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21.xml" ContentType="application/vnd.openxmlformats-officedocument.drawingml.chartshapes+xml"/>
  <Override PartName="/xl/drawings/drawing22.xml" ContentType="application/vnd.openxmlformats-officedocument.drawing+xml"/>
  <Override PartName="/xl/charts/chart11.xml" ContentType="application/vnd.openxmlformats-officedocument.drawingml.chart+xml"/>
  <Override PartName="/xl/theme/themeOverride11.xml" ContentType="application/vnd.openxmlformats-officedocument.themeOverrid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12.xml" ContentType="application/vnd.openxmlformats-officedocument.drawingml.chart+xml"/>
  <Override PartName="/xl/theme/themeOverride12.xml" ContentType="application/vnd.openxmlformats-officedocument.themeOverride+xml"/>
  <Override PartName="/xl/drawings/drawing25.xml" ContentType="application/vnd.openxmlformats-officedocument.drawingml.chartshapes+xml"/>
  <Override PartName="/xl/drawings/drawing26.xml" ContentType="application/vnd.openxmlformats-officedocument.drawing+xml"/>
  <Override PartName="/xl/charts/chart13.xml" ContentType="application/vnd.openxmlformats-officedocument.drawingml.chart+xml"/>
  <Override PartName="/xl/theme/themeOverride13.xml" ContentType="application/vnd.openxmlformats-officedocument.themeOverrid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14.xml" ContentType="application/vnd.openxmlformats-officedocument.drawingml.chart+xml"/>
  <Override PartName="/xl/theme/themeOverride14.xml" ContentType="application/vnd.openxmlformats-officedocument.themeOverrid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15.xml" ContentType="application/vnd.openxmlformats-officedocument.drawingml.chart+xml"/>
  <Override PartName="/xl/theme/themeOverride15.xml" ContentType="application/vnd.openxmlformats-officedocument.themeOverride+xml"/>
  <Override PartName="/xl/drawings/drawing31.xml" ContentType="application/vnd.openxmlformats-officedocument.drawingml.chartshapes+xml"/>
  <Override PartName="/xl/drawings/drawing32.xml" ContentType="application/vnd.openxmlformats-officedocument.drawing+xml"/>
  <Override PartName="/xl/charts/chart16.xml" ContentType="application/vnd.openxmlformats-officedocument.drawingml.chart+xml"/>
  <Override PartName="/xl/theme/themeOverride16.xml" ContentType="application/vnd.openxmlformats-officedocument.themeOverride+xml"/>
  <Override PartName="/xl/drawings/drawing33.xml" ContentType="application/vnd.openxmlformats-officedocument.drawingml.chartshapes+xml"/>
  <Override PartName="/xl/drawings/drawing34.xml" ContentType="application/vnd.openxmlformats-officedocument.drawing+xml"/>
  <Override PartName="/xl/charts/chart17.xml" ContentType="application/vnd.openxmlformats-officedocument.drawingml.chart+xml"/>
  <Override PartName="/xl/theme/themeOverride17.xml" ContentType="application/vnd.openxmlformats-officedocument.themeOverrid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18.xml" ContentType="application/vnd.openxmlformats-officedocument.drawingml.chart+xml"/>
  <Override PartName="/xl/theme/themeOverride18.xml" ContentType="application/vnd.openxmlformats-officedocument.themeOverride+xml"/>
  <Override PartName="/xl/drawings/drawing37.xml" ContentType="application/vnd.openxmlformats-officedocument.drawingml.chartshapes+xml"/>
  <Override PartName="/xl/drawings/drawing38.xml" ContentType="application/vnd.openxmlformats-officedocument.drawing+xml"/>
  <Override PartName="/xl/charts/chart19.xml" ContentType="application/vnd.openxmlformats-officedocument.drawingml.chart+xml"/>
  <Override PartName="/xl/theme/themeOverride19.xml" ContentType="application/vnd.openxmlformats-officedocument.themeOverride+xml"/>
  <Override PartName="/xl/drawings/drawing39.xml" ContentType="application/vnd.openxmlformats-officedocument.drawingml.chartshapes+xml"/>
  <Override PartName="/xl/drawings/drawing40.xml" ContentType="application/vnd.openxmlformats-officedocument.drawing+xml"/>
  <Override PartName="/xl/charts/chart20.xml" ContentType="application/vnd.openxmlformats-officedocument.drawingml.chart+xml"/>
  <Override PartName="/xl/theme/themeOverride20.xml" ContentType="application/vnd.openxmlformats-officedocument.themeOverride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21.xml" ContentType="application/vnd.openxmlformats-officedocument.drawingml.chart+xml"/>
  <Override PartName="/xl/theme/themeOverride21.xml" ContentType="application/vnd.openxmlformats-officedocument.themeOverride+xml"/>
  <Override PartName="/xl/drawings/drawing43.xml" ContentType="application/vnd.openxmlformats-officedocument.drawingml.chartshapes+xml"/>
  <Override PartName="/xl/drawings/drawing44.xml" ContentType="application/vnd.openxmlformats-officedocument.drawing+xml"/>
  <Override PartName="/xl/charts/chart22.xml" ContentType="application/vnd.openxmlformats-officedocument.drawingml.chart+xml"/>
  <Override PartName="/xl/theme/themeOverride22.xml" ContentType="application/vnd.openxmlformats-officedocument.themeOverride+xml"/>
  <Override PartName="/xl/drawings/drawing45.xml" ContentType="application/vnd.openxmlformats-officedocument.drawingml.chartshapes+xml"/>
  <Override PartName="/xl/drawings/drawing46.xml" ContentType="application/vnd.openxmlformats-officedocument.drawing+xml"/>
  <Override PartName="/xl/charts/chart23.xml" ContentType="application/vnd.openxmlformats-officedocument.drawingml.chart+xml"/>
  <Override PartName="/xl/theme/themeOverride23.xml" ContentType="application/vnd.openxmlformats-officedocument.themeOverrid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24.xml" ContentType="application/vnd.openxmlformats-officedocument.drawingml.chart+xml"/>
  <Override PartName="/xl/theme/themeOverride24.xml" ContentType="application/vnd.openxmlformats-officedocument.themeOverride+xml"/>
  <Override PartName="/xl/drawings/drawing49.xml" ContentType="application/vnd.openxmlformats-officedocument.drawingml.chartshapes+xml"/>
  <Override PartName="/xl/drawings/drawing50.xml" ContentType="application/vnd.openxmlformats-officedocument.drawing+xml"/>
  <Override PartName="/xl/charts/chart25.xml" ContentType="application/vnd.openxmlformats-officedocument.drawingml.chart+xml"/>
  <Override PartName="/xl/theme/themeOverride25.xml" ContentType="application/vnd.openxmlformats-officedocument.themeOverride+xml"/>
  <Override PartName="/xl/drawings/drawing5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ethvanderbijl/Coding Projects/John Gospel Feature Scanner/"/>
    </mc:Choice>
  </mc:AlternateContent>
  <xr:revisionPtr revIDLastSave="0" documentId="13_ncr:1_{5D9FB4AC-0DD7-E44B-9D14-704E257B1ADC}" xr6:coauthVersionLast="45" xr6:coauthVersionMax="45" xr10:uidLastSave="{00000000-0000-0000-0000-000000000000}"/>
  <bookViews>
    <workbookView xWindow="0" yWindow="0" windowWidth="16320" windowHeight="24000" activeTab="9" xr2:uid="{00000000-000D-0000-FFFF-FFFF00000000}"/>
  </bookViews>
  <sheets>
    <sheet name="Repaired EPI Gibl" sheetId="34" r:id="rId1"/>
    <sheet name="LUKE Gibl" sheetId="33" r:id="rId2"/>
    <sheet name="Epi Gibl" sheetId="29" r:id="rId3"/>
    <sheet name="En Gibl" sheetId="28" r:id="rId4"/>
    <sheet name="Ek Gibl" sheetId="27" r:id="rId5"/>
    <sheet name="Apo Gibl" sheetId="26" r:id="rId6"/>
    <sheet name="Peri Gibl" sheetId="25" r:id="rId7"/>
    <sheet name="Para Gibl" sheetId="24" r:id="rId8"/>
    <sheet name="Eis Gibl" sheetId="23" r:id="rId9"/>
    <sheet name="Total" sheetId="35" r:id="rId10"/>
    <sheet name="JOHPT Gibl" sheetId="22" r:id="rId11"/>
    <sheet name="OUN Gibl" sheetId="21" r:id="rId12"/>
    <sheet name="DE Gibl" sheetId="20" r:id="rId13"/>
    <sheet name="HPTV Gibl" sheetId="19" r:id="rId14"/>
    <sheet name="RELPRO Gibl" sheetId="18" r:id="rId15"/>
    <sheet name="FORGN Gibl" sheetId="17" r:id="rId16"/>
    <sheet name="COMP Gibl" sheetId="16" r:id="rId17"/>
    <sheet name="HPL JH Gibl" sheetId="15" r:id="rId18"/>
    <sheet name="HPL NT Gibl" sheetId="10" r:id="rId19"/>
    <sheet name="Prepositions" sheetId="8" r:id="rId20"/>
    <sheet name="De" sheetId="7" r:id="rId21"/>
    <sheet name="RelPro" sheetId="6" r:id="rId22"/>
    <sheet name="HP L" sheetId="5" r:id="rId23"/>
    <sheet name="HP" sheetId="3" r:id="rId24"/>
    <sheet name="Sheet1" sheetId="1" r:id="rId25"/>
    <sheet name="PT" sheetId="4" r:id="rId2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62" i="35" l="1"/>
  <c r="P61" i="35"/>
  <c r="P59" i="35"/>
  <c r="P57" i="35"/>
  <c r="P56" i="35"/>
  <c r="P55" i="35"/>
  <c r="P54" i="35"/>
  <c r="P51" i="35"/>
  <c r="P49" i="35"/>
  <c r="P48" i="35"/>
  <c r="P46" i="35"/>
  <c r="P45" i="35"/>
  <c r="P44" i="35"/>
  <c r="P43" i="35"/>
  <c r="P42" i="35"/>
  <c r="P41" i="35"/>
  <c r="P40" i="35"/>
  <c r="P39" i="35"/>
  <c r="P38" i="35"/>
  <c r="O40" i="34" l="1"/>
  <c r="O39" i="34"/>
  <c r="O38" i="34"/>
  <c r="E38" i="34" a="1"/>
  <c r="E60" i="34" s="1"/>
  <c r="J37" i="34" a="1"/>
  <c r="K41" i="34" s="1"/>
  <c r="D38" i="35" l="1"/>
  <c r="D58" i="35"/>
  <c r="E53" i="34"/>
  <c r="E38" i="34"/>
  <c r="E46" i="34"/>
  <c r="J39" i="34"/>
  <c r="E39" i="34"/>
  <c r="E47" i="34"/>
  <c r="E55" i="34"/>
  <c r="K39" i="34"/>
  <c r="E40" i="34"/>
  <c r="E48" i="34"/>
  <c r="E56" i="34"/>
  <c r="J40" i="34"/>
  <c r="E41" i="34"/>
  <c r="E49" i="34"/>
  <c r="E57" i="34"/>
  <c r="K40" i="34"/>
  <c r="O41" i="34" s="1"/>
  <c r="E42" i="34"/>
  <c r="E50" i="34"/>
  <c r="E58" i="34"/>
  <c r="J38" i="34"/>
  <c r="E45" i="34"/>
  <c r="E61" i="34"/>
  <c r="K38" i="34"/>
  <c r="E54" i="34"/>
  <c r="J37" i="34"/>
  <c r="J41" i="34"/>
  <c r="E43" i="34"/>
  <c r="E51" i="34"/>
  <c r="E59" i="34"/>
  <c r="K37" i="34"/>
  <c r="E44" i="34"/>
  <c r="E52" i="34"/>
  <c r="AI62" i="18"/>
  <c r="AI38" i="18" a="1"/>
  <c r="AI56" i="18" s="1"/>
  <c r="G38" i="33"/>
  <c r="J37" i="33" a="1"/>
  <c r="K37" i="33" s="1"/>
  <c r="E38" i="33" a="1"/>
  <c r="E38" i="33" s="1"/>
  <c r="O40" i="33"/>
  <c r="O39" i="33"/>
  <c r="O38" i="33"/>
  <c r="D167" i="3"/>
  <c r="D50" i="35" l="1"/>
  <c r="D51" i="35"/>
  <c r="D61" i="35"/>
  <c r="D46" i="35"/>
  <c r="D44" i="35"/>
  <c r="D55" i="35"/>
  <c r="D53" i="35"/>
  <c r="D56" i="35"/>
  <c r="D57" i="35"/>
  <c r="D42" i="35"/>
  <c r="D39" i="35"/>
  <c r="D59" i="35"/>
  <c r="D47" i="35"/>
  <c r="D45" i="35"/>
  <c r="D60" i="35"/>
  <c r="D49" i="35"/>
  <c r="D41" i="35"/>
  <c r="D54" i="35"/>
  <c r="D40" i="35"/>
  <c r="D48" i="35"/>
  <c r="D43" i="35"/>
  <c r="D52" i="35"/>
  <c r="D62" i="35"/>
  <c r="G60" i="34"/>
  <c r="F60" i="34"/>
  <c r="G57" i="34"/>
  <c r="F57" i="34"/>
  <c r="G45" i="34"/>
  <c r="F45" i="34"/>
  <c r="G39" i="34"/>
  <c r="F39" i="34"/>
  <c r="F51" i="34"/>
  <c r="G51" i="34"/>
  <c r="F43" i="34"/>
  <c r="G43" i="34"/>
  <c r="G58" i="34"/>
  <c r="F58" i="34"/>
  <c r="F56" i="34"/>
  <c r="G56" i="34"/>
  <c r="G46" i="34"/>
  <c r="F46" i="34"/>
  <c r="G52" i="34"/>
  <c r="F52" i="34"/>
  <c r="G44" i="34"/>
  <c r="F44" i="34"/>
  <c r="F55" i="34"/>
  <c r="G55" i="34"/>
  <c r="F59" i="34"/>
  <c r="G59" i="34"/>
  <c r="G50" i="34"/>
  <c r="F50" i="34"/>
  <c r="G48" i="34"/>
  <c r="F48" i="34"/>
  <c r="G38" i="34"/>
  <c r="F38" i="34"/>
  <c r="G54" i="34"/>
  <c r="F54" i="34"/>
  <c r="G41" i="34"/>
  <c r="F41" i="34"/>
  <c r="E62" i="34"/>
  <c r="G42" i="34"/>
  <c r="F42" i="34"/>
  <c r="F40" i="34"/>
  <c r="G40" i="34"/>
  <c r="G53" i="34"/>
  <c r="F53" i="34"/>
  <c r="G61" i="34"/>
  <c r="F61" i="34"/>
  <c r="G49" i="34"/>
  <c r="F49" i="34"/>
  <c r="F47" i="34"/>
  <c r="G47" i="34"/>
  <c r="AI54" i="18"/>
  <c r="AI39" i="18"/>
  <c r="AI40" i="18"/>
  <c r="AI41" i="18"/>
  <c r="AI57" i="18"/>
  <c r="AI42" i="18"/>
  <c r="AI50" i="18"/>
  <c r="AI58" i="18"/>
  <c r="AI48" i="18"/>
  <c r="AI49" i="18"/>
  <c r="AI38" i="18"/>
  <c r="AI46" i="18"/>
  <c r="AI47" i="18"/>
  <c r="AI43" i="18"/>
  <c r="AI51" i="18"/>
  <c r="AI59" i="18"/>
  <c r="AI44" i="18"/>
  <c r="AI52" i="18"/>
  <c r="AI60" i="18"/>
  <c r="AI45" i="18"/>
  <c r="AI53" i="18"/>
  <c r="AI61" i="18"/>
  <c r="AI55" i="18"/>
  <c r="J41" i="33"/>
  <c r="K40" i="33"/>
  <c r="J40" i="33"/>
  <c r="K39" i="33"/>
  <c r="J39" i="33"/>
  <c r="K38" i="33"/>
  <c r="J37" i="33"/>
  <c r="J38" i="33"/>
  <c r="K41" i="33"/>
  <c r="E42" i="33"/>
  <c r="E45" i="33"/>
  <c r="E44" i="33"/>
  <c r="E51" i="33"/>
  <c r="E58" i="33"/>
  <c r="E41" i="33"/>
  <c r="E56" i="33"/>
  <c r="E48" i="33"/>
  <c r="E40" i="33"/>
  <c r="E61" i="33"/>
  <c r="E53" i="33"/>
  <c r="E60" i="33"/>
  <c r="E52" i="33"/>
  <c r="E59" i="33"/>
  <c r="E43" i="33"/>
  <c r="E50" i="33"/>
  <c r="E57" i="33"/>
  <c r="E49" i="33"/>
  <c r="E55" i="33"/>
  <c r="E47" i="33"/>
  <c r="E39" i="33"/>
  <c r="E62" i="33"/>
  <c r="E54" i="33"/>
  <c r="E46" i="33"/>
  <c r="O41" i="33"/>
  <c r="O40" i="29"/>
  <c r="O39" i="29"/>
  <c r="O38" i="29"/>
  <c r="E38" i="29" a="1"/>
  <c r="E60" i="29" s="1"/>
  <c r="J37" i="29" a="1"/>
  <c r="K41" i="29" s="1"/>
  <c r="O40" i="28"/>
  <c r="O39" i="28"/>
  <c r="O38" i="28"/>
  <c r="E38" i="28" a="1"/>
  <c r="E60" i="28" s="1"/>
  <c r="J37" i="28" a="1"/>
  <c r="K41" i="28" s="1"/>
  <c r="O40" i="27"/>
  <c r="O39" i="27"/>
  <c r="O38" i="27"/>
  <c r="E38" i="27" a="1"/>
  <c r="E59" i="27" s="1"/>
  <c r="J37" i="27" a="1"/>
  <c r="J41" i="27" s="1"/>
  <c r="O40" i="26"/>
  <c r="O39" i="26"/>
  <c r="O38" i="26"/>
  <c r="E38" i="26" a="1"/>
  <c r="E60" i="26" s="1"/>
  <c r="J37" i="26" a="1"/>
  <c r="K41" i="26" s="1"/>
  <c r="O40" i="25"/>
  <c r="O39" i="25"/>
  <c r="O38" i="25"/>
  <c r="E38" i="25" a="1"/>
  <c r="E60" i="25" s="1"/>
  <c r="J37" i="25" a="1"/>
  <c r="K41" i="25" s="1"/>
  <c r="O40" i="24"/>
  <c r="O39" i="24"/>
  <c r="O38" i="24"/>
  <c r="E38" i="24" a="1"/>
  <c r="E60" i="24" s="1"/>
  <c r="J37" i="24" a="1"/>
  <c r="K41" i="24" s="1"/>
  <c r="O40" i="23"/>
  <c r="O39" i="23"/>
  <c r="O38" i="23"/>
  <c r="E38" i="23" a="1"/>
  <c r="E55" i="23" s="1"/>
  <c r="J37" i="23" a="1"/>
  <c r="J39" i="23" s="1"/>
  <c r="Z62" i="22"/>
  <c r="Z61" i="22"/>
  <c r="Z59" i="22"/>
  <c r="Z57" i="22"/>
  <c r="Z56" i="22"/>
  <c r="Z55" i="22"/>
  <c r="Z54" i="22"/>
  <c r="Z51" i="22"/>
  <c r="Z49" i="22"/>
  <c r="Z48" i="22"/>
  <c r="Z46" i="22"/>
  <c r="Z45" i="22"/>
  <c r="Z44" i="22"/>
  <c r="Z43" i="22"/>
  <c r="Z42" i="22"/>
  <c r="Z41" i="22"/>
  <c r="Z40" i="22"/>
  <c r="O40" i="22"/>
  <c r="Z39" i="22"/>
  <c r="O39" i="22"/>
  <c r="Z38" i="22"/>
  <c r="O38" i="22"/>
  <c r="E38" i="22" a="1"/>
  <c r="E54" i="22" s="1"/>
  <c r="J37" i="22" a="1"/>
  <c r="K38" i="22" s="1"/>
  <c r="G62" i="34" l="1"/>
  <c r="F62" i="34"/>
  <c r="G46" i="33"/>
  <c r="F46" i="33"/>
  <c r="F59" i="33"/>
  <c r="G59" i="33"/>
  <c r="G47" i="33"/>
  <c r="F47" i="33"/>
  <c r="F60" i="33"/>
  <c r="G60" i="33"/>
  <c r="G51" i="33"/>
  <c r="F51" i="33"/>
  <c r="G54" i="33"/>
  <c r="F54" i="33"/>
  <c r="G62" i="33"/>
  <c r="F62" i="33"/>
  <c r="G55" i="33"/>
  <c r="F55" i="33"/>
  <c r="G53" i="33"/>
  <c r="F53" i="33"/>
  <c r="F44" i="33"/>
  <c r="G44" i="33"/>
  <c r="G48" i="33"/>
  <c r="F48" i="33"/>
  <c r="G56" i="33"/>
  <c r="F56" i="33"/>
  <c r="F41" i="33"/>
  <c r="G41" i="33"/>
  <c r="G39" i="33"/>
  <c r="F39" i="33"/>
  <c r="G58" i="33"/>
  <c r="F58" i="33"/>
  <c r="G49" i="33"/>
  <c r="F49" i="33"/>
  <c r="F61" i="33"/>
  <c r="G61" i="33"/>
  <c r="F45" i="33"/>
  <c r="G45" i="33"/>
  <c r="G50" i="33"/>
  <c r="F50" i="33"/>
  <c r="F43" i="33"/>
  <c r="G43" i="33"/>
  <c r="G52" i="33"/>
  <c r="F52" i="33"/>
  <c r="G57" i="33"/>
  <c r="F57" i="33"/>
  <c r="G40" i="33"/>
  <c r="F40" i="33"/>
  <c r="F42" i="33"/>
  <c r="G42" i="33"/>
  <c r="F38" i="33"/>
  <c r="J39" i="29"/>
  <c r="E47" i="29"/>
  <c r="E55" i="29"/>
  <c r="K39" i="29"/>
  <c r="E40" i="29"/>
  <c r="E48" i="29"/>
  <c r="E56" i="29"/>
  <c r="J40" i="29"/>
  <c r="E41" i="29"/>
  <c r="E49" i="29"/>
  <c r="E57" i="29"/>
  <c r="K40" i="29"/>
  <c r="O41" i="29" s="1"/>
  <c r="E42" i="29"/>
  <c r="E50" i="29"/>
  <c r="E58" i="29"/>
  <c r="J38" i="29"/>
  <c r="E45" i="29"/>
  <c r="E53" i="29"/>
  <c r="K38" i="29"/>
  <c r="E38" i="29"/>
  <c r="E46" i="29"/>
  <c r="E54" i="29"/>
  <c r="E39" i="29"/>
  <c r="E61" i="29"/>
  <c r="J37" i="29"/>
  <c r="J41" i="29"/>
  <c r="E43" i="29"/>
  <c r="E51" i="29"/>
  <c r="E59" i="29"/>
  <c r="K37" i="29"/>
  <c r="E44" i="29"/>
  <c r="E52" i="29"/>
  <c r="J38" i="28"/>
  <c r="E61" i="28"/>
  <c r="J39" i="28"/>
  <c r="E55" i="28"/>
  <c r="E40" i="28"/>
  <c r="K38" i="28"/>
  <c r="E54" i="28"/>
  <c r="E39" i="28"/>
  <c r="E47" i="28"/>
  <c r="K39" i="28"/>
  <c r="E48" i="28"/>
  <c r="E56" i="28"/>
  <c r="J40" i="28"/>
  <c r="E41" i="28"/>
  <c r="E49" i="28"/>
  <c r="E57" i="28"/>
  <c r="K40" i="28"/>
  <c r="O41" i="28" s="1"/>
  <c r="F60" i="28" s="1"/>
  <c r="E42" i="28"/>
  <c r="E50" i="28"/>
  <c r="E58" i="28"/>
  <c r="E45" i="28"/>
  <c r="E38" i="28"/>
  <c r="J37" i="28"/>
  <c r="J41" i="28"/>
  <c r="E43" i="28"/>
  <c r="E51" i="28"/>
  <c r="E59" i="28"/>
  <c r="E53" i="28"/>
  <c r="E46" i="28"/>
  <c r="K37" i="28"/>
  <c r="E44" i="28"/>
  <c r="E52" i="28"/>
  <c r="K37" i="27"/>
  <c r="K41" i="27"/>
  <c r="E44" i="27"/>
  <c r="E52" i="27"/>
  <c r="E60" i="27"/>
  <c r="J38" i="27"/>
  <c r="E45" i="27"/>
  <c r="K38" i="27"/>
  <c r="E54" i="27"/>
  <c r="E55" i="27"/>
  <c r="E53" i="27"/>
  <c r="E61" i="27"/>
  <c r="E38" i="27"/>
  <c r="E46" i="27"/>
  <c r="J39" i="27"/>
  <c r="E39" i="27"/>
  <c r="E47" i="27"/>
  <c r="K39" i="27"/>
  <c r="E40" i="27"/>
  <c r="E48" i="27"/>
  <c r="E56" i="27"/>
  <c r="J40" i="27"/>
  <c r="E41" i="27"/>
  <c r="E49" i="27"/>
  <c r="E57" i="27"/>
  <c r="K40" i="27"/>
  <c r="E42" i="27"/>
  <c r="E50" i="27"/>
  <c r="E58" i="27"/>
  <c r="J37" i="27"/>
  <c r="E62" i="27" s="1"/>
  <c r="E43" i="27"/>
  <c r="E51" i="27"/>
  <c r="J39" i="26"/>
  <c r="E39" i="26"/>
  <c r="E47" i="26"/>
  <c r="E55" i="26"/>
  <c r="J38" i="26"/>
  <c r="E53" i="26"/>
  <c r="E45" i="26"/>
  <c r="E61" i="26"/>
  <c r="E46" i="26"/>
  <c r="K39" i="26"/>
  <c r="E40" i="26"/>
  <c r="E48" i="26"/>
  <c r="E56" i="26"/>
  <c r="J40" i="26"/>
  <c r="E41" i="26"/>
  <c r="E49" i="26"/>
  <c r="E57" i="26"/>
  <c r="K40" i="26"/>
  <c r="O41" i="26" s="1"/>
  <c r="E42" i="26"/>
  <c r="E50" i="26"/>
  <c r="E58" i="26"/>
  <c r="K38" i="26"/>
  <c r="E38" i="26"/>
  <c r="E54" i="26"/>
  <c r="J37" i="26"/>
  <c r="J41" i="26"/>
  <c r="E43" i="26"/>
  <c r="E51" i="26"/>
  <c r="E59" i="26"/>
  <c r="K37" i="26"/>
  <c r="E44" i="26"/>
  <c r="E52" i="26"/>
  <c r="E53" i="25"/>
  <c r="E61" i="25"/>
  <c r="K38" i="25"/>
  <c r="E38" i="25"/>
  <c r="E46" i="25"/>
  <c r="E54" i="25"/>
  <c r="J39" i="25"/>
  <c r="E39" i="25"/>
  <c r="K39" i="25"/>
  <c r="E40" i="25"/>
  <c r="E48" i="25"/>
  <c r="E56" i="25"/>
  <c r="J40" i="25"/>
  <c r="E41" i="25"/>
  <c r="E49" i="25"/>
  <c r="E57" i="25"/>
  <c r="K40" i="25"/>
  <c r="O41" i="25" s="1"/>
  <c r="E42" i="25"/>
  <c r="E50" i="25"/>
  <c r="E58" i="25"/>
  <c r="J38" i="25"/>
  <c r="E45" i="25"/>
  <c r="E47" i="25"/>
  <c r="E55" i="25"/>
  <c r="J37" i="25"/>
  <c r="E62" i="25" s="1"/>
  <c r="J41" i="25"/>
  <c r="E43" i="25"/>
  <c r="E51" i="25"/>
  <c r="E59" i="25"/>
  <c r="K37" i="25"/>
  <c r="E44" i="25"/>
  <c r="E52" i="25"/>
  <c r="J39" i="24"/>
  <c r="E39" i="24"/>
  <c r="E47" i="24"/>
  <c r="E55" i="24"/>
  <c r="E40" i="24"/>
  <c r="J40" i="24"/>
  <c r="E49" i="24"/>
  <c r="E42" i="24"/>
  <c r="E58" i="24"/>
  <c r="E45" i="24"/>
  <c r="E61" i="24"/>
  <c r="K38" i="24"/>
  <c r="E38" i="24"/>
  <c r="E46" i="24"/>
  <c r="E54" i="24"/>
  <c r="K39" i="24"/>
  <c r="E48" i="24"/>
  <c r="E56" i="24"/>
  <c r="E41" i="24"/>
  <c r="E57" i="24"/>
  <c r="K40" i="24"/>
  <c r="O41" i="24" s="1"/>
  <c r="E50" i="24"/>
  <c r="J37" i="24"/>
  <c r="E62" i="24" s="1"/>
  <c r="J41" i="24"/>
  <c r="E43" i="24"/>
  <c r="E51" i="24"/>
  <c r="E59" i="24"/>
  <c r="J38" i="24"/>
  <c r="E53" i="24"/>
  <c r="K37" i="24"/>
  <c r="E44" i="24"/>
  <c r="E52" i="24"/>
  <c r="K40" i="23"/>
  <c r="E42" i="23"/>
  <c r="E50" i="23"/>
  <c r="E58" i="23"/>
  <c r="E56" i="23"/>
  <c r="J40" i="23"/>
  <c r="E49" i="23"/>
  <c r="J37" i="23"/>
  <c r="J41" i="23"/>
  <c r="E43" i="23"/>
  <c r="E51" i="23"/>
  <c r="E59" i="23"/>
  <c r="E45" i="23"/>
  <c r="E53" i="23"/>
  <c r="E61" i="23"/>
  <c r="K39" i="23"/>
  <c r="E41" i="23"/>
  <c r="E57" i="23"/>
  <c r="K37" i="23"/>
  <c r="K41" i="23"/>
  <c r="O41" i="23" s="1"/>
  <c r="G55" i="23" s="1"/>
  <c r="E52" i="23"/>
  <c r="J38" i="23"/>
  <c r="K38" i="23"/>
  <c r="E38" i="23"/>
  <c r="E46" i="23"/>
  <c r="E54" i="23"/>
  <c r="E40" i="23"/>
  <c r="E48" i="23"/>
  <c r="E44" i="23"/>
  <c r="E60" i="23"/>
  <c r="E39" i="23"/>
  <c r="E47" i="23"/>
  <c r="J40" i="22"/>
  <c r="E41" i="22"/>
  <c r="E49" i="22"/>
  <c r="E57" i="22"/>
  <c r="K40" i="22"/>
  <c r="E42" i="22"/>
  <c r="E50" i="22"/>
  <c r="E58" i="22"/>
  <c r="K37" i="22"/>
  <c r="E44" i="22"/>
  <c r="E52" i="22"/>
  <c r="J38" i="22"/>
  <c r="E38" i="22"/>
  <c r="E46" i="22"/>
  <c r="J39" i="22"/>
  <c r="E39" i="22"/>
  <c r="E47" i="22"/>
  <c r="E55" i="22"/>
  <c r="K39" i="22"/>
  <c r="E40" i="22"/>
  <c r="E48" i="22"/>
  <c r="E56" i="22"/>
  <c r="J37" i="22"/>
  <c r="J41" i="22"/>
  <c r="E43" i="22"/>
  <c r="E51" i="22"/>
  <c r="E59" i="22"/>
  <c r="E45" i="22"/>
  <c r="E53" i="22"/>
  <c r="E61" i="22"/>
  <c r="K41" i="22"/>
  <c r="E60" i="22"/>
  <c r="O39" i="21"/>
  <c r="O38" i="21"/>
  <c r="F38" i="21" s="1"/>
  <c r="Z62" i="21"/>
  <c r="Z61" i="21"/>
  <c r="Z59" i="21"/>
  <c r="Z57" i="21"/>
  <c r="Z56" i="21"/>
  <c r="Z55" i="21"/>
  <c r="Z54" i="21"/>
  <c r="Z51" i="21"/>
  <c r="Z49" i="21"/>
  <c r="Z48" i="21"/>
  <c r="Z46" i="21"/>
  <c r="Z45" i="21"/>
  <c r="Z44" i="21"/>
  <c r="Z43" i="21"/>
  <c r="Z42" i="21"/>
  <c r="Z41" i="21"/>
  <c r="Z40" i="21"/>
  <c r="O40" i="21"/>
  <c r="Z39" i="21"/>
  <c r="Z38" i="21"/>
  <c r="E38" i="21" a="1"/>
  <c r="E55" i="21" s="1"/>
  <c r="J37" i="21" a="1"/>
  <c r="J39" i="21" s="1"/>
  <c r="E38" i="20" a="1"/>
  <c r="E38" i="20" s="1"/>
  <c r="Z39" i="20"/>
  <c r="Z40" i="20"/>
  <c r="Z41" i="20"/>
  <c r="Z42" i="20"/>
  <c r="Z43" i="20"/>
  <c r="Z44" i="20"/>
  <c r="Z45" i="20"/>
  <c r="Z46" i="20"/>
  <c r="Z48" i="20"/>
  <c r="Z49" i="20"/>
  <c r="Z51" i="20"/>
  <c r="Z54" i="20"/>
  <c r="Z55" i="20"/>
  <c r="Z56" i="20"/>
  <c r="Z57" i="20"/>
  <c r="Z59" i="20"/>
  <c r="Z61" i="20"/>
  <c r="Z62" i="20"/>
  <c r="Z38" i="20"/>
  <c r="O40" i="20"/>
  <c r="O39" i="20"/>
  <c r="O38" i="20"/>
  <c r="J37" i="20" a="1"/>
  <c r="K41" i="20" s="1"/>
  <c r="O40" i="19"/>
  <c r="O39" i="19"/>
  <c r="O38" i="19"/>
  <c r="E38" i="19" a="1"/>
  <c r="E60" i="19" s="1"/>
  <c r="J37" i="19" a="1"/>
  <c r="K41" i="19" s="1"/>
  <c r="O40" i="18"/>
  <c r="O39" i="18"/>
  <c r="O38" i="18"/>
  <c r="E38" i="18" a="1"/>
  <c r="E60" i="18" s="1"/>
  <c r="J37" i="18" a="1"/>
  <c r="K41" i="18" s="1"/>
  <c r="O40" i="17"/>
  <c r="O39" i="17"/>
  <c r="O38" i="17"/>
  <c r="E38" i="17" a="1"/>
  <c r="E60" i="17" s="1"/>
  <c r="J37" i="17" a="1"/>
  <c r="K41" i="17" s="1"/>
  <c r="O40" i="16"/>
  <c r="O39" i="16"/>
  <c r="O38" i="16"/>
  <c r="E38" i="16" a="1"/>
  <c r="E60" i="16" s="1"/>
  <c r="J37" i="16" a="1"/>
  <c r="K41" i="16" s="1"/>
  <c r="O40" i="15"/>
  <c r="O39" i="15"/>
  <c r="O38" i="15"/>
  <c r="E38" i="15" a="1"/>
  <c r="E60" i="15" s="1"/>
  <c r="J37" i="15" a="1"/>
  <c r="K41" i="15" s="1"/>
  <c r="P27" i="15"/>
  <c r="F62" i="10"/>
  <c r="G62" i="10"/>
  <c r="E62" i="10"/>
  <c r="J37" i="10" a="1"/>
  <c r="J37" i="10" s="1"/>
  <c r="E38" i="10" a="1"/>
  <c r="E39" i="10" s="1"/>
  <c r="AJ53" i="18" l="1"/>
  <c r="AK44" i="18"/>
  <c r="AK39" i="18"/>
  <c r="AJ45" i="18"/>
  <c r="AJ51" i="18"/>
  <c r="AK49" i="18"/>
  <c r="AJ62" i="18"/>
  <c r="AJ39" i="18"/>
  <c r="AJ57" i="18"/>
  <c r="AJ48" i="18"/>
  <c r="AK48" i="18"/>
  <c r="AK41" i="18"/>
  <c r="E62" i="29"/>
  <c r="F60" i="29"/>
  <c r="G60" i="29"/>
  <c r="F59" i="29"/>
  <c r="G59" i="29"/>
  <c r="F55" i="29"/>
  <c r="G55" i="29"/>
  <c r="G53" i="29"/>
  <c r="F53" i="29"/>
  <c r="G49" i="29"/>
  <c r="F49" i="29"/>
  <c r="F47" i="29"/>
  <c r="G47" i="29"/>
  <c r="G42" i="29"/>
  <c r="F42" i="29"/>
  <c r="F51" i="29"/>
  <c r="G51" i="29"/>
  <c r="G62" i="29"/>
  <c r="F62" i="29"/>
  <c r="G45" i="29"/>
  <c r="F45" i="29"/>
  <c r="G41" i="29"/>
  <c r="F41" i="29"/>
  <c r="G46" i="29"/>
  <c r="F46" i="29"/>
  <c r="G57" i="29"/>
  <c r="F57" i="29"/>
  <c r="F52" i="29"/>
  <c r="G52" i="29"/>
  <c r="G61" i="29"/>
  <c r="F61" i="29"/>
  <c r="F40" i="29"/>
  <c r="G40" i="29"/>
  <c r="F43" i="29"/>
  <c r="G43" i="29"/>
  <c r="F44" i="29"/>
  <c r="G44" i="29"/>
  <c r="G39" i="29"/>
  <c r="F39" i="29"/>
  <c r="F58" i="29"/>
  <c r="G58" i="29"/>
  <c r="G56" i="29"/>
  <c r="F56" i="29"/>
  <c r="G38" i="29"/>
  <c r="F38" i="29"/>
  <c r="F54" i="29"/>
  <c r="G54" i="29"/>
  <c r="F50" i="29"/>
  <c r="G50" i="29"/>
  <c r="G48" i="29"/>
  <c r="F48" i="29"/>
  <c r="G46" i="28"/>
  <c r="F46" i="28"/>
  <c r="G45" i="28"/>
  <c r="F45" i="28"/>
  <c r="F40" i="28"/>
  <c r="G40" i="28"/>
  <c r="G53" i="28"/>
  <c r="F53" i="28"/>
  <c r="G58" i="28"/>
  <c r="F58" i="28"/>
  <c r="F56" i="28"/>
  <c r="G56" i="28"/>
  <c r="F55" i="28"/>
  <c r="G55" i="28"/>
  <c r="F59" i="28"/>
  <c r="G59" i="28"/>
  <c r="G50" i="28"/>
  <c r="F50" i="28"/>
  <c r="F48" i="28"/>
  <c r="G48" i="28"/>
  <c r="F51" i="28"/>
  <c r="G51" i="28"/>
  <c r="G42" i="28"/>
  <c r="F42" i="28"/>
  <c r="G61" i="28"/>
  <c r="F61" i="28"/>
  <c r="F43" i="28"/>
  <c r="G43" i="28"/>
  <c r="F47" i="28"/>
  <c r="G47" i="28"/>
  <c r="F52" i="28"/>
  <c r="G52" i="28"/>
  <c r="G57" i="28"/>
  <c r="F57" i="28"/>
  <c r="G39" i="28"/>
  <c r="F39" i="28"/>
  <c r="G44" i="28"/>
  <c r="F44" i="28"/>
  <c r="E62" i="28"/>
  <c r="G49" i="28"/>
  <c r="F49" i="28"/>
  <c r="G54" i="28"/>
  <c r="F54" i="28"/>
  <c r="G60" i="28"/>
  <c r="F38" i="28"/>
  <c r="G38" i="28"/>
  <c r="F41" i="28"/>
  <c r="G41" i="28"/>
  <c r="F58" i="27"/>
  <c r="O41" i="27"/>
  <c r="G52" i="27" s="1"/>
  <c r="G48" i="27"/>
  <c r="F38" i="27"/>
  <c r="F39" i="27"/>
  <c r="G62" i="27"/>
  <c r="E62" i="26"/>
  <c r="G60" i="26"/>
  <c r="F60" i="26"/>
  <c r="G58" i="26"/>
  <c r="F58" i="26"/>
  <c r="G48" i="26"/>
  <c r="F48" i="26"/>
  <c r="F43" i="26"/>
  <c r="G43" i="26"/>
  <c r="G42" i="26"/>
  <c r="F42" i="26"/>
  <c r="G39" i="26"/>
  <c r="F39" i="26"/>
  <c r="G52" i="26"/>
  <c r="F52" i="26"/>
  <c r="G54" i="26"/>
  <c r="F54" i="26"/>
  <c r="G49" i="26"/>
  <c r="F49" i="26"/>
  <c r="G61" i="26"/>
  <c r="F61" i="26"/>
  <c r="F51" i="26"/>
  <c r="G51" i="26"/>
  <c r="F55" i="26"/>
  <c r="G55" i="26"/>
  <c r="F47" i="26"/>
  <c r="G47" i="26"/>
  <c r="G62" i="26"/>
  <c r="F62" i="26"/>
  <c r="G46" i="26"/>
  <c r="F46" i="26"/>
  <c r="F44" i="26"/>
  <c r="G44" i="26"/>
  <c r="F38" i="26"/>
  <c r="G38" i="26"/>
  <c r="G41" i="26"/>
  <c r="F41" i="26"/>
  <c r="G45" i="26"/>
  <c r="F45" i="26"/>
  <c r="F59" i="26"/>
  <c r="G59" i="26"/>
  <c r="F56" i="26"/>
  <c r="G56" i="26"/>
  <c r="G50" i="26"/>
  <c r="F50" i="26"/>
  <c r="F40" i="26"/>
  <c r="G40" i="26"/>
  <c r="G57" i="26"/>
  <c r="F57" i="26"/>
  <c r="G53" i="26"/>
  <c r="F53" i="26"/>
  <c r="G60" i="25"/>
  <c r="F60" i="25"/>
  <c r="F51" i="25"/>
  <c r="G51" i="25"/>
  <c r="G58" i="25"/>
  <c r="F58" i="25"/>
  <c r="G56" i="25"/>
  <c r="F56" i="25"/>
  <c r="G38" i="25"/>
  <c r="F38" i="25"/>
  <c r="F59" i="25"/>
  <c r="G59" i="25"/>
  <c r="F43" i="25"/>
  <c r="G43" i="25"/>
  <c r="G50" i="25"/>
  <c r="F50" i="25"/>
  <c r="G48" i="25"/>
  <c r="F48" i="25"/>
  <c r="G46" i="25"/>
  <c r="F46" i="25"/>
  <c r="G42" i="25"/>
  <c r="F42" i="25"/>
  <c r="F40" i="25"/>
  <c r="G40" i="25"/>
  <c r="G61" i="25"/>
  <c r="F61" i="25"/>
  <c r="G62" i="25"/>
  <c r="F62" i="25"/>
  <c r="G53" i="25"/>
  <c r="F53" i="25"/>
  <c r="G52" i="25"/>
  <c r="F52" i="25"/>
  <c r="F55" i="25"/>
  <c r="G55" i="25"/>
  <c r="G39" i="25"/>
  <c r="F39" i="25"/>
  <c r="G44" i="25"/>
  <c r="F44" i="25"/>
  <c r="F47" i="25"/>
  <c r="G47" i="25"/>
  <c r="G49" i="25"/>
  <c r="F49" i="25"/>
  <c r="G57" i="25"/>
  <c r="F57" i="25"/>
  <c r="G45" i="25"/>
  <c r="F45" i="25"/>
  <c r="F41" i="25"/>
  <c r="G41" i="25"/>
  <c r="G54" i="25"/>
  <c r="F54" i="25"/>
  <c r="G60" i="24"/>
  <c r="F60" i="24"/>
  <c r="G53" i="24"/>
  <c r="F53" i="24"/>
  <c r="F40" i="24"/>
  <c r="G40" i="24"/>
  <c r="G57" i="24"/>
  <c r="F57" i="24"/>
  <c r="F55" i="24"/>
  <c r="G55" i="24"/>
  <c r="F59" i="24"/>
  <c r="G59" i="24"/>
  <c r="G41" i="24"/>
  <c r="F41" i="24"/>
  <c r="G61" i="24"/>
  <c r="F61" i="24"/>
  <c r="F47" i="24"/>
  <c r="G47" i="24"/>
  <c r="F51" i="24"/>
  <c r="G51" i="24"/>
  <c r="G56" i="24"/>
  <c r="F56" i="24"/>
  <c r="G45" i="24"/>
  <c r="F45" i="24"/>
  <c r="G39" i="24"/>
  <c r="F39" i="24"/>
  <c r="F43" i="24"/>
  <c r="G43" i="24"/>
  <c r="F48" i="24"/>
  <c r="G48" i="24"/>
  <c r="G58" i="24"/>
  <c r="F58" i="24"/>
  <c r="F38" i="24"/>
  <c r="G38" i="24"/>
  <c r="G52" i="24"/>
  <c r="F52" i="24"/>
  <c r="G42" i="24"/>
  <c r="F42" i="24"/>
  <c r="F44" i="24"/>
  <c r="G44" i="24"/>
  <c r="G62" i="24"/>
  <c r="F62" i="24"/>
  <c r="G54" i="24"/>
  <c r="F54" i="24"/>
  <c r="G49" i="24"/>
  <c r="F49" i="24"/>
  <c r="G50" i="24"/>
  <c r="F50" i="24"/>
  <c r="G46" i="24"/>
  <c r="F46" i="24"/>
  <c r="G53" i="23"/>
  <c r="F53" i="23"/>
  <c r="G44" i="23"/>
  <c r="F44" i="23"/>
  <c r="G52" i="23"/>
  <c r="F52" i="23"/>
  <c r="G59" i="23"/>
  <c r="F59" i="23"/>
  <c r="F51" i="23"/>
  <c r="G51" i="23"/>
  <c r="G54" i="23"/>
  <c r="F54" i="23"/>
  <c r="F57" i="23"/>
  <c r="G57" i="23"/>
  <c r="F43" i="23"/>
  <c r="G43" i="23"/>
  <c r="G42" i="23"/>
  <c r="F42" i="23"/>
  <c r="G50" i="23"/>
  <c r="F50" i="23"/>
  <c r="G46" i="23"/>
  <c r="F46" i="23"/>
  <c r="G41" i="23"/>
  <c r="F41" i="23"/>
  <c r="F45" i="23"/>
  <c r="G45" i="23"/>
  <c r="F48" i="23"/>
  <c r="G48" i="23"/>
  <c r="G47" i="23"/>
  <c r="F47" i="23"/>
  <c r="G38" i="23"/>
  <c r="F38" i="23"/>
  <c r="E62" i="23"/>
  <c r="F55" i="23"/>
  <c r="F60" i="23"/>
  <c r="G60" i="23"/>
  <c r="G56" i="23"/>
  <c r="F56" i="23"/>
  <c r="G58" i="23"/>
  <c r="F58" i="23"/>
  <c r="G40" i="23"/>
  <c r="F40" i="23"/>
  <c r="G39" i="23"/>
  <c r="F39" i="23"/>
  <c r="G61" i="23"/>
  <c r="F61" i="23"/>
  <c r="G49" i="23"/>
  <c r="F49" i="23"/>
  <c r="O41" i="22"/>
  <c r="F42" i="22" s="1"/>
  <c r="E62" i="22"/>
  <c r="K39" i="21"/>
  <c r="E40" i="21"/>
  <c r="E48" i="21"/>
  <c r="E56" i="21"/>
  <c r="E41" i="21"/>
  <c r="E57" i="21"/>
  <c r="E50" i="21"/>
  <c r="E51" i="21"/>
  <c r="E58" i="21"/>
  <c r="J41" i="21"/>
  <c r="E43" i="21"/>
  <c r="E59" i="21"/>
  <c r="K37" i="21"/>
  <c r="K41" i="21"/>
  <c r="O41" i="21" s="1"/>
  <c r="G55" i="21" s="1"/>
  <c r="E44" i="21"/>
  <c r="E52" i="21"/>
  <c r="E60" i="21"/>
  <c r="E42" i="21"/>
  <c r="E53" i="21"/>
  <c r="E45" i="21"/>
  <c r="E61" i="21"/>
  <c r="K38" i="21"/>
  <c r="E38" i="21"/>
  <c r="E46" i="21"/>
  <c r="E54" i="21"/>
  <c r="J40" i="21"/>
  <c r="E49" i="21"/>
  <c r="K40" i="21"/>
  <c r="J37" i="21"/>
  <c r="E62" i="21" s="1"/>
  <c r="J38" i="21"/>
  <c r="E39" i="21"/>
  <c r="E47" i="21"/>
  <c r="E61" i="20"/>
  <c r="E40" i="20"/>
  <c r="E58" i="20"/>
  <c r="E50" i="20"/>
  <c r="E45" i="20"/>
  <c r="E60" i="20"/>
  <c r="E52" i="20"/>
  <c r="E44" i="20"/>
  <c r="E59" i="20"/>
  <c r="E51" i="20"/>
  <c r="E43" i="20"/>
  <c r="E56" i="20"/>
  <c r="E48" i="20"/>
  <c r="E53" i="20"/>
  <c r="E42" i="20"/>
  <c r="E55" i="20"/>
  <c r="E47" i="20"/>
  <c r="E39" i="20"/>
  <c r="E57" i="20"/>
  <c r="E49" i="20"/>
  <c r="E41" i="20"/>
  <c r="E54" i="20"/>
  <c r="E46" i="20"/>
  <c r="J39" i="20"/>
  <c r="K38" i="20"/>
  <c r="K39" i="20"/>
  <c r="K40" i="20"/>
  <c r="O41" i="20" s="1"/>
  <c r="F38" i="20" s="1"/>
  <c r="J38" i="20"/>
  <c r="J40" i="20"/>
  <c r="J37" i="20"/>
  <c r="E62" i="20" s="1"/>
  <c r="J41" i="20"/>
  <c r="K37" i="20"/>
  <c r="J38" i="19"/>
  <c r="K38" i="19"/>
  <c r="E38" i="19"/>
  <c r="E46" i="19"/>
  <c r="E54" i="19"/>
  <c r="J40" i="19"/>
  <c r="E41" i="19"/>
  <c r="E49" i="19"/>
  <c r="E57" i="19"/>
  <c r="K40" i="19"/>
  <c r="O41" i="19" s="1"/>
  <c r="E42" i="19"/>
  <c r="E50" i="19"/>
  <c r="E58" i="19"/>
  <c r="E45" i="19"/>
  <c r="E53" i="19"/>
  <c r="E61" i="19"/>
  <c r="J39" i="19"/>
  <c r="E39" i="19"/>
  <c r="E47" i="19"/>
  <c r="E55" i="19"/>
  <c r="K39" i="19"/>
  <c r="E40" i="19"/>
  <c r="E48" i="19"/>
  <c r="E56" i="19"/>
  <c r="J37" i="19"/>
  <c r="J41" i="19"/>
  <c r="E43" i="19"/>
  <c r="E51" i="19"/>
  <c r="E59" i="19"/>
  <c r="K37" i="19"/>
  <c r="E44" i="19"/>
  <c r="E52" i="19"/>
  <c r="J39" i="18"/>
  <c r="E55" i="18"/>
  <c r="K39" i="18"/>
  <c r="E40" i="18"/>
  <c r="E48" i="18"/>
  <c r="E56" i="18"/>
  <c r="J38" i="18"/>
  <c r="E45" i="18"/>
  <c r="K38" i="18"/>
  <c r="E46" i="18"/>
  <c r="E39" i="18"/>
  <c r="J40" i="18"/>
  <c r="E41" i="18"/>
  <c r="E49" i="18"/>
  <c r="E57" i="18"/>
  <c r="K40" i="18"/>
  <c r="O41" i="18" s="1"/>
  <c r="AJ43" i="18" s="1"/>
  <c r="E42" i="18"/>
  <c r="E50" i="18"/>
  <c r="E58" i="18"/>
  <c r="E61" i="18"/>
  <c r="E54" i="18"/>
  <c r="E47" i="18"/>
  <c r="J37" i="18"/>
  <c r="J41" i="18"/>
  <c r="E43" i="18"/>
  <c r="E51" i="18"/>
  <c r="E59" i="18"/>
  <c r="E53" i="18"/>
  <c r="E38" i="18"/>
  <c r="K37" i="18"/>
  <c r="E44" i="18"/>
  <c r="E52" i="18"/>
  <c r="E45" i="17"/>
  <c r="E61" i="17"/>
  <c r="K38" i="17"/>
  <c r="E38" i="17"/>
  <c r="E46" i="17"/>
  <c r="E54" i="17"/>
  <c r="J39" i="17"/>
  <c r="E39" i="17"/>
  <c r="E47" i="17"/>
  <c r="E55" i="17"/>
  <c r="K39" i="17"/>
  <c r="E40" i="17"/>
  <c r="E48" i="17"/>
  <c r="E56" i="17"/>
  <c r="J40" i="17"/>
  <c r="E41" i="17"/>
  <c r="E49" i="17"/>
  <c r="E57" i="17"/>
  <c r="J38" i="17"/>
  <c r="E53" i="17"/>
  <c r="K40" i="17"/>
  <c r="O41" i="17" s="1"/>
  <c r="E50" i="17"/>
  <c r="E58" i="17"/>
  <c r="E42" i="17"/>
  <c r="J37" i="17"/>
  <c r="J41" i="17"/>
  <c r="E43" i="17"/>
  <c r="E51" i="17"/>
  <c r="E59" i="17"/>
  <c r="K37" i="17"/>
  <c r="E44" i="17"/>
  <c r="E52" i="17"/>
  <c r="J38" i="16"/>
  <c r="K40" i="16"/>
  <c r="O41" i="16" s="1"/>
  <c r="E42" i="16"/>
  <c r="E50" i="16"/>
  <c r="E58" i="16"/>
  <c r="E47" i="16"/>
  <c r="K39" i="16"/>
  <c r="E40" i="16"/>
  <c r="E48" i="16"/>
  <c r="E56" i="16"/>
  <c r="E45" i="16"/>
  <c r="E53" i="16"/>
  <c r="E61" i="16"/>
  <c r="K38" i="16"/>
  <c r="E38" i="16"/>
  <c r="E46" i="16"/>
  <c r="E54" i="16"/>
  <c r="J39" i="16"/>
  <c r="E39" i="16"/>
  <c r="E55" i="16"/>
  <c r="J40" i="16"/>
  <c r="E41" i="16"/>
  <c r="E49" i="16"/>
  <c r="E57" i="16"/>
  <c r="J37" i="16"/>
  <c r="J41" i="16"/>
  <c r="E43" i="16"/>
  <c r="E51" i="16"/>
  <c r="E59" i="16"/>
  <c r="K37" i="16"/>
  <c r="E44" i="16"/>
  <c r="E52" i="16"/>
  <c r="J38" i="15"/>
  <c r="E53" i="15"/>
  <c r="E38" i="15"/>
  <c r="E54" i="15"/>
  <c r="E55" i="15"/>
  <c r="E41" i="15"/>
  <c r="E49" i="15"/>
  <c r="K40" i="15"/>
  <c r="O41" i="15" s="1"/>
  <c r="E42" i="15"/>
  <c r="E50" i="15"/>
  <c r="E58" i="15"/>
  <c r="E45" i="15"/>
  <c r="E61" i="15"/>
  <c r="K38" i="15"/>
  <c r="E46" i="15"/>
  <c r="J39" i="15"/>
  <c r="E39" i="15"/>
  <c r="E47" i="15"/>
  <c r="K39" i="15"/>
  <c r="E40" i="15"/>
  <c r="E48" i="15"/>
  <c r="E56" i="15"/>
  <c r="J40" i="15"/>
  <c r="E57" i="15"/>
  <c r="J37" i="15"/>
  <c r="J41" i="15"/>
  <c r="E43" i="15"/>
  <c r="E51" i="15"/>
  <c r="E59" i="15"/>
  <c r="K37" i="15"/>
  <c r="E44" i="15"/>
  <c r="E52" i="15"/>
  <c r="J41" i="10"/>
  <c r="K40" i="10"/>
  <c r="K39" i="10"/>
  <c r="K38" i="10"/>
  <c r="J38" i="10"/>
  <c r="J40" i="10"/>
  <c r="J39" i="10"/>
  <c r="K41" i="10"/>
  <c r="K37" i="10"/>
  <c r="E55" i="10"/>
  <c r="E47" i="10"/>
  <c r="E54" i="10"/>
  <c r="E46" i="10"/>
  <c r="E38" i="10"/>
  <c r="E61" i="10"/>
  <c r="E53" i="10"/>
  <c r="E45" i="10"/>
  <c r="E60" i="10"/>
  <c r="E44" i="10"/>
  <c r="E59" i="10"/>
  <c r="E51" i="10"/>
  <c r="E43" i="10"/>
  <c r="E58" i="10"/>
  <c r="E50" i="10"/>
  <c r="E42" i="10"/>
  <c r="E52" i="10"/>
  <c r="E57" i="10"/>
  <c r="E49" i="10"/>
  <c r="E41" i="10"/>
  <c r="E56" i="10"/>
  <c r="E48" i="10"/>
  <c r="E40" i="10"/>
  <c r="AK52" i="18" l="1"/>
  <c r="AK55" i="18"/>
  <c r="AK50" i="18"/>
  <c r="AK54" i="18"/>
  <c r="AJ38" i="18"/>
  <c r="AK58" i="18"/>
  <c r="AJ55" i="18"/>
  <c r="AJ60" i="18"/>
  <c r="AK56" i="18"/>
  <c r="AK43" i="18"/>
  <c r="AK59" i="18"/>
  <c r="AJ46" i="18"/>
  <c r="AJ61" i="18"/>
  <c r="AJ49" i="18"/>
  <c r="AJ56" i="18"/>
  <c r="AK45" i="18"/>
  <c r="AJ50" i="18"/>
  <c r="AJ40" i="18"/>
  <c r="E62" i="18"/>
  <c r="AK47" i="18"/>
  <c r="AJ54" i="18"/>
  <c r="AK62" i="18"/>
  <c r="AK38" i="18"/>
  <c r="AK53" i="18"/>
  <c r="AJ44" i="18"/>
  <c r="AK61" i="18"/>
  <c r="AJ41" i="18"/>
  <c r="AK51" i="18"/>
  <c r="AK57" i="18"/>
  <c r="AJ59" i="18"/>
  <c r="AK46" i="18"/>
  <c r="AJ58" i="18"/>
  <c r="AJ47" i="18"/>
  <c r="AJ52" i="18"/>
  <c r="AK42" i="18"/>
  <c r="AK60" i="18"/>
  <c r="AJ42" i="18"/>
  <c r="AK40" i="18"/>
  <c r="G62" i="28"/>
  <c r="F62" i="28"/>
  <c r="G39" i="27"/>
  <c r="F61" i="27"/>
  <c r="G50" i="27"/>
  <c r="G61" i="27"/>
  <c r="G45" i="27"/>
  <c r="G38" i="27"/>
  <c r="F40" i="27"/>
  <c r="G41" i="27"/>
  <c r="G57" i="27"/>
  <c r="G40" i="27"/>
  <c r="F41" i="27"/>
  <c r="F48" i="27"/>
  <c r="F42" i="27"/>
  <c r="F43" i="27"/>
  <c r="F49" i="27"/>
  <c r="F54" i="27"/>
  <c r="G56" i="27"/>
  <c r="G58" i="27"/>
  <c r="G42" i="27"/>
  <c r="G43" i="27"/>
  <c r="G49" i="27"/>
  <c r="G54" i="27"/>
  <c r="F56" i="27"/>
  <c r="G44" i="27"/>
  <c r="F52" i="27"/>
  <c r="F60" i="27"/>
  <c r="F51" i="27"/>
  <c r="F44" i="27"/>
  <c r="G59" i="27"/>
  <c r="F59" i="27"/>
  <c r="G60" i="27"/>
  <c r="G51" i="27"/>
  <c r="G47" i="27"/>
  <c r="F55" i="27"/>
  <c r="F53" i="27"/>
  <c r="F46" i="27"/>
  <c r="F47" i="27"/>
  <c r="F45" i="27"/>
  <c r="F62" i="27"/>
  <c r="F50" i="27"/>
  <c r="F57" i="27"/>
  <c r="G55" i="27"/>
  <c r="G53" i="27"/>
  <c r="G46" i="27"/>
  <c r="G62" i="23"/>
  <c r="F62" i="23"/>
  <c r="F44" i="22"/>
  <c r="F48" i="22"/>
  <c r="G55" i="22"/>
  <c r="G59" i="22"/>
  <c r="F45" i="22"/>
  <c r="G53" i="22"/>
  <c r="F39" i="22"/>
  <c r="G40" i="22"/>
  <c r="G50" i="22"/>
  <c r="G62" i="22"/>
  <c r="F62" i="22"/>
  <c r="F59" i="22"/>
  <c r="G54" i="22"/>
  <c r="F54" i="22"/>
  <c r="F58" i="22"/>
  <c r="F56" i="22"/>
  <c r="G58" i="22"/>
  <c r="G43" i="22"/>
  <c r="F51" i="22"/>
  <c r="G56" i="22"/>
  <c r="G46" i="22"/>
  <c r="G42" i="22"/>
  <c r="F50" i="22"/>
  <c r="G48" i="22"/>
  <c r="G44" i="22"/>
  <c r="F40" i="22"/>
  <c r="F47" i="22"/>
  <c r="G45" i="22"/>
  <c r="G51" i="22"/>
  <c r="G60" i="22"/>
  <c r="F41" i="22"/>
  <c r="F49" i="22"/>
  <c r="G57" i="22"/>
  <c r="F38" i="22"/>
  <c r="F61" i="22"/>
  <c r="F52" i="22"/>
  <c r="G39" i="22"/>
  <c r="G52" i="22"/>
  <c r="F55" i="22"/>
  <c r="F53" i="22"/>
  <c r="G47" i="22"/>
  <c r="F43" i="22"/>
  <c r="F46" i="22"/>
  <c r="F60" i="22"/>
  <c r="G41" i="22"/>
  <c r="G49" i="22"/>
  <c r="F57" i="22"/>
  <c r="G38" i="22"/>
  <c r="G61" i="22"/>
  <c r="G56" i="21"/>
  <c r="F56" i="21"/>
  <c r="F49" i="21"/>
  <c r="G49" i="21"/>
  <c r="G53" i="21"/>
  <c r="F53" i="21"/>
  <c r="F43" i="21"/>
  <c r="G43" i="21"/>
  <c r="F48" i="21"/>
  <c r="G48" i="21"/>
  <c r="G42" i="21"/>
  <c r="F42" i="21"/>
  <c r="G40" i="21"/>
  <c r="F40" i="21"/>
  <c r="G61" i="21"/>
  <c r="F61" i="21"/>
  <c r="G59" i="21"/>
  <c r="F59" i="21"/>
  <c r="G54" i="21"/>
  <c r="F54" i="21"/>
  <c r="F60" i="21"/>
  <c r="G60" i="21"/>
  <c r="F58" i="21"/>
  <c r="G58" i="21"/>
  <c r="G62" i="21"/>
  <c r="F62" i="21"/>
  <c r="F45" i="21"/>
  <c r="G45" i="21"/>
  <c r="F47" i="21"/>
  <c r="G47" i="21"/>
  <c r="G46" i="21"/>
  <c r="F46" i="21"/>
  <c r="G52" i="21"/>
  <c r="F52" i="21"/>
  <c r="F51" i="21"/>
  <c r="G51" i="21"/>
  <c r="F55" i="21"/>
  <c r="F57" i="21"/>
  <c r="G57" i="21"/>
  <c r="G41" i="21"/>
  <c r="F41" i="21"/>
  <c r="G39" i="21"/>
  <c r="F39" i="21"/>
  <c r="G38" i="21"/>
  <c r="G44" i="21"/>
  <c r="F44" i="21"/>
  <c r="G50" i="21"/>
  <c r="F50" i="21"/>
  <c r="F54" i="20"/>
  <c r="G54" i="20"/>
  <c r="G49" i="20"/>
  <c r="F49" i="20"/>
  <c r="G50" i="20"/>
  <c r="F50" i="20"/>
  <c r="F60" i="20"/>
  <c r="G60" i="20"/>
  <c r="G48" i="20"/>
  <c r="F48" i="20"/>
  <c r="G57" i="20"/>
  <c r="F57" i="20"/>
  <c r="F58" i="20"/>
  <c r="G58" i="20"/>
  <c r="G39" i="20"/>
  <c r="F39" i="20"/>
  <c r="F51" i="20"/>
  <c r="G51" i="20"/>
  <c r="G40" i="20"/>
  <c r="F40" i="20"/>
  <c r="F47" i="20"/>
  <c r="G47" i="20"/>
  <c r="F59" i="20"/>
  <c r="G59" i="20"/>
  <c r="G61" i="20"/>
  <c r="F61" i="20"/>
  <c r="F55" i="20"/>
  <c r="G55" i="20"/>
  <c r="F44" i="20"/>
  <c r="G44" i="20"/>
  <c r="G38" i="20"/>
  <c r="G62" i="20"/>
  <c r="F62" i="20"/>
  <c r="G53" i="20"/>
  <c r="F53" i="20"/>
  <c r="G41" i="20"/>
  <c r="F41" i="20"/>
  <c r="G45" i="20"/>
  <c r="F45" i="20"/>
  <c r="G56" i="20"/>
  <c r="F56" i="20"/>
  <c r="F43" i="20"/>
  <c r="G43" i="20"/>
  <c r="F46" i="20"/>
  <c r="G46" i="20"/>
  <c r="G42" i="20"/>
  <c r="F42" i="20"/>
  <c r="F52" i="20"/>
  <c r="G52" i="20"/>
  <c r="E62" i="19"/>
  <c r="F60" i="19"/>
  <c r="G60" i="19"/>
  <c r="G62" i="19"/>
  <c r="F62" i="19"/>
  <c r="G57" i="19"/>
  <c r="F57" i="19"/>
  <c r="F59" i="19"/>
  <c r="G59" i="19"/>
  <c r="G54" i="19"/>
  <c r="F54" i="19"/>
  <c r="F51" i="19"/>
  <c r="G51" i="19"/>
  <c r="G50" i="19"/>
  <c r="F50" i="19"/>
  <c r="F43" i="19"/>
  <c r="G43" i="19"/>
  <c r="G42" i="19"/>
  <c r="F42" i="19"/>
  <c r="G44" i="19"/>
  <c r="F44" i="19"/>
  <c r="G48" i="19"/>
  <c r="F48" i="19"/>
  <c r="F53" i="19"/>
  <c r="G53" i="19"/>
  <c r="F41" i="19"/>
  <c r="G41" i="19"/>
  <c r="G58" i="19"/>
  <c r="F58" i="19"/>
  <c r="F55" i="19"/>
  <c r="G55" i="19"/>
  <c r="G46" i="19"/>
  <c r="F46" i="19"/>
  <c r="F47" i="19"/>
  <c r="G47" i="19"/>
  <c r="G38" i="19"/>
  <c r="F38" i="19"/>
  <c r="G39" i="19"/>
  <c r="F39" i="19"/>
  <c r="G52" i="19"/>
  <c r="F52" i="19"/>
  <c r="G56" i="19"/>
  <c r="F56" i="19"/>
  <c r="G61" i="19"/>
  <c r="F61" i="19"/>
  <c r="G49" i="19"/>
  <c r="F49" i="19"/>
  <c r="F40" i="19"/>
  <c r="G40" i="19"/>
  <c r="G45" i="19"/>
  <c r="F45" i="19"/>
  <c r="F60" i="18"/>
  <c r="G60" i="18"/>
  <c r="F51" i="18"/>
  <c r="G51" i="18"/>
  <c r="G50" i="18"/>
  <c r="F50" i="18"/>
  <c r="G46" i="18"/>
  <c r="F46" i="18"/>
  <c r="F55" i="18"/>
  <c r="G55" i="18"/>
  <c r="G54" i="18"/>
  <c r="F54" i="18"/>
  <c r="G61" i="18"/>
  <c r="F61" i="18"/>
  <c r="F59" i="18"/>
  <c r="G59" i="18"/>
  <c r="F43" i="18"/>
  <c r="G43" i="18"/>
  <c r="G42" i="18"/>
  <c r="F42" i="18"/>
  <c r="F52" i="18"/>
  <c r="G52" i="18"/>
  <c r="G45" i="18"/>
  <c r="F45" i="18"/>
  <c r="G38" i="18"/>
  <c r="F38" i="18"/>
  <c r="G41" i="18"/>
  <c r="F41" i="18"/>
  <c r="F40" i="18"/>
  <c r="G40" i="18"/>
  <c r="G58" i="18"/>
  <c r="F58" i="18"/>
  <c r="G44" i="18"/>
  <c r="F44" i="18"/>
  <c r="G62" i="18"/>
  <c r="F62" i="18"/>
  <c r="G57" i="18"/>
  <c r="F57" i="18"/>
  <c r="G48" i="18"/>
  <c r="F48" i="18"/>
  <c r="G53" i="18"/>
  <c r="F53" i="18"/>
  <c r="G39" i="18"/>
  <c r="F39" i="18"/>
  <c r="F47" i="18"/>
  <c r="G47" i="18"/>
  <c r="G49" i="18"/>
  <c r="F49" i="18"/>
  <c r="G56" i="18"/>
  <c r="F56" i="18"/>
  <c r="E62" i="17"/>
  <c r="G60" i="17"/>
  <c r="F60" i="17"/>
  <c r="F51" i="17"/>
  <c r="G51" i="17"/>
  <c r="F40" i="17"/>
  <c r="G40" i="17"/>
  <c r="F43" i="17"/>
  <c r="G43" i="17"/>
  <c r="G57" i="17"/>
  <c r="F57" i="17"/>
  <c r="F55" i="17"/>
  <c r="G55" i="17"/>
  <c r="G61" i="17"/>
  <c r="F61" i="17"/>
  <c r="G62" i="17"/>
  <c r="F62" i="17"/>
  <c r="G49" i="17"/>
  <c r="F49" i="17"/>
  <c r="F47" i="17"/>
  <c r="G47" i="17"/>
  <c r="G45" i="17"/>
  <c r="F45" i="17"/>
  <c r="F59" i="17"/>
  <c r="G59" i="17"/>
  <c r="G46" i="17"/>
  <c r="F46" i="17"/>
  <c r="G38" i="17"/>
  <c r="F38" i="17"/>
  <c r="G44" i="17"/>
  <c r="F44" i="17"/>
  <c r="G58" i="17"/>
  <c r="F58" i="17"/>
  <c r="G48" i="17"/>
  <c r="F48" i="17"/>
  <c r="G53" i="17"/>
  <c r="F53" i="17"/>
  <c r="G52" i="17"/>
  <c r="F52" i="17"/>
  <c r="G42" i="17"/>
  <c r="F42" i="17"/>
  <c r="F41" i="17"/>
  <c r="G41" i="17"/>
  <c r="G39" i="17"/>
  <c r="F39" i="17"/>
  <c r="G50" i="17"/>
  <c r="F50" i="17"/>
  <c r="G56" i="17"/>
  <c r="F56" i="17"/>
  <c r="G54" i="17"/>
  <c r="F54" i="17"/>
  <c r="E62" i="16"/>
  <c r="G60" i="16"/>
  <c r="F60" i="16"/>
  <c r="G54" i="16"/>
  <c r="F54" i="16"/>
  <c r="G48" i="16"/>
  <c r="F48" i="16"/>
  <c r="G61" i="16"/>
  <c r="F61" i="16"/>
  <c r="F51" i="16"/>
  <c r="G51" i="16"/>
  <c r="F55" i="16"/>
  <c r="G55" i="16"/>
  <c r="G50" i="16"/>
  <c r="F50" i="16"/>
  <c r="F43" i="16"/>
  <c r="G43" i="16"/>
  <c r="F39" i="16"/>
  <c r="G39" i="16"/>
  <c r="G45" i="16"/>
  <c r="F45" i="16"/>
  <c r="G42" i="16"/>
  <c r="F42" i="16"/>
  <c r="G56" i="16"/>
  <c r="F56" i="16"/>
  <c r="G57" i="16"/>
  <c r="F57" i="16"/>
  <c r="F40" i="16"/>
  <c r="G40" i="16"/>
  <c r="G44" i="16"/>
  <c r="F44" i="16"/>
  <c r="G49" i="16"/>
  <c r="F49" i="16"/>
  <c r="G38" i="16"/>
  <c r="F38" i="16"/>
  <c r="F59" i="16"/>
  <c r="G59" i="16"/>
  <c r="G58" i="16"/>
  <c r="F58" i="16"/>
  <c r="G53" i="16"/>
  <c r="F53" i="16"/>
  <c r="G62" i="16"/>
  <c r="F62" i="16"/>
  <c r="G52" i="16"/>
  <c r="F52" i="16"/>
  <c r="G46" i="16"/>
  <c r="F46" i="16"/>
  <c r="G41" i="16"/>
  <c r="F41" i="16"/>
  <c r="F47" i="16"/>
  <c r="G47" i="16"/>
  <c r="E62" i="15"/>
  <c r="F60" i="15"/>
  <c r="G60" i="15"/>
  <c r="F59" i="15"/>
  <c r="G59" i="15"/>
  <c r="G48" i="15"/>
  <c r="F48" i="15"/>
  <c r="F55" i="15"/>
  <c r="G55" i="15"/>
  <c r="F51" i="15"/>
  <c r="G51" i="15"/>
  <c r="G45" i="15"/>
  <c r="F45" i="15"/>
  <c r="G62" i="15"/>
  <c r="F62" i="15"/>
  <c r="G39" i="15"/>
  <c r="F39" i="15"/>
  <c r="G57" i="15"/>
  <c r="F57" i="15"/>
  <c r="G44" i="15"/>
  <c r="F44" i="15"/>
  <c r="G49" i="15"/>
  <c r="F49" i="15"/>
  <c r="G61" i="15"/>
  <c r="F61" i="15"/>
  <c r="F40" i="15"/>
  <c r="G40" i="15"/>
  <c r="G54" i="15"/>
  <c r="F54" i="15"/>
  <c r="F43" i="15"/>
  <c r="G43" i="15"/>
  <c r="G58" i="15"/>
  <c r="F58" i="15"/>
  <c r="G38" i="15"/>
  <c r="F38" i="15"/>
  <c r="F47" i="15"/>
  <c r="G47" i="15"/>
  <c r="G50" i="15"/>
  <c r="F50" i="15"/>
  <c r="G53" i="15"/>
  <c r="F53" i="15"/>
  <c r="G42" i="15"/>
  <c r="F42" i="15"/>
  <c r="G52" i="15"/>
  <c r="F52" i="15"/>
  <c r="G46" i="15"/>
  <c r="F46" i="15"/>
  <c r="G56" i="15"/>
  <c r="F56" i="15"/>
  <c r="F41" i="15"/>
  <c r="G41" i="15"/>
  <c r="O82" i="6" l="1"/>
  <c r="P27" i="10"/>
  <c r="O38" i="10"/>
  <c r="O40" i="10"/>
  <c r="O39" i="10" l="1"/>
  <c r="O89" i="8" l="1"/>
  <c r="O88" i="8"/>
  <c r="O87" i="8"/>
  <c r="E87" i="8" a="1"/>
  <c r="E165" i="8" s="1"/>
  <c r="J86" i="8" a="1"/>
  <c r="K90" i="8" s="1"/>
  <c r="AB89" i="7"/>
  <c r="AB90" i="7"/>
  <c r="AB91" i="7"/>
  <c r="AB92" i="7"/>
  <c r="AB93" i="7"/>
  <c r="AB94" i="7"/>
  <c r="AB95" i="7"/>
  <c r="AB96" i="7"/>
  <c r="AB98" i="7"/>
  <c r="AB99" i="7"/>
  <c r="AB100" i="7"/>
  <c r="AB101" i="7"/>
  <c r="AB102" i="7"/>
  <c r="AB103" i="7"/>
  <c r="AB104" i="7"/>
  <c r="AB105" i="7"/>
  <c r="AB106" i="7"/>
  <c r="AB108" i="7"/>
  <c r="AB109" i="7"/>
  <c r="AB111" i="7"/>
  <c r="AB112" i="7"/>
  <c r="AB113" i="7"/>
  <c r="AB114" i="7"/>
  <c r="AB115" i="7"/>
  <c r="AB116" i="7"/>
  <c r="AB118" i="7"/>
  <c r="AB119" i="7"/>
  <c r="AB120" i="7"/>
  <c r="AB122" i="7"/>
  <c r="AB123" i="7"/>
  <c r="AB124" i="7"/>
  <c r="AB125" i="7"/>
  <c r="AB127" i="7"/>
  <c r="AB128" i="7"/>
  <c r="AB129" i="7"/>
  <c r="AB130" i="7"/>
  <c r="AB131" i="7"/>
  <c r="AB132" i="7"/>
  <c r="AB133" i="7"/>
  <c r="AB134" i="7"/>
  <c r="AB135" i="7"/>
  <c r="AB136" i="7"/>
  <c r="AB137" i="7"/>
  <c r="AB138" i="7"/>
  <c r="AB139" i="7"/>
  <c r="AB140" i="7"/>
  <c r="AB141" i="7"/>
  <c r="AB142" i="7"/>
  <c r="AB143" i="7"/>
  <c r="AB144" i="7"/>
  <c r="AB146" i="7"/>
  <c r="AB147" i="7"/>
  <c r="AB148" i="7"/>
  <c r="AB149" i="7"/>
  <c r="AB151" i="7"/>
  <c r="AB152" i="7"/>
  <c r="AB153" i="7"/>
  <c r="AB154" i="7"/>
  <c r="AB155" i="7"/>
  <c r="AB156" i="7"/>
  <c r="AB157" i="7"/>
  <c r="AB158" i="7"/>
  <c r="AB159" i="7"/>
  <c r="AB160" i="7"/>
  <c r="AB161" i="7"/>
  <c r="AB162" i="7"/>
  <c r="AB163" i="7"/>
  <c r="AB164" i="7"/>
  <c r="AB165" i="7"/>
  <c r="AB166" i="7"/>
  <c r="AB87" i="7"/>
  <c r="O89" i="7"/>
  <c r="O88" i="7"/>
  <c r="O87" i="7"/>
  <c r="E87" i="7" a="1"/>
  <c r="E162" i="7" s="1"/>
  <c r="J86" i="7" a="1"/>
  <c r="J89" i="7" s="1"/>
  <c r="O89" i="6"/>
  <c r="O88" i="6"/>
  <c r="O87" i="6"/>
  <c r="E87" i="6" a="1"/>
  <c r="E162" i="6" s="1"/>
  <c r="J86" i="6" a="1"/>
  <c r="J89" i="6" s="1"/>
  <c r="O89" i="5"/>
  <c r="O88" i="5"/>
  <c r="O87" i="5"/>
  <c r="E87" i="5" a="1"/>
  <c r="J86" i="5" a="1"/>
  <c r="O89" i="4"/>
  <c r="O88" i="4"/>
  <c r="O87" i="4"/>
  <c r="E87" i="4" a="1"/>
  <c r="E161" i="4" s="1"/>
  <c r="J86" i="4" a="1"/>
  <c r="K88" i="4" s="1"/>
  <c r="O88" i="3"/>
  <c r="O89" i="3"/>
  <c r="O87" i="3"/>
  <c r="E87" i="3" a="1"/>
  <c r="E162" i="3" s="1"/>
  <c r="J86" i="3" a="1"/>
  <c r="J89" i="3" s="1"/>
  <c r="J86" i="1" a="1"/>
  <c r="J86" i="1" s="1"/>
  <c r="E87" i="1" a="1"/>
  <c r="E98" i="1" s="1"/>
  <c r="J87" i="1"/>
  <c r="K87" i="1"/>
  <c r="O87" i="1"/>
  <c r="O88" i="1"/>
  <c r="E89" i="1"/>
  <c r="O89" i="1"/>
  <c r="E92" i="1"/>
  <c r="E95" i="1"/>
  <c r="E100" i="1"/>
  <c r="E103" i="1"/>
  <c r="E108" i="1"/>
  <c r="E111" i="1"/>
  <c r="E116" i="1"/>
  <c r="E119" i="1"/>
  <c r="E121" i="1"/>
  <c r="E124" i="1"/>
  <c r="E127" i="1"/>
  <c r="E129" i="1"/>
  <c r="E132" i="1"/>
  <c r="E135" i="1"/>
  <c r="E137" i="1"/>
  <c r="E140" i="1"/>
  <c r="E143" i="1"/>
  <c r="E145" i="1"/>
  <c r="E148" i="1"/>
  <c r="E151" i="1"/>
  <c r="E153" i="1"/>
  <c r="E156" i="1"/>
  <c r="E159" i="1"/>
  <c r="E161" i="1"/>
  <c r="E164" i="1"/>
  <c r="O41" i="10" l="1"/>
  <c r="E102" i="8"/>
  <c r="J88" i="8"/>
  <c r="E96" i="8"/>
  <c r="E112" i="8"/>
  <c r="E136" i="8"/>
  <c r="K88" i="8"/>
  <c r="E89" i="8"/>
  <c r="G89" i="8" s="1"/>
  <c r="E97" i="8"/>
  <c r="E105" i="8"/>
  <c r="E121" i="8"/>
  <c r="E137" i="8"/>
  <c r="E145" i="8"/>
  <c r="E153" i="8"/>
  <c r="E161" i="8"/>
  <c r="F161" i="8" s="1"/>
  <c r="J89" i="8"/>
  <c r="E90" i="8"/>
  <c r="E98" i="8"/>
  <c r="E106" i="8"/>
  <c r="E114" i="8"/>
  <c r="E122" i="8"/>
  <c r="E130" i="8"/>
  <c r="E138" i="8"/>
  <c r="G138" i="8" s="1"/>
  <c r="E146" i="8"/>
  <c r="F146" i="8" s="1"/>
  <c r="E154" i="8"/>
  <c r="E162" i="8"/>
  <c r="K89" i="8"/>
  <c r="O90" i="8" s="1"/>
  <c r="E91" i="8"/>
  <c r="E99" i="8"/>
  <c r="E107" i="8"/>
  <c r="E115" i="8"/>
  <c r="E123" i="8"/>
  <c r="F123" i="8" s="1"/>
  <c r="E131" i="8"/>
  <c r="E139" i="8"/>
  <c r="E147" i="8"/>
  <c r="E155" i="8"/>
  <c r="E163" i="8"/>
  <c r="J87" i="8"/>
  <c r="E110" i="8"/>
  <c r="G110" i="8" s="1"/>
  <c r="E126" i="8"/>
  <c r="E142" i="8"/>
  <c r="E158" i="8"/>
  <c r="E166" i="8"/>
  <c r="F166" i="8" s="1"/>
  <c r="E87" i="8"/>
  <c r="E103" i="8"/>
  <c r="E119" i="8"/>
  <c r="E135" i="8"/>
  <c r="F135" i="8" s="1"/>
  <c r="E151" i="8"/>
  <c r="G151" i="8" s="1"/>
  <c r="E104" i="8"/>
  <c r="E128" i="8"/>
  <c r="E144" i="8"/>
  <c r="E152" i="8"/>
  <c r="E160" i="8"/>
  <c r="E113" i="8"/>
  <c r="J86" i="8"/>
  <c r="J90" i="8"/>
  <c r="E92" i="8"/>
  <c r="E100" i="8"/>
  <c r="E108" i="8"/>
  <c r="E116" i="8"/>
  <c r="E124" i="8"/>
  <c r="E132" i="8"/>
  <c r="E140" i="8"/>
  <c r="F140" i="8" s="1"/>
  <c r="E148" i="8"/>
  <c r="G148" i="8" s="1"/>
  <c r="E156" i="8"/>
  <c r="E164" i="8"/>
  <c r="E94" i="8"/>
  <c r="G94" i="8" s="1"/>
  <c r="E118" i="8"/>
  <c r="E134" i="8"/>
  <c r="E150" i="8"/>
  <c r="K87" i="8"/>
  <c r="E95" i="8"/>
  <c r="E111" i="8"/>
  <c r="E127" i="8"/>
  <c r="E143" i="8"/>
  <c r="F143" i="8" s="1"/>
  <c r="E159" i="8"/>
  <c r="E88" i="8"/>
  <c r="E120" i="8"/>
  <c r="E129" i="8"/>
  <c r="K86" i="8"/>
  <c r="E93" i="8"/>
  <c r="E101" i="8"/>
  <c r="E109" i="8"/>
  <c r="E117" i="8"/>
  <c r="E125" i="8"/>
  <c r="E133" i="8"/>
  <c r="E141" i="8"/>
  <c r="F141" i="8" s="1"/>
  <c r="E149" i="8"/>
  <c r="G149" i="8" s="1"/>
  <c r="E157" i="8"/>
  <c r="E94" i="7"/>
  <c r="E102" i="7"/>
  <c r="E110" i="7"/>
  <c r="E118" i="7"/>
  <c r="E126" i="7"/>
  <c r="E134" i="7"/>
  <c r="E142" i="7"/>
  <c r="E150" i="7"/>
  <c r="E158" i="7"/>
  <c r="E166" i="7"/>
  <c r="K89" i="7"/>
  <c r="E99" i="7"/>
  <c r="E115" i="7"/>
  <c r="E131" i="7"/>
  <c r="E147" i="7"/>
  <c r="E163" i="7"/>
  <c r="J86" i="7"/>
  <c r="E92" i="7"/>
  <c r="E108" i="7"/>
  <c r="E124" i="7"/>
  <c r="E140" i="7"/>
  <c r="E156" i="7"/>
  <c r="K86" i="7"/>
  <c r="E101" i="7"/>
  <c r="E125" i="7"/>
  <c r="E149" i="7"/>
  <c r="K87" i="7"/>
  <c r="E103" i="7"/>
  <c r="E127" i="7"/>
  <c r="E143" i="7"/>
  <c r="E151" i="7"/>
  <c r="J88" i="7"/>
  <c r="E88" i="7"/>
  <c r="E96" i="7"/>
  <c r="E104" i="7"/>
  <c r="E112" i="7"/>
  <c r="E120" i="7"/>
  <c r="E128" i="7"/>
  <c r="E136" i="7"/>
  <c r="E144" i="7"/>
  <c r="E152" i="7"/>
  <c r="E160" i="7"/>
  <c r="E93" i="7"/>
  <c r="E117" i="7"/>
  <c r="E133" i="7"/>
  <c r="E157" i="7"/>
  <c r="J87" i="7"/>
  <c r="E87" i="7"/>
  <c r="E119" i="7"/>
  <c r="K88" i="7"/>
  <c r="E97" i="7"/>
  <c r="E105" i="7"/>
  <c r="E113" i="7"/>
  <c r="E121" i="7"/>
  <c r="E129" i="7"/>
  <c r="E137" i="7"/>
  <c r="E145" i="7"/>
  <c r="E153" i="7"/>
  <c r="E161" i="7"/>
  <c r="E91" i="7"/>
  <c r="E107" i="7"/>
  <c r="E123" i="7"/>
  <c r="E139" i="7"/>
  <c r="E155" i="7"/>
  <c r="J90" i="7"/>
  <c r="E100" i="7"/>
  <c r="E116" i="7"/>
  <c r="E132" i="7"/>
  <c r="E148" i="7"/>
  <c r="E164" i="7"/>
  <c r="K90" i="7"/>
  <c r="E109" i="7"/>
  <c r="E141" i="7"/>
  <c r="E165" i="7"/>
  <c r="E95" i="7"/>
  <c r="E111" i="7"/>
  <c r="E135" i="7"/>
  <c r="E159" i="7"/>
  <c r="E89" i="7"/>
  <c r="E90" i="7"/>
  <c r="E98" i="7"/>
  <c r="E106" i="7"/>
  <c r="E114" i="7"/>
  <c r="E122" i="7"/>
  <c r="E130" i="7"/>
  <c r="E138" i="7"/>
  <c r="E146" i="7"/>
  <c r="E154" i="7"/>
  <c r="E94" i="6"/>
  <c r="E102" i="6"/>
  <c r="E110" i="6"/>
  <c r="E118" i="6"/>
  <c r="E126" i="6"/>
  <c r="E134" i="6"/>
  <c r="E142" i="6"/>
  <c r="E150" i="6"/>
  <c r="E158" i="6"/>
  <c r="E166" i="6"/>
  <c r="J86" i="6"/>
  <c r="E92" i="6"/>
  <c r="E100" i="6"/>
  <c r="E116" i="6"/>
  <c r="E132" i="6"/>
  <c r="E156" i="6"/>
  <c r="K90" i="6"/>
  <c r="E109" i="6"/>
  <c r="E125" i="6"/>
  <c r="E149" i="6"/>
  <c r="J87" i="6"/>
  <c r="K87" i="6"/>
  <c r="E87" i="6"/>
  <c r="E95" i="6"/>
  <c r="E103" i="6"/>
  <c r="E111" i="6"/>
  <c r="E119" i="6"/>
  <c r="E127" i="6"/>
  <c r="E135" i="6"/>
  <c r="E143" i="6"/>
  <c r="E151" i="6"/>
  <c r="E159" i="6"/>
  <c r="J88" i="6"/>
  <c r="E88" i="6"/>
  <c r="E96" i="6"/>
  <c r="E104" i="6"/>
  <c r="E112" i="6"/>
  <c r="E120" i="6"/>
  <c r="E128" i="6"/>
  <c r="E136" i="6"/>
  <c r="E144" i="6"/>
  <c r="E152" i="6"/>
  <c r="E160" i="6"/>
  <c r="K89" i="6"/>
  <c r="E91" i="6"/>
  <c r="E99" i="6"/>
  <c r="E107" i="6"/>
  <c r="E115" i="6"/>
  <c r="E131" i="6"/>
  <c r="E139" i="6"/>
  <c r="E147" i="6"/>
  <c r="E155" i="6"/>
  <c r="E163" i="6"/>
  <c r="J90" i="6"/>
  <c r="E108" i="6"/>
  <c r="E124" i="6"/>
  <c r="E140" i="6"/>
  <c r="E148" i="6"/>
  <c r="E164" i="6"/>
  <c r="K86" i="6"/>
  <c r="E101" i="6"/>
  <c r="E133" i="6"/>
  <c r="E165" i="6"/>
  <c r="E123" i="6"/>
  <c r="E93" i="6"/>
  <c r="E117" i="6"/>
  <c r="E141" i="6"/>
  <c r="E157" i="6"/>
  <c r="K88" i="6"/>
  <c r="E89" i="6"/>
  <c r="E97" i="6"/>
  <c r="E105" i="6"/>
  <c r="E113" i="6"/>
  <c r="E121" i="6"/>
  <c r="E129" i="6"/>
  <c r="E137" i="6"/>
  <c r="E145" i="6"/>
  <c r="E153" i="6"/>
  <c r="E161" i="6"/>
  <c r="E90" i="6"/>
  <c r="E98" i="6"/>
  <c r="E106" i="6"/>
  <c r="E114" i="6"/>
  <c r="E122" i="6"/>
  <c r="E130" i="6"/>
  <c r="E138" i="6"/>
  <c r="E146" i="6"/>
  <c r="E154" i="6"/>
  <c r="E162" i="5"/>
  <c r="E154" i="5"/>
  <c r="E146" i="5"/>
  <c r="E138" i="5"/>
  <c r="E130" i="5"/>
  <c r="E122" i="5"/>
  <c r="E114" i="5"/>
  <c r="E106" i="5"/>
  <c r="E98" i="5"/>
  <c r="E90" i="5"/>
  <c r="E161" i="5"/>
  <c r="E137" i="5"/>
  <c r="E105" i="5"/>
  <c r="E89" i="5"/>
  <c r="E160" i="5"/>
  <c r="E144" i="5"/>
  <c r="E120" i="5"/>
  <c r="E96" i="5"/>
  <c r="E159" i="5"/>
  <c r="E151" i="5"/>
  <c r="E143" i="5"/>
  <c r="E135" i="5"/>
  <c r="E127" i="5"/>
  <c r="E119" i="5"/>
  <c r="E111" i="5"/>
  <c r="E103" i="5"/>
  <c r="E95" i="5"/>
  <c r="E87" i="5"/>
  <c r="E153" i="5"/>
  <c r="E145" i="5"/>
  <c r="E129" i="5"/>
  <c r="E121" i="5"/>
  <c r="E113" i="5"/>
  <c r="E97" i="5"/>
  <c r="E152" i="5"/>
  <c r="E136" i="5"/>
  <c r="E128" i="5"/>
  <c r="E112" i="5"/>
  <c r="E104" i="5"/>
  <c r="E88" i="5"/>
  <c r="E134" i="5"/>
  <c r="J89" i="5"/>
  <c r="K88" i="5"/>
  <c r="K87" i="5"/>
  <c r="J88" i="5"/>
  <c r="E107" i="5"/>
  <c r="E139" i="5"/>
  <c r="E92" i="5"/>
  <c r="E102" i="5"/>
  <c r="E118" i="5"/>
  <c r="E150" i="5"/>
  <c r="E166" i="5"/>
  <c r="E91" i="5"/>
  <c r="E123" i="5"/>
  <c r="E155" i="5"/>
  <c r="J86" i="5"/>
  <c r="E108" i="5"/>
  <c r="E124" i="5"/>
  <c r="E140" i="5"/>
  <c r="E156" i="5"/>
  <c r="K86" i="5"/>
  <c r="E93" i="5"/>
  <c r="E109" i="5"/>
  <c r="E125" i="5"/>
  <c r="E141" i="5"/>
  <c r="E157" i="5"/>
  <c r="E94" i="5"/>
  <c r="E126" i="5"/>
  <c r="E158" i="5"/>
  <c r="E99" i="5"/>
  <c r="E115" i="5"/>
  <c r="E147" i="5"/>
  <c r="E163" i="5"/>
  <c r="J90" i="5"/>
  <c r="E100" i="5"/>
  <c r="E116" i="5"/>
  <c r="E132" i="5"/>
  <c r="E148" i="5"/>
  <c r="E164" i="5"/>
  <c r="J87" i="5"/>
  <c r="E110" i="5"/>
  <c r="E142" i="5"/>
  <c r="K89" i="5"/>
  <c r="E131" i="5"/>
  <c r="K90" i="5"/>
  <c r="O90" i="5" s="1"/>
  <c r="E101" i="5"/>
  <c r="E117" i="5"/>
  <c r="E133" i="5"/>
  <c r="E149" i="5"/>
  <c r="E165" i="5"/>
  <c r="E90" i="4"/>
  <c r="E114" i="4"/>
  <c r="E130" i="4"/>
  <c r="E146" i="4"/>
  <c r="E162" i="4"/>
  <c r="K89" i="4"/>
  <c r="E139" i="4"/>
  <c r="J90" i="4"/>
  <c r="E100" i="4"/>
  <c r="E108" i="4"/>
  <c r="E116" i="4"/>
  <c r="E124" i="4"/>
  <c r="E132" i="4"/>
  <c r="E140" i="4"/>
  <c r="E148" i="4"/>
  <c r="E156" i="4"/>
  <c r="E164" i="4"/>
  <c r="K86" i="4"/>
  <c r="K90" i="4"/>
  <c r="E93" i="4"/>
  <c r="E101" i="4"/>
  <c r="E109" i="4"/>
  <c r="E117" i="4"/>
  <c r="E125" i="4"/>
  <c r="E133" i="4"/>
  <c r="E141" i="4"/>
  <c r="E149" i="4"/>
  <c r="E157" i="4"/>
  <c r="E165" i="4"/>
  <c r="E94" i="4"/>
  <c r="E102" i="4"/>
  <c r="E110" i="4"/>
  <c r="E118" i="4"/>
  <c r="E126" i="4"/>
  <c r="E134" i="4"/>
  <c r="E142" i="4"/>
  <c r="E150" i="4"/>
  <c r="E158" i="4"/>
  <c r="E166" i="4"/>
  <c r="J89" i="4"/>
  <c r="E98" i="4"/>
  <c r="E106" i="4"/>
  <c r="E122" i="4"/>
  <c r="E138" i="4"/>
  <c r="E154" i="4"/>
  <c r="E91" i="4"/>
  <c r="E107" i="4"/>
  <c r="E123" i="4"/>
  <c r="E155" i="4"/>
  <c r="J87" i="4"/>
  <c r="K87" i="4"/>
  <c r="E87" i="4"/>
  <c r="E95" i="4"/>
  <c r="E103" i="4"/>
  <c r="E111" i="4"/>
  <c r="E119" i="4"/>
  <c r="E127" i="4"/>
  <c r="E135" i="4"/>
  <c r="E143" i="4"/>
  <c r="E151" i="4"/>
  <c r="E159" i="4"/>
  <c r="J88" i="4"/>
  <c r="E88" i="4"/>
  <c r="E96" i="4"/>
  <c r="E104" i="4"/>
  <c r="E112" i="4"/>
  <c r="E120" i="4"/>
  <c r="E128" i="4"/>
  <c r="E136" i="4"/>
  <c r="E144" i="4"/>
  <c r="E152" i="4"/>
  <c r="E160" i="4"/>
  <c r="E99" i="4"/>
  <c r="E115" i="4"/>
  <c r="E131" i="4"/>
  <c r="E147" i="4"/>
  <c r="E163" i="4"/>
  <c r="J86" i="4"/>
  <c r="E92" i="4"/>
  <c r="E89" i="4"/>
  <c r="E97" i="4"/>
  <c r="E105" i="4"/>
  <c r="E113" i="4"/>
  <c r="E121" i="4"/>
  <c r="E129" i="4"/>
  <c r="E137" i="4"/>
  <c r="E145" i="4"/>
  <c r="E153" i="4"/>
  <c r="K89" i="3"/>
  <c r="E99" i="3"/>
  <c r="E123" i="3"/>
  <c r="E139" i="3"/>
  <c r="E147" i="3"/>
  <c r="J86" i="3"/>
  <c r="E92" i="3"/>
  <c r="E108" i="3"/>
  <c r="E124" i="3"/>
  <c r="E140" i="3"/>
  <c r="E148" i="3"/>
  <c r="E156" i="3"/>
  <c r="E164" i="3"/>
  <c r="K86" i="3"/>
  <c r="K90" i="3"/>
  <c r="E93" i="3"/>
  <c r="E101" i="3"/>
  <c r="E109" i="3"/>
  <c r="E117" i="3"/>
  <c r="E125" i="3"/>
  <c r="E133" i="3"/>
  <c r="E141" i="3"/>
  <c r="E149" i="3"/>
  <c r="E157" i="3"/>
  <c r="E165" i="3"/>
  <c r="E118" i="3"/>
  <c r="E150" i="3"/>
  <c r="E102" i="3"/>
  <c r="E110" i="3"/>
  <c r="E126" i="3"/>
  <c r="E134" i="3"/>
  <c r="E142" i="3"/>
  <c r="E158" i="3"/>
  <c r="E166" i="3"/>
  <c r="K87" i="3"/>
  <c r="E87" i="3"/>
  <c r="E95" i="3"/>
  <c r="E103" i="3"/>
  <c r="E111" i="3"/>
  <c r="E119" i="3"/>
  <c r="E127" i="3"/>
  <c r="E135" i="3"/>
  <c r="E143" i="3"/>
  <c r="E151" i="3"/>
  <c r="E159" i="3"/>
  <c r="J88" i="3"/>
  <c r="E88" i="3"/>
  <c r="E96" i="3"/>
  <c r="E104" i="3"/>
  <c r="E112" i="3"/>
  <c r="E120" i="3"/>
  <c r="E128" i="3"/>
  <c r="E136" i="3"/>
  <c r="E144" i="3"/>
  <c r="E152" i="3"/>
  <c r="E160" i="3"/>
  <c r="E115" i="3"/>
  <c r="E163" i="3"/>
  <c r="E116" i="3"/>
  <c r="E94" i="3"/>
  <c r="K88" i="3"/>
  <c r="E89" i="3"/>
  <c r="E97" i="3"/>
  <c r="E105" i="3"/>
  <c r="E113" i="3"/>
  <c r="E121" i="3"/>
  <c r="E129" i="3"/>
  <c r="E137" i="3"/>
  <c r="E145" i="3"/>
  <c r="E153" i="3"/>
  <c r="E161" i="3"/>
  <c r="E91" i="3"/>
  <c r="E107" i="3"/>
  <c r="E131" i="3"/>
  <c r="E155" i="3"/>
  <c r="J90" i="3"/>
  <c r="E100" i="3"/>
  <c r="E132" i="3"/>
  <c r="J87" i="3"/>
  <c r="E90" i="3"/>
  <c r="E98" i="3"/>
  <c r="E106" i="3"/>
  <c r="E114" i="3"/>
  <c r="E122" i="3"/>
  <c r="E130" i="3"/>
  <c r="E138" i="3"/>
  <c r="E146" i="3"/>
  <c r="E154" i="3"/>
  <c r="G124" i="1"/>
  <c r="G108" i="1"/>
  <c r="F151" i="1"/>
  <c r="G151" i="1"/>
  <c r="F143" i="1"/>
  <c r="G143" i="1"/>
  <c r="G164" i="1"/>
  <c r="F135" i="1"/>
  <c r="G135" i="1"/>
  <c r="F127" i="1"/>
  <c r="G127" i="1"/>
  <c r="G92" i="1"/>
  <c r="F159" i="1"/>
  <c r="G159" i="1"/>
  <c r="G148" i="1"/>
  <c r="F119" i="1"/>
  <c r="G119" i="1"/>
  <c r="F111" i="1"/>
  <c r="G111" i="1"/>
  <c r="F132" i="1"/>
  <c r="G100" i="1"/>
  <c r="K88" i="1"/>
  <c r="E150" i="1"/>
  <c r="E134" i="1"/>
  <c r="E118" i="1"/>
  <c r="E163" i="1"/>
  <c r="E147" i="1"/>
  <c r="E139" i="1"/>
  <c r="E131" i="1"/>
  <c r="E123" i="1"/>
  <c r="E115" i="1"/>
  <c r="E107" i="1"/>
  <c r="E99" i="1"/>
  <c r="E91" i="1"/>
  <c r="K89" i="1"/>
  <c r="E87" i="1"/>
  <c r="E155" i="1"/>
  <c r="E152" i="1"/>
  <c r="E144" i="1"/>
  <c r="E120" i="1"/>
  <c r="E165" i="1"/>
  <c r="E157" i="1"/>
  <c r="E149" i="1"/>
  <c r="E141" i="1"/>
  <c r="E133" i="1"/>
  <c r="E125" i="1"/>
  <c r="E117" i="1"/>
  <c r="E109" i="1"/>
  <c r="E101" i="1"/>
  <c r="E93" i="1"/>
  <c r="K90" i="1"/>
  <c r="O90" i="1" s="1"/>
  <c r="E88" i="1"/>
  <c r="K86" i="1"/>
  <c r="E113" i="1"/>
  <c r="E105" i="1"/>
  <c r="E97" i="1"/>
  <c r="E90" i="1"/>
  <c r="E166" i="1"/>
  <c r="E158" i="1"/>
  <c r="E142" i="1"/>
  <c r="E126" i="1"/>
  <c r="E110" i="1"/>
  <c r="E102" i="1"/>
  <c r="E94" i="1"/>
  <c r="J88" i="1"/>
  <c r="E160" i="1"/>
  <c r="E136" i="1"/>
  <c r="E128" i="1"/>
  <c r="E112" i="1"/>
  <c r="E104" i="1"/>
  <c r="E96" i="1"/>
  <c r="J89" i="1"/>
  <c r="E162" i="1"/>
  <c r="E154" i="1"/>
  <c r="E146" i="1"/>
  <c r="E138" i="1"/>
  <c r="E130" i="1"/>
  <c r="E122" i="1"/>
  <c r="E114" i="1"/>
  <c r="E106" i="1"/>
  <c r="J90" i="1"/>
  <c r="F38" i="10" l="1"/>
  <c r="G38" i="10"/>
  <c r="F39" i="10"/>
  <c r="F43" i="10"/>
  <c r="F47" i="10"/>
  <c r="F51" i="10"/>
  <c r="F55" i="10"/>
  <c r="F59" i="10"/>
  <c r="G40" i="10"/>
  <c r="G52" i="10"/>
  <c r="G60" i="10"/>
  <c r="G49" i="10"/>
  <c r="F42" i="10"/>
  <c r="G42" i="10"/>
  <c r="G39" i="10"/>
  <c r="G43" i="10"/>
  <c r="G47" i="10"/>
  <c r="G51" i="10"/>
  <c r="G55" i="10"/>
  <c r="G59" i="10"/>
  <c r="G44" i="10"/>
  <c r="G56" i="10"/>
  <c r="G57" i="10"/>
  <c r="F50" i="10"/>
  <c r="G50" i="10"/>
  <c r="F40" i="10"/>
  <c r="F44" i="10"/>
  <c r="F48" i="10"/>
  <c r="F52" i="10"/>
  <c r="F56" i="10"/>
  <c r="F60" i="10"/>
  <c r="G48" i="10"/>
  <c r="G53" i="10"/>
  <c r="F54" i="10"/>
  <c r="G54" i="10"/>
  <c r="F41" i="10"/>
  <c r="F45" i="10"/>
  <c r="F49" i="10"/>
  <c r="F53" i="10"/>
  <c r="F57" i="10"/>
  <c r="F61" i="10"/>
  <c r="G41" i="10"/>
  <c r="G45" i="10"/>
  <c r="G61" i="10"/>
  <c r="F46" i="10"/>
  <c r="F58" i="10"/>
  <c r="G46" i="10"/>
  <c r="G58" i="10"/>
  <c r="G133" i="8"/>
  <c r="G150" i="8"/>
  <c r="G113" i="8"/>
  <c r="F107" i="8"/>
  <c r="F130" i="8"/>
  <c r="F153" i="8"/>
  <c r="F136" i="8"/>
  <c r="G125" i="8"/>
  <c r="G163" i="8"/>
  <c r="G99" i="8"/>
  <c r="F164" i="8"/>
  <c r="G165" i="8"/>
  <c r="G102" i="8"/>
  <c r="F128" i="8"/>
  <c r="F127" i="8"/>
  <c r="G87" i="8"/>
  <c r="F142" i="8"/>
  <c r="G131" i="8"/>
  <c r="F93" i="8"/>
  <c r="G154" i="8"/>
  <c r="F91" i="8"/>
  <c r="F105" i="8"/>
  <c r="G128" i="8"/>
  <c r="G158" i="8"/>
  <c r="G114" i="8"/>
  <c r="G144" i="8"/>
  <c r="F152" i="8"/>
  <c r="F122" i="8"/>
  <c r="G155" i="8"/>
  <c r="G111" i="8"/>
  <c r="G147" i="8"/>
  <c r="G97" i="8"/>
  <c r="G157" i="8"/>
  <c r="F125" i="8"/>
  <c r="F163" i="8"/>
  <c r="F150" i="8"/>
  <c r="G100" i="8"/>
  <c r="G101" i="8"/>
  <c r="F157" i="8"/>
  <c r="G96" i="8"/>
  <c r="G152" i="8"/>
  <c r="F108" i="8"/>
  <c r="G137" i="8"/>
  <c r="F99" i="8"/>
  <c r="F97" i="8"/>
  <c r="F131" i="8"/>
  <c r="G162" i="8"/>
  <c r="F117" i="8"/>
  <c r="G104" i="8"/>
  <c r="F116" i="8"/>
  <c r="G119" i="8"/>
  <c r="F162" i="8"/>
  <c r="G108" i="8"/>
  <c r="F92" i="8"/>
  <c r="G132" i="8"/>
  <c r="G122" i="8"/>
  <c r="G88" i="8"/>
  <c r="F138" i="8"/>
  <c r="G121" i="8"/>
  <c r="F94" i="8"/>
  <c r="G118" i="8"/>
  <c r="G159" i="8"/>
  <c r="F104" i="8"/>
  <c r="F165" i="8"/>
  <c r="F102" i="8"/>
  <c r="F155" i="8"/>
  <c r="F111" i="8"/>
  <c r="F100" i="8"/>
  <c r="G93" i="8"/>
  <c r="F156" i="8"/>
  <c r="F89" i="8"/>
  <c r="F121" i="8"/>
  <c r="F96" i="8"/>
  <c r="F87" i="8"/>
  <c r="G116" i="8"/>
  <c r="F144" i="8"/>
  <c r="F160" i="8"/>
  <c r="G105" i="8"/>
  <c r="F139" i="8"/>
  <c r="G160" i="8"/>
  <c r="F124" i="8"/>
  <c r="F147" i="8"/>
  <c r="G107" i="8"/>
  <c r="G124" i="8"/>
  <c r="G91" i="8"/>
  <c r="F119" i="8"/>
  <c r="F154" i="8"/>
  <c r="F134" i="8"/>
  <c r="G140" i="8"/>
  <c r="F133" i="8"/>
  <c r="F158" i="8"/>
  <c r="F114" i="8"/>
  <c r="G139" i="8"/>
  <c r="G127" i="8"/>
  <c r="G95" i="8"/>
  <c r="F95" i="8"/>
  <c r="F110" i="8"/>
  <c r="F149" i="8"/>
  <c r="G120" i="8"/>
  <c r="G161" i="8"/>
  <c r="F113" i="8"/>
  <c r="G146" i="8"/>
  <c r="F88" i="8"/>
  <c r="G134" i="8"/>
  <c r="G103" i="8"/>
  <c r="F145" i="8"/>
  <c r="G112" i="8"/>
  <c r="F112" i="8"/>
  <c r="G123" i="8"/>
  <c r="F120" i="8"/>
  <c r="G166" i="8"/>
  <c r="G136" i="8"/>
  <c r="G145" i="8"/>
  <c r="G141" i="8"/>
  <c r="G143" i="8"/>
  <c r="G117" i="8"/>
  <c r="F159" i="8"/>
  <c r="F118" i="8"/>
  <c r="F137" i="8"/>
  <c r="F148" i="8"/>
  <c r="F132" i="8"/>
  <c r="G153" i="8"/>
  <c r="G130" i="8"/>
  <c r="G135" i="8"/>
  <c r="F109" i="8"/>
  <c r="G109" i="8"/>
  <c r="F106" i="8"/>
  <c r="G106" i="8"/>
  <c r="F151" i="8"/>
  <c r="G129" i="8"/>
  <c r="F129" i="8"/>
  <c r="F101" i="8"/>
  <c r="G164" i="8"/>
  <c r="G98" i="8"/>
  <c r="F98" i="8"/>
  <c r="F126" i="8"/>
  <c r="G126" i="8"/>
  <c r="F115" i="8"/>
  <c r="F103" i="8"/>
  <c r="G115" i="8"/>
  <c r="G156" i="8"/>
  <c r="G92" i="8"/>
  <c r="G142" i="8"/>
  <c r="G90" i="8"/>
  <c r="F90" i="8"/>
  <c r="F165" i="7"/>
  <c r="F154" i="7"/>
  <c r="O90" i="7"/>
  <c r="G157" i="7" s="1"/>
  <c r="F129" i="7"/>
  <c r="F136" i="7"/>
  <c r="O90" i="6"/>
  <c r="G162" i="6" s="1"/>
  <c r="G153" i="6"/>
  <c r="F153" i="6"/>
  <c r="F143" i="6"/>
  <c r="G143" i="6"/>
  <c r="G145" i="6"/>
  <c r="F145" i="6"/>
  <c r="F163" i="6"/>
  <c r="G163" i="6"/>
  <c r="F112" i="6"/>
  <c r="G112" i="6"/>
  <c r="F100" i="6"/>
  <c r="G100" i="6"/>
  <c r="G122" i="6"/>
  <c r="F122" i="6"/>
  <c r="G137" i="6"/>
  <c r="F137" i="6"/>
  <c r="G157" i="6"/>
  <c r="F157" i="6"/>
  <c r="G155" i="6"/>
  <c r="F155" i="6"/>
  <c r="F104" i="6"/>
  <c r="G104" i="6"/>
  <c r="G127" i="6"/>
  <c r="F127" i="6"/>
  <c r="G149" i="6"/>
  <c r="F149" i="6"/>
  <c r="F92" i="6"/>
  <c r="G92" i="6"/>
  <c r="G118" i="6"/>
  <c r="F118" i="6"/>
  <c r="G114" i="6"/>
  <c r="F114" i="6"/>
  <c r="G129" i="6"/>
  <c r="F129" i="6"/>
  <c r="G141" i="6"/>
  <c r="F141" i="6"/>
  <c r="F164" i="6"/>
  <c r="G164" i="6"/>
  <c r="F147" i="6"/>
  <c r="G147" i="6"/>
  <c r="F160" i="6"/>
  <c r="G160" i="6"/>
  <c r="F96" i="6"/>
  <c r="G96" i="6"/>
  <c r="G119" i="6"/>
  <c r="F119" i="6"/>
  <c r="G125" i="6"/>
  <c r="F125" i="6"/>
  <c r="G110" i="6"/>
  <c r="F110" i="6"/>
  <c r="G138" i="6"/>
  <c r="F138" i="6"/>
  <c r="F89" i="6"/>
  <c r="G89" i="6"/>
  <c r="F99" i="6"/>
  <c r="G99" i="6"/>
  <c r="F120" i="6"/>
  <c r="G120" i="6"/>
  <c r="G134" i="6"/>
  <c r="F134" i="6"/>
  <c r="G130" i="6"/>
  <c r="F130" i="6"/>
  <c r="G101" i="6"/>
  <c r="F101" i="6"/>
  <c r="F91" i="6"/>
  <c r="G91" i="6"/>
  <c r="G135" i="6"/>
  <c r="F135" i="6"/>
  <c r="G126" i="6"/>
  <c r="F126" i="6"/>
  <c r="G106" i="6"/>
  <c r="F106" i="6"/>
  <c r="G121" i="6"/>
  <c r="F121" i="6"/>
  <c r="G117" i="6"/>
  <c r="F117" i="6"/>
  <c r="F148" i="6"/>
  <c r="G148" i="6"/>
  <c r="F139" i="6"/>
  <c r="G139" i="6"/>
  <c r="F152" i="6"/>
  <c r="G152" i="6"/>
  <c r="F88" i="6"/>
  <c r="G88" i="6"/>
  <c r="F111" i="6"/>
  <c r="G111" i="6"/>
  <c r="G109" i="6"/>
  <c r="F109" i="6"/>
  <c r="G166" i="6"/>
  <c r="F166" i="6"/>
  <c r="G102" i="6"/>
  <c r="F102" i="6"/>
  <c r="F116" i="6"/>
  <c r="G116" i="6"/>
  <c r="G98" i="6"/>
  <c r="F98" i="6"/>
  <c r="G93" i="6"/>
  <c r="F93" i="6"/>
  <c r="F140" i="6"/>
  <c r="G140" i="6"/>
  <c r="F131" i="6"/>
  <c r="G131" i="6"/>
  <c r="F144" i="6"/>
  <c r="G144" i="6"/>
  <c r="G103" i="6"/>
  <c r="F103" i="6"/>
  <c r="G154" i="6"/>
  <c r="F154" i="6"/>
  <c r="G90" i="6"/>
  <c r="F90" i="6"/>
  <c r="G105" i="6"/>
  <c r="F105" i="6"/>
  <c r="F123" i="6"/>
  <c r="G123" i="6"/>
  <c r="F124" i="6"/>
  <c r="G124" i="6"/>
  <c r="G115" i="6"/>
  <c r="F115" i="6"/>
  <c r="F136" i="6"/>
  <c r="G136" i="6"/>
  <c r="G159" i="6"/>
  <c r="F159" i="6"/>
  <c r="G95" i="6"/>
  <c r="F95" i="6"/>
  <c r="F156" i="6"/>
  <c r="G156" i="6"/>
  <c r="G150" i="6"/>
  <c r="F150" i="6"/>
  <c r="F162" i="6"/>
  <c r="G133" i="6"/>
  <c r="F133" i="6"/>
  <c r="G113" i="6"/>
  <c r="F113" i="6"/>
  <c r="G158" i="6"/>
  <c r="F158" i="6"/>
  <c r="G94" i="6"/>
  <c r="F94" i="6"/>
  <c r="G146" i="6"/>
  <c r="F146" i="6"/>
  <c r="G161" i="6"/>
  <c r="F161" i="6"/>
  <c r="G97" i="6"/>
  <c r="F97" i="6"/>
  <c r="G165" i="6"/>
  <c r="F165" i="6"/>
  <c r="F108" i="6"/>
  <c r="G108" i="6"/>
  <c r="G107" i="6"/>
  <c r="F107" i="6"/>
  <c r="F128" i="6"/>
  <c r="G128" i="6"/>
  <c r="F151" i="6"/>
  <c r="G151" i="6"/>
  <c r="G87" i="6"/>
  <c r="F87" i="6"/>
  <c r="F132" i="6"/>
  <c r="G132" i="6"/>
  <c r="G142" i="6"/>
  <c r="F142" i="6"/>
  <c r="G117" i="5"/>
  <c r="F117" i="5"/>
  <c r="G164" i="5"/>
  <c r="F164" i="5"/>
  <c r="G115" i="5"/>
  <c r="F115" i="5"/>
  <c r="G109" i="5"/>
  <c r="F109" i="5"/>
  <c r="F155" i="5"/>
  <c r="G155" i="5"/>
  <c r="G139" i="5"/>
  <c r="F139" i="5"/>
  <c r="G104" i="5"/>
  <c r="F104" i="5"/>
  <c r="G129" i="5"/>
  <c r="F129" i="5"/>
  <c r="G127" i="5"/>
  <c r="F127" i="5"/>
  <c r="G114" i="5"/>
  <c r="F114" i="5"/>
  <c r="G101" i="5"/>
  <c r="F101" i="5"/>
  <c r="G148" i="5"/>
  <c r="F148" i="5"/>
  <c r="G99" i="5"/>
  <c r="F99" i="5"/>
  <c r="F123" i="5"/>
  <c r="G123" i="5"/>
  <c r="G107" i="5"/>
  <c r="F107" i="5"/>
  <c r="G112" i="5"/>
  <c r="F112" i="5"/>
  <c r="G145" i="5"/>
  <c r="F145" i="5"/>
  <c r="G135" i="5"/>
  <c r="F135" i="5"/>
  <c r="G122" i="5"/>
  <c r="F122" i="5"/>
  <c r="G132" i="5"/>
  <c r="F132" i="5"/>
  <c r="F91" i="5"/>
  <c r="G91" i="5"/>
  <c r="G128" i="5"/>
  <c r="F128" i="5"/>
  <c r="G153" i="5"/>
  <c r="F153" i="5"/>
  <c r="G130" i="5"/>
  <c r="F130" i="5"/>
  <c r="G126" i="5"/>
  <c r="F126" i="5"/>
  <c r="G149" i="5"/>
  <c r="F149" i="5"/>
  <c r="G110" i="5"/>
  <c r="F110" i="5"/>
  <c r="G163" i="5"/>
  <c r="F163" i="5"/>
  <c r="F141" i="5"/>
  <c r="G141" i="5"/>
  <c r="G108" i="5"/>
  <c r="F108" i="5"/>
  <c r="G102" i="5"/>
  <c r="F102" i="5"/>
  <c r="G134" i="5"/>
  <c r="F134" i="5"/>
  <c r="F113" i="5"/>
  <c r="G113" i="5"/>
  <c r="G111" i="5"/>
  <c r="F111" i="5"/>
  <c r="G120" i="5"/>
  <c r="F120" i="5"/>
  <c r="G98" i="5"/>
  <c r="F98" i="5"/>
  <c r="G162" i="5"/>
  <c r="F162" i="5"/>
  <c r="G133" i="5"/>
  <c r="F133" i="5"/>
  <c r="G147" i="5"/>
  <c r="F147" i="5"/>
  <c r="F125" i="5"/>
  <c r="G125" i="5"/>
  <c r="G92" i="5"/>
  <c r="F92" i="5"/>
  <c r="F88" i="5"/>
  <c r="G88" i="5"/>
  <c r="G121" i="5"/>
  <c r="F121" i="5"/>
  <c r="G119" i="5"/>
  <c r="F119" i="5"/>
  <c r="G144" i="5"/>
  <c r="F144" i="5"/>
  <c r="G106" i="5"/>
  <c r="F106" i="5"/>
  <c r="G160" i="5"/>
  <c r="F160" i="5"/>
  <c r="G93" i="5"/>
  <c r="F93" i="5"/>
  <c r="G89" i="5"/>
  <c r="F89" i="5"/>
  <c r="G158" i="5"/>
  <c r="F158" i="5"/>
  <c r="G105" i="5"/>
  <c r="F105" i="5"/>
  <c r="F131" i="5"/>
  <c r="G131" i="5"/>
  <c r="G166" i="5"/>
  <c r="F166" i="5"/>
  <c r="F87" i="5"/>
  <c r="G87" i="5"/>
  <c r="G138" i="5"/>
  <c r="F138" i="5"/>
  <c r="G100" i="5"/>
  <c r="F100" i="5"/>
  <c r="G94" i="5"/>
  <c r="F94" i="5"/>
  <c r="G140" i="5"/>
  <c r="F140" i="5"/>
  <c r="G150" i="5"/>
  <c r="F150" i="5"/>
  <c r="G152" i="5"/>
  <c r="F152" i="5"/>
  <c r="G95" i="5"/>
  <c r="F95" i="5"/>
  <c r="G159" i="5"/>
  <c r="F159" i="5"/>
  <c r="F161" i="5"/>
  <c r="G161" i="5"/>
  <c r="G146" i="5"/>
  <c r="F146" i="5"/>
  <c r="G143" i="5"/>
  <c r="F143" i="5"/>
  <c r="G116" i="5"/>
  <c r="F116" i="5"/>
  <c r="G156" i="5"/>
  <c r="F156" i="5"/>
  <c r="G136" i="5"/>
  <c r="F136" i="5"/>
  <c r="F151" i="5"/>
  <c r="G151" i="5"/>
  <c r="G137" i="5"/>
  <c r="F137" i="5"/>
  <c r="G165" i="5"/>
  <c r="F165" i="5"/>
  <c r="G142" i="5"/>
  <c r="F142" i="5"/>
  <c r="G157" i="5"/>
  <c r="F157" i="5"/>
  <c r="G124" i="5"/>
  <c r="F124" i="5"/>
  <c r="G118" i="5"/>
  <c r="F118" i="5"/>
  <c r="F97" i="5"/>
  <c r="G97" i="5"/>
  <c r="G103" i="5"/>
  <c r="F103" i="5"/>
  <c r="G96" i="5"/>
  <c r="F96" i="5"/>
  <c r="G90" i="5"/>
  <c r="F90" i="5"/>
  <c r="G154" i="5"/>
  <c r="F154" i="5"/>
  <c r="O90" i="4"/>
  <c r="F151" i="4" s="1"/>
  <c r="F158" i="4"/>
  <c r="G159" i="4"/>
  <c r="G113" i="4"/>
  <c r="G127" i="4"/>
  <c r="G133" i="4"/>
  <c r="G153" i="4"/>
  <c r="F114" i="3"/>
  <c r="F120" i="3"/>
  <c r="F143" i="3"/>
  <c r="F123" i="3"/>
  <c r="G95" i="3"/>
  <c r="F95" i="3"/>
  <c r="G121" i="3"/>
  <c r="G166" i="3"/>
  <c r="F166" i="3"/>
  <c r="F140" i="3"/>
  <c r="F113" i="3"/>
  <c r="F158" i="3"/>
  <c r="G165" i="3"/>
  <c r="F157" i="3"/>
  <c r="F132" i="3"/>
  <c r="G89" i="3"/>
  <c r="F89" i="3"/>
  <c r="F128" i="3"/>
  <c r="F151" i="3"/>
  <c r="G154" i="3"/>
  <c r="F154" i="3"/>
  <c r="F160" i="3"/>
  <c r="G161" i="3"/>
  <c r="G88" i="3"/>
  <c r="F111" i="3"/>
  <c r="O90" i="3"/>
  <c r="G144" i="3" s="1"/>
  <c r="G92" i="3"/>
  <c r="G106" i="1"/>
  <c r="F106" i="1"/>
  <c r="F94" i="1"/>
  <c r="G94" i="1"/>
  <c r="G97" i="1"/>
  <c r="F97" i="1"/>
  <c r="F109" i="1"/>
  <c r="G109" i="1"/>
  <c r="G120" i="1"/>
  <c r="F120" i="1"/>
  <c r="G107" i="1"/>
  <c r="F107" i="1"/>
  <c r="F134" i="1"/>
  <c r="G134" i="1"/>
  <c r="F96" i="1"/>
  <c r="G96" i="1"/>
  <c r="F102" i="1"/>
  <c r="G102" i="1"/>
  <c r="F117" i="1"/>
  <c r="G117" i="1"/>
  <c r="F144" i="1"/>
  <c r="G144" i="1"/>
  <c r="F150" i="1"/>
  <c r="G150" i="1"/>
  <c r="G122" i="1"/>
  <c r="F122" i="1"/>
  <c r="G104" i="1"/>
  <c r="F104" i="1"/>
  <c r="F110" i="1"/>
  <c r="G110" i="1"/>
  <c r="F113" i="1"/>
  <c r="G113" i="1"/>
  <c r="F125" i="1"/>
  <c r="G125" i="1"/>
  <c r="G152" i="1"/>
  <c r="F152" i="1"/>
  <c r="F123" i="1"/>
  <c r="G123" i="1"/>
  <c r="G130" i="1"/>
  <c r="F130" i="1"/>
  <c r="F126" i="1"/>
  <c r="G126" i="1"/>
  <c r="G133" i="1"/>
  <c r="F133" i="1"/>
  <c r="G138" i="1"/>
  <c r="F138" i="1"/>
  <c r="F128" i="1"/>
  <c r="G128" i="1"/>
  <c r="F142" i="1"/>
  <c r="G142" i="1"/>
  <c r="F88" i="1"/>
  <c r="G88" i="1"/>
  <c r="G87" i="1"/>
  <c r="F87" i="1"/>
  <c r="F139" i="1"/>
  <c r="G139" i="1"/>
  <c r="F100" i="1"/>
  <c r="F140" i="1"/>
  <c r="G129" i="1"/>
  <c r="F116" i="1"/>
  <c r="F124" i="1"/>
  <c r="F156" i="1"/>
  <c r="G121" i="1"/>
  <c r="F92" i="1"/>
  <c r="F121" i="1"/>
  <c r="F129" i="1"/>
  <c r="F164" i="1"/>
  <c r="F137" i="1"/>
  <c r="G137" i="1"/>
  <c r="F145" i="1"/>
  <c r="G145" i="1"/>
  <c r="F153" i="1"/>
  <c r="F108" i="1"/>
  <c r="F149" i="1"/>
  <c r="G149" i="1"/>
  <c r="F147" i="1"/>
  <c r="G147" i="1"/>
  <c r="G156" i="1"/>
  <c r="F163" i="1"/>
  <c r="G163" i="1"/>
  <c r="F148" i="1"/>
  <c r="G114" i="1"/>
  <c r="F114" i="1"/>
  <c r="F105" i="1"/>
  <c r="G105" i="1"/>
  <c r="F115" i="1"/>
  <c r="G115" i="1"/>
  <c r="G112" i="1"/>
  <c r="F112" i="1"/>
  <c r="F155" i="1"/>
  <c r="G155" i="1"/>
  <c r="F131" i="1"/>
  <c r="G131" i="1"/>
  <c r="F141" i="1"/>
  <c r="G141" i="1"/>
  <c r="G132" i="1"/>
  <c r="G146" i="1"/>
  <c r="F146" i="1"/>
  <c r="G136" i="1"/>
  <c r="F136" i="1"/>
  <c r="G158" i="1"/>
  <c r="F158" i="1"/>
  <c r="G140" i="1"/>
  <c r="G161" i="1"/>
  <c r="G95" i="1"/>
  <c r="F161" i="1"/>
  <c r="F154" i="1"/>
  <c r="G154" i="1"/>
  <c r="G160" i="1"/>
  <c r="F160" i="1"/>
  <c r="G166" i="1"/>
  <c r="F166" i="1"/>
  <c r="F93" i="1"/>
  <c r="G93" i="1"/>
  <c r="F157" i="1"/>
  <c r="G157" i="1"/>
  <c r="F91" i="1"/>
  <c r="G91" i="1"/>
  <c r="F98" i="1"/>
  <c r="G89" i="1"/>
  <c r="G103" i="1"/>
  <c r="F95" i="1"/>
  <c r="G162" i="1"/>
  <c r="F162" i="1"/>
  <c r="F90" i="1"/>
  <c r="G90" i="1"/>
  <c r="F101" i="1"/>
  <c r="G101" i="1"/>
  <c r="F165" i="1"/>
  <c r="G165" i="1"/>
  <c r="F99" i="1"/>
  <c r="G99" i="1"/>
  <c r="G118" i="1"/>
  <c r="F118" i="1"/>
  <c r="G98" i="1"/>
  <c r="F89" i="1"/>
  <c r="F103" i="1"/>
  <c r="G116" i="1"/>
  <c r="G153" i="1"/>
  <c r="F93" i="7" l="1"/>
  <c r="G152" i="7"/>
  <c r="F97" i="7"/>
  <c r="F152" i="7"/>
  <c r="G91" i="7"/>
  <c r="G98" i="7"/>
  <c r="G132" i="7"/>
  <c r="F109" i="7"/>
  <c r="F122" i="7"/>
  <c r="F151" i="7"/>
  <c r="F90" i="7"/>
  <c r="G129" i="7"/>
  <c r="G131" i="7"/>
  <c r="G128" i="7"/>
  <c r="F161" i="7"/>
  <c r="G120" i="7"/>
  <c r="F121" i="7"/>
  <c r="F149" i="7"/>
  <c r="F95" i="7"/>
  <c r="F133" i="7"/>
  <c r="G146" i="7"/>
  <c r="F138" i="7"/>
  <c r="G96" i="7"/>
  <c r="F114" i="7"/>
  <c r="G107" i="7"/>
  <c r="F142" i="7"/>
  <c r="F94" i="7"/>
  <c r="F150" i="7"/>
  <c r="F153" i="7"/>
  <c r="G112" i="7"/>
  <c r="G148" i="7"/>
  <c r="G147" i="7"/>
  <c r="F125" i="7"/>
  <c r="F137" i="7"/>
  <c r="G100" i="7"/>
  <c r="F105" i="7"/>
  <c r="F135" i="7"/>
  <c r="G139" i="7"/>
  <c r="F119" i="7"/>
  <c r="G163" i="7"/>
  <c r="F134" i="7"/>
  <c r="G156" i="7"/>
  <c r="F118" i="7"/>
  <c r="F126" i="7"/>
  <c r="G143" i="7"/>
  <c r="F145" i="7"/>
  <c r="G144" i="7"/>
  <c r="F102" i="7"/>
  <c r="F110" i="7"/>
  <c r="G124" i="7"/>
  <c r="G115" i="7"/>
  <c r="F157" i="7"/>
  <c r="G142" i="7"/>
  <c r="F146" i="7"/>
  <c r="F98" i="7"/>
  <c r="F87" i="7"/>
  <c r="G92" i="7"/>
  <c r="G108" i="7"/>
  <c r="F103" i="7"/>
  <c r="F127" i="7"/>
  <c r="G123" i="7"/>
  <c r="G138" i="7"/>
  <c r="F144" i="7"/>
  <c r="G109" i="7"/>
  <c r="F128" i="7"/>
  <c r="F92" i="7"/>
  <c r="G153" i="7"/>
  <c r="F156" i="7"/>
  <c r="G93" i="7"/>
  <c r="G95" i="7"/>
  <c r="F124" i="7"/>
  <c r="G105" i="7"/>
  <c r="G122" i="7"/>
  <c r="G127" i="7"/>
  <c r="F107" i="7"/>
  <c r="F143" i="7"/>
  <c r="F147" i="7"/>
  <c r="F139" i="7"/>
  <c r="G94" i="7"/>
  <c r="G119" i="7"/>
  <c r="F131" i="7"/>
  <c r="G150" i="7"/>
  <c r="G87" i="7"/>
  <c r="G90" i="7"/>
  <c r="G134" i="7"/>
  <c r="G149" i="7"/>
  <c r="F100" i="7"/>
  <c r="G110" i="7"/>
  <c r="G97" i="7"/>
  <c r="G114" i="7"/>
  <c r="G103" i="7"/>
  <c r="F91" i="7"/>
  <c r="G126" i="7"/>
  <c r="F120" i="7"/>
  <c r="F148" i="7"/>
  <c r="G162" i="7"/>
  <c r="F162" i="7"/>
  <c r="G145" i="7"/>
  <c r="G121" i="7"/>
  <c r="F163" i="7"/>
  <c r="G137" i="7"/>
  <c r="G154" i="7"/>
  <c r="G102" i="7"/>
  <c r="F96" i="7"/>
  <c r="G165" i="7"/>
  <c r="F108" i="7"/>
  <c r="G161" i="7"/>
  <c r="G118" i="7"/>
  <c r="F112" i="7"/>
  <c r="F132" i="7"/>
  <c r="F115" i="7"/>
  <c r="G133" i="7"/>
  <c r="G135" i="7"/>
  <c r="F123" i="7"/>
  <c r="G151" i="7"/>
  <c r="G89" i="7"/>
  <c r="G88" i="7"/>
  <c r="F141" i="7"/>
  <c r="G164" i="7"/>
  <c r="F101" i="7"/>
  <c r="F155" i="7"/>
  <c r="F158" i="7"/>
  <c r="F166" i="7"/>
  <c r="G160" i="7"/>
  <c r="F106" i="7"/>
  <c r="G104" i="7"/>
  <c r="G116" i="7"/>
  <c r="G99" i="7"/>
  <c r="F117" i="7"/>
  <c r="F111" i="7"/>
  <c r="G140" i="7"/>
  <c r="F113" i="7"/>
  <c r="F130" i="7"/>
  <c r="F159" i="7"/>
  <c r="G125" i="7"/>
  <c r="G136" i="7"/>
  <c r="F89" i="7"/>
  <c r="F88" i="7"/>
  <c r="G141" i="7"/>
  <c r="F164" i="7"/>
  <c r="G101" i="7"/>
  <c r="G155" i="7"/>
  <c r="G158" i="7"/>
  <c r="G166" i="7"/>
  <c r="F160" i="7"/>
  <c r="G106" i="7"/>
  <c r="F104" i="7"/>
  <c r="F116" i="7"/>
  <c r="F99" i="7"/>
  <c r="G117" i="7"/>
  <c r="G111" i="7"/>
  <c r="F140" i="7"/>
  <c r="G113" i="7"/>
  <c r="G130" i="7"/>
  <c r="G159" i="7"/>
  <c r="G88" i="4"/>
  <c r="F143" i="4"/>
  <c r="G131" i="4"/>
  <c r="G116" i="4"/>
  <c r="F106" i="4"/>
  <c r="G156" i="4"/>
  <c r="G95" i="4"/>
  <c r="F93" i="4"/>
  <c r="G114" i="4"/>
  <c r="F102" i="4"/>
  <c r="G119" i="4"/>
  <c r="F91" i="4"/>
  <c r="F87" i="4"/>
  <c r="F125" i="4"/>
  <c r="F90" i="4"/>
  <c r="F135" i="4"/>
  <c r="F132" i="4"/>
  <c r="F103" i="4"/>
  <c r="G96" i="4"/>
  <c r="G137" i="4"/>
  <c r="G151" i="4"/>
  <c r="G139" i="4"/>
  <c r="F96" i="4"/>
  <c r="F108" i="4"/>
  <c r="F137" i="4"/>
  <c r="G87" i="4"/>
  <c r="F166" i="4"/>
  <c r="G104" i="4"/>
  <c r="G103" i="4"/>
  <c r="F148" i="4"/>
  <c r="F92" i="4"/>
  <c r="G110" i="4"/>
  <c r="F160" i="4"/>
  <c r="F100" i="4"/>
  <c r="G99" i="4"/>
  <c r="F141" i="4"/>
  <c r="F112" i="4"/>
  <c r="G162" i="4"/>
  <c r="F129" i="4"/>
  <c r="G115" i="4"/>
  <c r="F101" i="4"/>
  <c r="F140" i="4"/>
  <c r="F144" i="4"/>
  <c r="G149" i="4"/>
  <c r="F150" i="4"/>
  <c r="G157" i="4"/>
  <c r="G161" i="4"/>
  <c r="F161" i="4"/>
  <c r="F139" i="4"/>
  <c r="G90" i="4"/>
  <c r="G108" i="4"/>
  <c r="G136" i="4"/>
  <c r="F163" i="4"/>
  <c r="F157" i="4"/>
  <c r="G107" i="4"/>
  <c r="G98" i="4"/>
  <c r="G148" i="4"/>
  <c r="F107" i="4"/>
  <c r="G92" i="4"/>
  <c r="F110" i="4"/>
  <c r="G160" i="4"/>
  <c r="G100" i="4"/>
  <c r="F98" i="4"/>
  <c r="F99" i="4"/>
  <c r="G141" i="4"/>
  <c r="G112" i="4"/>
  <c r="F162" i="4"/>
  <c r="G129" i="4"/>
  <c r="F115" i="4"/>
  <c r="G101" i="4"/>
  <c r="G140" i="4"/>
  <c r="G144" i="4"/>
  <c r="G134" i="4"/>
  <c r="G146" i="4"/>
  <c r="G142" i="4"/>
  <c r="F128" i="4"/>
  <c r="F152" i="4"/>
  <c r="F104" i="4"/>
  <c r="F121" i="4"/>
  <c r="F131" i="4"/>
  <c r="F117" i="4"/>
  <c r="G163" i="4"/>
  <c r="G152" i="4"/>
  <c r="F149" i="4"/>
  <c r="F111" i="4"/>
  <c r="F89" i="4"/>
  <c r="F97" i="4"/>
  <c r="F146" i="4"/>
  <c r="G117" i="4"/>
  <c r="G89" i="4"/>
  <c r="G105" i="4"/>
  <c r="F154" i="4"/>
  <c r="F130" i="4"/>
  <c r="G122" i="4"/>
  <c r="F124" i="4"/>
  <c r="G138" i="4"/>
  <c r="F147" i="4"/>
  <c r="G166" i="4"/>
  <c r="G118" i="4"/>
  <c r="F136" i="4"/>
  <c r="G93" i="4"/>
  <c r="G125" i="4"/>
  <c r="F118" i="4"/>
  <c r="G135" i="4"/>
  <c r="G121" i="4"/>
  <c r="G132" i="4"/>
  <c r="G150" i="4"/>
  <c r="F145" i="4"/>
  <c r="G123" i="4"/>
  <c r="F164" i="4"/>
  <c r="G155" i="4"/>
  <c r="G126" i="4"/>
  <c r="F105" i="4"/>
  <c r="F165" i="4"/>
  <c r="G94" i="4"/>
  <c r="F120" i="4"/>
  <c r="G154" i="4"/>
  <c r="F109" i="4"/>
  <c r="G130" i="4"/>
  <c r="F134" i="4"/>
  <c r="F142" i="4"/>
  <c r="G128" i="4"/>
  <c r="G111" i="4"/>
  <c r="G145" i="4"/>
  <c r="F123" i="4"/>
  <c r="G164" i="4"/>
  <c r="F155" i="4"/>
  <c r="G97" i="4"/>
  <c r="F126" i="4"/>
  <c r="G165" i="4"/>
  <c r="F94" i="4"/>
  <c r="G120" i="4"/>
  <c r="G109" i="4"/>
  <c r="G102" i="4"/>
  <c r="F88" i="4"/>
  <c r="F156" i="4"/>
  <c r="F119" i="4"/>
  <c r="F153" i="4"/>
  <c r="F133" i="4"/>
  <c r="F127" i="4"/>
  <c r="F114" i="4"/>
  <c r="G106" i="4"/>
  <c r="G143" i="4"/>
  <c r="F95" i="4"/>
  <c r="G91" i="4"/>
  <c r="F113" i="4"/>
  <c r="F159" i="4"/>
  <c r="G158" i="4"/>
  <c r="F116" i="4"/>
  <c r="F122" i="4"/>
  <c r="G124" i="4"/>
  <c r="F138" i="4"/>
  <c r="G147" i="4"/>
  <c r="F156" i="3"/>
  <c r="F165" i="3"/>
  <c r="F135" i="3"/>
  <c r="G143" i="3"/>
  <c r="F139" i="3"/>
  <c r="F161" i="3"/>
  <c r="F130" i="3"/>
  <c r="F115" i="3"/>
  <c r="F94" i="3"/>
  <c r="G159" i="3"/>
  <c r="F92" i="3"/>
  <c r="F146" i="3"/>
  <c r="G151" i="3"/>
  <c r="G132" i="3"/>
  <c r="G115" i="3"/>
  <c r="F121" i="3"/>
  <c r="F100" i="3"/>
  <c r="G114" i="3"/>
  <c r="G160" i="3"/>
  <c r="F136" i="3"/>
  <c r="G157" i="3"/>
  <c r="G99" i="3"/>
  <c r="G131" i="3"/>
  <c r="G123" i="3"/>
  <c r="F159" i="3"/>
  <c r="G111" i="3"/>
  <c r="F105" i="3"/>
  <c r="G136" i="3"/>
  <c r="F142" i="3"/>
  <c r="F99" i="3"/>
  <c r="G139" i="3"/>
  <c r="F148" i="3"/>
  <c r="F145" i="3"/>
  <c r="F88" i="3"/>
  <c r="G105" i="3"/>
  <c r="G156" i="3"/>
  <c r="G128" i="3"/>
  <c r="G130" i="3"/>
  <c r="G142" i="3"/>
  <c r="G158" i="3"/>
  <c r="G113" i="3"/>
  <c r="G140" i="3"/>
  <c r="G135" i="3"/>
  <c r="F131" i="3"/>
  <c r="G94" i="3"/>
  <c r="G100" i="3"/>
  <c r="G148" i="3"/>
  <c r="G120" i="3"/>
  <c r="G125" i="3"/>
  <c r="G145" i="3"/>
  <c r="F149" i="3"/>
  <c r="F152" i="3"/>
  <c r="G119" i="3"/>
  <c r="G91" i="3"/>
  <c r="F102" i="3"/>
  <c r="F122" i="3"/>
  <c r="F126" i="3"/>
  <c r="F108" i="3"/>
  <c r="F124" i="3"/>
  <c r="G127" i="3"/>
  <c r="F107" i="3"/>
  <c r="F109" i="3"/>
  <c r="F112" i="3"/>
  <c r="F106" i="3"/>
  <c r="F133" i="3"/>
  <c r="F141" i="3"/>
  <c r="F117" i="3"/>
  <c r="F116" i="3"/>
  <c r="F137" i="3"/>
  <c r="F144" i="3"/>
  <c r="F125" i="3"/>
  <c r="G162" i="3"/>
  <c r="F162" i="3"/>
  <c r="G149" i="3"/>
  <c r="G152" i="3"/>
  <c r="F91" i="3"/>
  <c r="G102" i="3"/>
  <c r="G122" i="3"/>
  <c r="G126" i="3"/>
  <c r="G108" i="3"/>
  <c r="G124" i="3"/>
  <c r="F127" i="3"/>
  <c r="G107" i="3"/>
  <c r="G109" i="3"/>
  <c r="G112" i="3"/>
  <c r="G106" i="3"/>
  <c r="G133" i="3"/>
  <c r="G141" i="3"/>
  <c r="G117" i="3"/>
  <c r="G116" i="3"/>
  <c r="G137" i="3"/>
  <c r="F134" i="3"/>
  <c r="F97" i="3"/>
  <c r="F96" i="3"/>
  <c r="F90" i="3"/>
  <c r="F87" i="3"/>
  <c r="G147" i="3"/>
  <c r="G103" i="3"/>
  <c r="F93" i="3"/>
  <c r="F101" i="3"/>
  <c r="F104" i="3"/>
  <c r="F98" i="3"/>
  <c r="F118" i="3"/>
  <c r="G163" i="3"/>
  <c r="F155" i="3"/>
  <c r="F110" i="3"/>
  <c r="F153" i="3"/>
  <c r="F150" i="3"/>
  <c r="F129" i="3"/>
  <c r="F164" i="3"/>
  <c r="F138" i="3"/>
  <c r="G146" i="3"/>
  <c r="F119" i="3"/>
  <c r="G134" i="3"/>
  <c r="G97" i="3"/>
  <c r="G96" i="3"/>
  <c r="G90" i="3"/>
  <c r="G87" i="3"/>
  <c r="F147" i="3"/>
  <c r="F103" i="3"/>
  <c r="G93" i="3"/>
  <c r="G101" i="3"/>
  <c r="G104" i="3"/>
  <c r="G98" i="3"/>
  <c r="G118" i="3"/>
  <c r="F163" i="3"/>
  <c r="G155" i="3"/>
  <c r="G110" i="3"/>
  <c r="G153" i="3"/>
  <c r="G150" i="3"/>
  <c r="G129" i="3"/>
  <c r="G164" i="3"/>
  <c r="G138" i="3"/>
</calcChain>
</file>

<file path=xl/sharedStrings.xml><?xml version="1.0" encoding="utf-8"?>
<sst xmlns="http://schemas.openxmlformats.org/spreadsheetml/2006/main" count="14207" uniqueCount="806">
  <si>
    <t>1: Passage</t>
  </si>
  <si>
    <t>1: Word Count</t>
  </si>
  <si>
    <t>2: Compound Words</t>
  </si>
  <si>
    <t>2: Correlative Pronouns</t>
  </si>
  <si>
    <t>2: Foreign Words</t>
  </si>
  <si>
    <t>2: Hapax Legomena Lemma</t>
  </si>
  <si>
    <t>2: Hapax Legomena Lemma NT</t>
  </si>
  <si>
    <t>2: Hapax Legomena OGNTo Word</t>
  </si>
  <si>
    <t>2: Hapax Legomena OGNTo Word NT</t>
  </si>
  <si>
    <t>2: Hapaxes in GJohn Lemma</t>
  </si>
  <si>
    <t>2: Hapaxes in GJohn OGNT</t>
  </si>
  <si>
    <t>2: Hapaxes in NT Lemma</t>
  </si>
  <si>
    <t>2: Hapaxes in NT OGNT</t>
  </si>
  <si>
    <t>2: Historical Present</t>
  </si>
  <si>
    <t>2: Of which doubtful:</t>
  </si>
  <si>
    <t>2: Relative Pronouns</t>
  </si>
  <si>
    <t>2: Relative and Correlative Pronouns</t>
  </si>
  <si>
    <t>2: Unique compound Words</t>
  </si>
  <si>
    <t>3: δέ</t>
  </si>
  <si>
    <t>3: οὖν</t>
  </si>
  <si>
    <t>4: Total</t>
  </si>
  <si>
    <t>4: εἰς</t>
  </si>
  <si>
    <t>4: κατά</t>
  </si>
  <si>
    <t>4: παρά</t>
  </si>
  <si>
    <t>4: περί</t>
  </si>
  <si>
    <t>4: πρό</t>
  </si>
  <si>
    <t>4: ἀπό</t>
  </si>
  <si>
    <t>4: ἐκ</t>
  </si>
  <si>
    <t>4: ἐν</t>
  </si>
  <si>
    <t>4: ἐπί</t>
  </si>
  <si>
    <t>5: Total</t>
  </si>
  <si>
    <t>5: Λάζαρος</t>
  </si>
  <si>
    <t>5: Πέτρος</t>
  </si>
  <si>
    <t>5: Πιλᾶτος</t>
  </si>
  <si>
    <t>5: αἰώνιος</t>
  </si>
  <si>
    <t>5: γεννάω</t>
  </si>
  <si>
    <t>5: γινώσκω</t>
  </si>
  <si>
    <t>5: δίδωμι</t>
  </si>
  <si>
    <t>5: δοξάζω</t>
  </si>
  <si>
    <t>5: εἰμί</t>
  </si>
  <si>
    <t>5: εἴδω</t>
  </si>
  <si>
    <t>5: ζάω</t>
  </si>
  <si>
    <t>5: ζητέω</t>
  </si>
  <si>
    <t>5: ζωή</t>
  </si>
  <si>
    <t>5: θεωρέω</t>
  </si>
  <si>
    <t>5: καθώς</t>
  </si>
  <si>
    <t>5: κρίνω</t>
  </si>
  <si>
    <t>5: κρίσις</t>
  </si>
  <si>
    <t>5: κόσμος</t>
  </si>
  <si>
    <t>5: κἀγώ</t>
  </si>
  <si>
    <t>5: λαλέω</t>
  </si>
  <si>
    <t>5: λαμβάνω</t>
  </si>
  <si>
    <t>5: μένω</t>
  </si>
  <si>
    <t>5: μαθητής</t>
  </si>
  <si>
    <t>5: μαρτυρέω</t>
  </si>
  <si>
    <t>5: μαρτυρία</t>
  </si>
  <si>
    <t>5: μισέω</t>
  </si>
  <si>
    <t>5: μνημεῖον</t>
  </si>
  <si>
    <t>5: νίπτω</t>
  </si>
  <si>
    <t>5: νῦν</t>
  </si>
  <si>
    <t>5: οὐ</t>
  </si>
  <si>
    <t>5: οὐδείς</t>
  </si>
  <si>
    <t>5: οὔπω</t>
  </si>
  <si>
    <t>5: οὖν</t>
  </si>
  <si>
    <t>5: πάλιν</t>
  </si>
  <si>
    <t>5: πέμπω</t>
  </si>
  <si>
    <t>5: πατήρ</t>
  </si>
  <si>
    <t>5: περιπατέω</t>
  </si>
  <si>
    <t>5: πιστεύω</t>
  </si>
  <si>
    <t>5: ποιέω</t>
  </si>
  <si>
    <t>5: ποῦ</t>
  </si>
  <si>
    <t>5: προσκυνέω</t>
  </si>
  <si>
    <t>5: πρόβατον</t>
  </si>
  <si>
    <t>5: πόθεν</t>
  </si>
  <si>
    <t>5: τηρέω</t>
  </si>
  <si>
    <t>5: ἀγαπάω</t>
  </si>
  <si>
    <t>5: ἀλήθεια</t>
  </si>
  <si>
    <t>5: ἀληθής</t>
  </si>
  <si>
    <t>5: ἀλλά</t>
  </si>
  <si>
    <t>5: ἀμήν</t>
  </si>
  <si>
    <t>5: ἀποθνήσκω</t>
  </si>
  <si>
    <t>5: ἀποκρίνω</t>
  </si>
  <si>
    <t>5: ἄρτι</t>
  </si>
  <si>
    <t>5: ἐγγύς</t>
  </si>
  <si>
    <t>5: ἐγώ</t>
  </si>
  <si>
    <t>5: ἐκ</t>
  </si>
  <si>
    <t>5: ἐκεῖνος</t>
  </si>
  <si>
    <t>5: ἐμαυτοῦ</t>
  </si>
  <si>
    <t>5: ἐμός</t>
  </si>
  <si>
    <t>5: ἐντολή</t>
  </si>
  <si>
    <t>5: ἐρωτάω</t>
  </si>
  <si>
    <t>5: ἑορτή</t>
  </si>
  <si>
    <t>5: ἔργον</t>
  </si>
  <si>
    <t>5: ἔρχομαι</t>
  </si>
  <si>
    <t>5: ἔχω</t>
  </si>
  <si>
    <t>5: ἤδη</t>
  </si>
  <si>
    <t>5: ἴδε</t>
  </si>
  <si>
    <t>5: ἵνα</t>
  </si>
  <si>
    <t>5: Ἰησοῦς</t>
  </si>
  <si>
    <t>5: Ἰουδαῖος</t>
  </si>
  <si>
    <t>5: ὁράω</t>
  </si>
  <si>
    <t>5: ὅπου</t>
  </si>
  <si>
    <t>5: ὅτε</t>
  </si>
  <si>
    <t>5: ὅτι</t>
  </si>
  <si>
    <t>5: ὕδατος</t>
  </si>
  <si>
    <t>6: GCodes of refused</t>
  </si>
  <si>
    <t>6: Refused pronouns</t>
  </si>
  <si>
    <t>6: Unrecognized relative forms</t>
  </si>
  <si>
    <t>1:9-18</t>
  </si>
  <si>
    <t>['φωτίζω', 'σκηνόω', 'πλήρης', 'πλήρωμα', 'ἀντί', 'ἐξηγέομαι']</t>
  </si>
  <si>
    <t>['φωτίζει', 'ἴδιοι', 'παρέλαβον', 'αἱμάτων', 'ἀνδρὸς', 'ἐγεννήθησαν', 'ἐσκήνωσεν', 'ἐθεασάμεθα', 'πλήρης', 'κέκραγεν', 'πληρώματος', 'ἐλάβομεν', 'χάριν', 'ἀντὶ', 'χάρις', 'Χριστοῦ', 'μονογενὴς', 'κόλπον', 'ἐξηγήσατο']</t>
  </si>
  <si>
    <t>[]</t>
  </si>
  <si>
    <t>['φωτίζει', 'ἴδιοι', 'αἱμάτων', 'ἐσκήνωσεν', 'κέκραγεν']</t>
  </si>
  <si>
    <t>['G3754', 'G3754']</t>
  </si>
  <si>
    <t>['ὅτι', 'ὅτι']</t>
  </si>
  <si>
    <t>['ὅσοι']</t>
  </si>
  <si>
    <t>1:19-28</t>
  </si>
  <si>
    <t>['ἱερεύς', 'Λευΐτης', 'βοάω', 'εὐθύνω', 'ἄξιος', 'ἱμάς', 'ὑπόδημα']</t>
  </si>
  <si>
    <t>['ἱερεῖς', 'Λευίτας', 'ἐρωτήσωσιν', 'δῶμεν', 'πέμψασιν', 'Ἔφη', 'βοῶντος', 'Εὐθύνατε', 'ἀπεσταλμένοι', 'βαπτίζεις', 'βαπτίζω', 'μέσος', 'ἕστηκεν', 'ἄξιος', 'λύσω', 'ἱμάντα', 'ὑποδήματος', 'Βηθανίᾳ']</t>
  </si>
  <si>
    <t>['Λευίτας', 'ἐρωτήσωσιν', 'πέμψασιν', 'Εὐθύνατε', 'βαπτίζεις', 'λύσω', 'ὑποδήματος']</t>
  </si>
  <si>
    <t>['G3754']</t>
  </si>
  <si>
    <t>['ὅτι']</t>
  </si>
  <si>
    <t>1:29-39</t>
  </si>
  <si>
    <t>['δέκατος']</t>
  </si>
  <si>
    <t>['αἴρων', 'Ὀπίσω', 'ἀνὴρ', 'Τεθέαμαι', 'περιστερὰν', 'βαπτίζειν', 'Ἐφ᾽', 'ἴδῃς', 'μένον', 'Πνεύματι', 'Ἁγίῳ', 'μεμαρτύρηκα', 'περιπατοῦντι', 'Στραφεὶς', 'ἀκολουθοῦντας', 'μένεις', 'Ἔρχεσθε', 'εἶδαν', 'ἐκείνην', 'δεκάτη']</t>
  </si>
  <si>
    <t>['Ὀπίσω', 'Τεθέαμαι', 'ἴδῃς', 'μεμαρτύρηκα', 'περιπατοῦντι', 'ἀκολουθοῦντας', 'μένεις', 'δεκάτη']</t>
  </si>
  <si>
    <t>['G3754', 'G3754', 'G3754']</t>
  </si>
  <si>
    <t>['ὅτι', 'ὅτι', 'ὅτι']</t>
  </si>
  <si>
    <t>1:40-51</t>
  </si>
  <si>
    <t>['Κηφᾶς', 'Ἰσραηλίτης', 'δόλος', 'ὑποκάτω']</t>
  </si>
  <si>
    <t>['ἀκουσάντων', 'ἀκολουθησάντων', 'ἀδελφὸν', 'Εὑρήκαμεν', 'Μεσσίαν', 'κληθήσῃ', 'Κηφᾶς', 'ἠθέλησεν', 'ἐξελθεῖν', 'Βηθσαϊδά', 'Ἀνδρέου', 'Εὑρίσκει', 'Ὃν', 'εὑρήκαμεν', 'υἱὸν', 'Ναζαρέτ', 'Ναζαρὲτ', 'δύναταί', 'ἀγαθὸν', 'Ἔρχου', 'Εἶδεν', 'Ἰσραηλίτης', 'δόλος', 'φωνῆσαι', 'ὄντα', 'συκῆν', 'ὑποκάτω', 'συκῆς', 'ἀνεῳγότα', 'ἀναβαίνοντας', 'καταβαίνοντας']</t>
  </si>
  <si>
    <t>['ἀκολουθησάντων', 'Εὑρήκαμεν', 'Μεσσίαν', 'Εὑρίσκει', 'εὑρήκαμεν', 'Εἶδεν', 'ἀνεῳγότα', 'ἀναβαίνοντας', 'καταβαίνοντας']</t>
  </si>
  <si>
    <t>2:1-12</t>
  </si>
  <si>
    <t>['ὑστερέω', 'λίθινος', 'ἀνά', 'μετρητής', 'μεθύω', 'ἐλάσσων']</t>
  </si>
  <si>
    <t>['τρίτῃ', 'γάμος', 'ἐκλήθη', 'γάμον', 'ὑστερήσαντος', 'οἴνου', 'Οἶνον', 'διακόνοις', 'Ὅ', 'λέγῃ', 'ποιήσατε', 'λίθιναι', 'ὑδρίαι', 'καθαρισμὸν', 'κείμεναι', 'χωροῦσαι', 'ἀνὰ', 'μετρητὰς', 'τρεῖς', 'Γεμίσατε', 'ὑδρίας', 'Ἀντλήσατε', 'ἀρχιτρικλίνῳ', 'ἤνεγκαν', 'ἐγεύσατο', 'γεγενημένον', 'διάκονοι', 'ἠντληκότες', 'νυμφίον', 'μεθυσθῶσιν', 'ἐλάσσω', 'τετήρηκας', 'σημείων', 'κατέβη', 'πολλὰς']</t>
  </si>
  <si>
    <t>['μετρητής']</t>
  </si>
  <si>
    <t>['γάμον', 'ὑστερήσαντος', 'Οἶνον', 'λίθιναι', 'ὑδρίαι', 'κείμεναι', 'χωροῦσαι', 'μετρητὰς', 'Γεμίσατε', 'ὑδρίας', 'Ἀντλήσατε', 'ἀρχιτρικλίνῳ', 'ἐγεύσατο', 'γεγενημένον', 'ἠντληκότες', 'μεθυσθῶσιν', 'ἐλάσσω', 'τετήρηκας']</t>
  </si>
  <si>
    <t>2:13-22</t>
  </si>
  <si>
    <t>['κερματιστής', 'φραγέλλιον', 'σχοινίον', 'κολλυβιστής', 'ἐκχέω', 'κέρμα', 'τράπεζα', 'ἀνατρέπω', 'ἐμπόριον', 'ζῆλος', 'κατεσθίω', 'τεσσαράκοντα', 'οἰκοδομέω']</t>
  </si>
  <si>
    <t>['πωλοῦντας', 'κερματιστὰς', 'καθημένους', 'φραγέλλιον', 'σχοινίων', 'ἐξέβαλεν', 'τά', 'κολλυβιστῶν', 'ἐξέχεεν', 'κέρματα', 'τραπέζας', 'ἀνέτρεψεν', 'πωλοῦσιν', 'ἐμπορίου', 'Ἐμνήσθησαν', 'ζῆλος', 'οἴκου', 'καταφάγεταί', 'δεικνύεις', 'ναὸν', 'ἐγερῶ', 'Τεσσεράκοντα', 'ἔτεσιν', 'οἰκοδομήθη', 'ναὸς', 'ἐγερεῖς', 'ναοῦ', 'σώματος', 'γραφῇ']</t>
  </si>
  <si>
    <t>['κερματιστής', 'φραγέλλιον', 'κέρμα', 'ἐμπόριον']</t>
  </si>
  <si>
    <t>['κερματιστὰς', 'φραγέλλιον', 'σχοινίων', 'κέρματα', 'ἀνέτρεψεν', 'πωλοῦσιν', 'ἐμπορίου', 'Ἐμνήσθησαν', 'καταφάγεταί', 'δεικνύεις', 'ἐγερῶ', 'Τεσσεράκοντα', 'οἰκοδομήθη', 'ἐγερεῖς']</t>
  </si>
  <si>
    <t>2:23-25&amp;3:1-8</t>
  </si>
  <si>
    <t>['γέρων']</t>
  </si>
  <si>
    <t>['ἐπίστευεν', 'αὑτὸν', 'γινώσκειν', 'ἐγίνωσκεν', 'ἀνθρώπῳ', 'ἐλήλυθας', 'γέρων', 'ὤν', 'κοιλίαν', 'θαυμάσῃς', 'Δεῖ', 'πνεῖ', 'γεγεννημένος']</t>
  </si>
  <si>
    <t>['ἐπίστευεν', 'γινώσκειν', 'γέρων', 'θαυμάσῃς', 'πνεῖ']</t>
  </si>
  <si>
    <t>3:22-30</t>
  </si>
  <si>
    <t>['διατρίβω', 'Αἰνών', 'Σαλείμ', 'παραγίνομαι', 'φυλακή', 'ζήτησις', 'νύμφη', 'αὐξάνω', 'ἐλαττόω']</t>
  </si>
  <si>
    <t>['διέτριβεν', 'Αἰνὼν', 'Σαλείμ', 'ὕδατα', 'παρεγίνοντο', 'ἐβαπτίζοντο', 'βεβλημένος', 'φυλακὴν', 'ζήτησις', 'Ἰουδαίου', 'καθαρισμοῦ', 'μεμαρτύρηκας', 'ἔρχονται', 'νύμφην', 'νυμφίος', 'χαρᾷ', 'χαίρει', 'αὐξάνειν', 'ἐλαττοῦσθαι']</t>
  </si>
  <si>
    <t>['Αἰνών', 'Σαλείμ']</t>
  </si>
  <si>
    <t>['Αἰνὼν', 'Σαλείμ', 'παρεγίνοντο', 'βεβλημένος', 'ζήτησις', 'μεμαρτύρηκας', 'αὐξάνειν', 'ἐλαττοῦσθαι']</t>
  </si>
  <si>
    <t>['G3754', 'G3754', 'G3754', 'G3754']</t>
  </si>
  <si>
    <t>['ὅτι', 'ὅτι', 'ὅτι', 'ὅτι']</t>
  </si>
  <si>
    <t>3:31-36&amp;4:1-3</t>
  </si>
  <si>
    <t>['μέτρον', 'ἀπειθέω', 'ὀργή', 'καίτοιγε']</t>
  </si>
  <si>
    <t>['μέτρου', 'χειρὶ', 'ἀπειθῶν', 'ὄψεται', 'ὀργὴ', 'πλείονας', 'μαθητὰς', 'καίτοιγε']</t>
  </si>
  <si>
    <t>['καίτοιγε']</t>
  </si>
  <si>
    <t>['ἀπειθῶν', 'καίτοιγε']</t>
  </si>
  <si>
    <t>4:4-14</t>
  </si>
  <si>
    <t>['δεῖ', 'Συχάρ', 'πλησίον', 'χωρίον', 'ὁδοιπορία', 'τροφή', 'συγχράομαι', 'δωρεά', 'ἄντλημα', 'βαθύς', 'θρέμμα', 'ἅλλομαι']</t>
  </si>
  <si>
    <t>['Ἔδει', 'διέρχεσθαι', 'Συχὰρ', 'πλησίον', 'χωρίου', 'Ἰακὼβ', 'υἱῷ', 'κεκοπιακὼς', 'ὁδοιπορίας', 'πηγῇ', 'ἀντλῆσαι', 'ἀπεληλύθεισαν', 'τροφὰς', 'ἀγοράσωσιν', 'Σαμαρῖτις', 'Ἰουδαῖος', 'αἰτεῖς', 'Σαμαρίτιδος', 'συνχρῶνται', 'Σαμαρίταις', 'ᾔδεις', 'δωρεὰν', 'ᾔτησας', 'ἄντλημα', 'βαθύ', 'ἔπιεν', 'θρέμματα', 'δ᾽', 'πίῃ', 'ἁλλομένου']</t>
  </si>
  <si>
    <t>['Συχάρ', 'συγχράομαι', 'ἄντλημα', 'θρέμμα']</t>
  </si>
  <si>
    <t>['Συχὰρ', 'κεκοπιακὼς', 'ὁδοιπορίας', 'πηγῇ', 'ἀντλῆσαι', 'ἀπεληλύθεισαν', 'τροφὰς', 'Σαμαρῖτις', 'αἰτεῖς', 'Σαμαρίτιδος', 'συνχρῶνται', 'Σαμαρίταις', 'ᾔτησας', 'ἄντλημα', 'βαθύ', 'θρέμματα', 'ἁλλομένου']</t>
  </si>
  <si>
    <t>4:15-26</t>
  </si>
  <si>
    <t>['σωτηρία', 'προσκυνητής', 'ἅπας']</t>
  </si>
  <si>
    <t>['δός', 'διψῶ', 'διέρχωμαι', 'ἀντλεῖν', 'φώνησον', 'ἐλθὲ', 'Καλῶς', 'εἶπας', 'Ἄνδρα', 'ἄνδρας', 'ἔσχες', 'ἀνήρ', 'ἀληθὲς', 'εἴρηκας', 'θεωρῶ', 'προσεκύνησαν', 'Πίστευέ', 'προσκυνήσετε', 'προσκυνεῖτε', 'προσκυνοῦμεν', 'σωτηρία', 'ἀληθινοὶ', 'προσκυνηταὶ', 'προσκυνήσουσιν', 'τοιούτους', 'Μεσσίας', 'ἅπαντα']</t>
  </si>
  <si>
    <t>['προσκυνητής']</t>
  </si>
  <si>
    <t>['διψῶ', 'διέρχωμαι', 'ἀντλεῖν', 'φώνησον', 'ἐλθὲ', 'Ἄνδρα', 'ἔσχες', 'εἴρηκας', 'Πίστευέ', 'προσκυνήσετε', 'προσκυνεῖτε', 'προσκυνοῦμεν', 'προσκυνηταὶ', 'Μεσσίας']</t>
  </si>
  <si>
    <t>['G3754', 'G3754', 'G3754', 'G3754', 'G3754', 'G3754']</t>
  </si>
  <si>
    <t>['ὅτι', 'ὅτι', 'ὅτι', 'ὅτι', 'ὅτι', 'ὅτι']</t>
  </si>
  <si>
    <t>4:27-38</t>
  </si>
  <si>
    <t>['μεταξύ', 'βρῶμα', 'τετράμηνος', 'μισθός', 'κόπος']</t>
  </si>
  <si>
    <t>['Ἀφῆκεν', 'ὑδρίαν', 'ἴδετε', 'μήτι', 'μεταξὺ', 'φάγε', 'ἤνεγκεν', 'Ἐμὸν', 'βρῶμά', 'τετράμηνός', 'θερισμὸς', 'ἐπάρατε', 'θεάσασθε', 'λευκαί', 'θερισμόν', 'μισθὸν', 'συνάγει', 'χαίρῃ', 'Ἄλλος', 'θερίζειν', 'κεκοπιάκατε', 'κεκοπιάκασιν', 'κόπον', 'εἰσεληλύθατε']</t>
  </si>
  <si>
    <t>['τετράμηνος']</t>
  </si>
  <si>
    <t>['Ἀφῆκεν', 'ὑδρίαν', 'Ἐμὸν', 'βρῶμά', 'τετράμηνός', 'θεάσασθε', 'λευκαί', 'θερισμόν', 'συνάγει', 'χαίρῃ', 'Ἄλλος', 'θερίζειν', 'κεκοπιάκατε', 'κεκοπιάκασιν', 'εἰσεληλύθατε']</t>
  </si>
  <si>
    <t>['ὅσα']</t>
  </si>
  <si>
    <t>4:39-46</t>
  </si>
  <si>
    <t>['σωτήρ', 'πατρίς', 'τιμή', 'δέχομαι', 'Γαλιλαῖος']</t>
  </si>
  <si>
    <t>['Σαμαριτῶν', 'μαρτυρούσης', 'Εἶπέν', 'Σαμαρῖται', 'μεῖναι', 'πολλῷ', 'πλείους', 'γυναικὶ', 'σὴν', 'ἀκηκόαμεν', 'Σωτὴρ', 'ἰδίᾳ', 'πατρίδι', 'τιμὴν', 'ἐδέξαντο', 'Γαλιλαῖοι', 'ἑωρακότες', 'βασιλικὸς']</t>
  </si>
  <si>
    <t>['μαρτυρούσης', 'Σαμαρῖται', 'σὴν', 'ἑωρακότες', 'βασιλικὸς']</t>
  </si>
  <si>
    <t>4:47-54</t>
  </si>
  <si>
    <t>['τέρας', 'παῖς', 'κομψότερον', 'χθές', 'ἕβδομος', 'πυρετός']</t>
  </si>
  <si>
    <t>['ἠρώτα', 'καταβῇ', 'ἰάσηται', 'υἱόν', 'τέρατα', 'ἴδητε', 'βασιλικός', 'κατάβηθι', 'Πορεύου', 'Ἐπίστευσεν', 'ἐπορεύετο', 'καταβαίνοντος', 'ὑπήντησαν', 'παῖς', 'Ἐπύθετο', 'κομψότερον', 'ἔσχεν', 'Ἐχθὲς', 'ἑβδόμην', 'πυρετός', 'ὥρᾳ', 'ὅλη']</t>
  </si>
  <si>
    <t>['κομψότερον']</t>
  </si>
  <si>
    <t>['ἰάσηται', 'βασιλικός', 'καταβαίνοντος', 'Ἐπύθετο', 'κομψότερον', 'Ἐχθὲς']</t>
  </si>
  <si>
    <t>5:1-9</t>
  </si>
  <si>
    <t>['προβατικός', 'ἐπιλέγω', 'Βηθεσδά', 'χωλός', 'ξηρός']</t>
  </si>
  <si>
    <t>['προβατικῇ', 'κολυμβήθρα', 'ἐπιλεγομένη', 'Βηθζαθά', 'στοὰς', 'ἔχουσα', 'ταύταις', 'κατέκειτο', 'πλῆθος', 'χωλῶν', 'ξηρῶν', 'ἀσθενείᾳ', 'κατακείμενον', 'Θέλεις', 'ταραχθῇ', 'βάλῃ', 'καταβαίνει', 'Ἔγειρε']</t>
  </si>
  <si>
    <t>['προβατικός', 'Βηθεσδά']</t>
  </si>
  <si>
    <t>['προβατικῇ', 'κολυμβήθρα', 'ἐπιλεγομένη', 'Βηθζαθά', 'στοὰς', 'χωλῶν', 'ξηρῶν', 'ταραχθῇ']</t>
  </si>
  <si>
    <t>5:10-18</t>
  </si>
  <si>
    <t>['θεραπεύω', 'ἐκνεύω', 'μηκέτι', 'χείρων', 'ἴσος']</t>
  </si>
  <si>
    <t>['τεθεραπευμένῳ', 'Σάββατόν', 'ἔξεστίν', 'ἆραι', 'Ἠρώτησαν', 'ἰαθεὶς', 'ἐξένευσεν', 'ὄντος', 'μηκέτι', 'ἁμάρτανε', 'χεῖρόν', 'ἀνήγγειλεν', 'ἐδίωκον', 'ἀπεκρίνατο', 'ἐργάζεται', 'ἐργάζομαι', 'ἔλυεν', 'ἴσον']</t>
  </si>
  <si>
    <t>['ἐκνεύω']</t>
  </si>
  <si>
    <t>['τεθεραπευμένῳ', 'Σάββατόν', 'Ἠρώτησαν', 'ἰαθεὶς', 'ἐξένευσεν', 'ἁμάρτανε', 'χεῖρόν', 'ἀνήγγειλεν', 'ἔλυεν', 'ἴσον']</t>
  </si>
  <si>
    <t>5:19-29</t>
  </si>
  <si>
    <t>['Ἀπεκρίνατο', 'βλέπῃ', 'ποιοῦντα', 'δείκνυσιν', 'δείξει', 'θαυμάζητε', 'Ὥσπερ', 'ἐγείρει', 'νεκροὺς', 'πᾶσαν', 'τιμῶν', 'τιμᾷ', 'πέμψαντα', 'πέμψαντί', 'μεταβέβηκεν', 'νεκροὶ', 'ζήσουσιν', 'ὥσπερ', 'μνημείοις', 'ἐκπορεύσονται', 'ἀγαθὰ', 'ποιήσαντες', 'πράξαντες']</t>
  </si>
  <si>
    <t>['Ἀπεκρίνατο', 'βλέπῃ', 'θαυμάζητε', 'τιμῶν', 'πέμψαντα', 'πέμψαντί', 'μεταβέβηκεν', 'ζήσουσιν', 'μνημείοις', 'ἐκπορεύσονται', 'πράξαντες']</t>
  </si>
  <si>
    <t>5:30-39</t>
  </si>
  <si>
    <t>['λύχνος', 'εἶδος']</t>
  </si>
  <si>
    <t>['δύναμαι', 'ἀκούω', 'δικαία', 'ἀπεστάλκατε', 'σωθῆτε', 'λύχνος', 'καιόμενος', 'φαίνων', 'ἠθελήσατε', 'ἀγαλλιαθῆναι', 'φωτὶ', 'ἀπέσταλκεν', 'ἀκηκόατε', 'εἶδος', 'μένοντα', 'Ἐραυνᾶτε', 'γραφάς', 'αὐταῖς', 'ἐκεῖναί', 'μαρτυροῦσαι']</t>
  </si>
  <si>
    <t>['ἀπεστάλκατε', 'σωθῆτε', 'φαίνων', 'ἀγαλλιαθῆναι', 'μένοντα', 'Ἐραυνᾶτε', 'ἐκεῖναί', 'μαρτυροῦσαι']</t>
  </si>
  <si>
    <t>['G3754', 'G3754', 'G3754', 'G3754', 'G3754']</t>
  </si>
  <si>
    <t>['ὅτι', 'ὅτι', 'ὅτι', 'ὅτι', 'ὅτι']</t>
  </si>
  <si>
    <t>6:1-13</t>
  </si>
  <si>
    <t>['ἀνέρχομαι', 'πειράζω', 'βραχύς', 'παιδάριον', 'χόρτος', 'ἀριθμός', 'πεντακισχίλιοι', 'διαδίδωμι', 'ἐμπίμπλημι', 'κόφινος', 'βιβρώσκω']</t>
  </si>
  <si>
    <t>['ἠκολούθει', 'πολύς', 'ἐθεώρουν', 'ἀνῆλθεν', 'ἐκάθητο', 'ἀγοράσωμεν', 'πειράζων', 'Διακοσίων', 'ἄρτοι', 'ἀρκοῦσιν', 'βραχύ', 'λάβῃ', 'παιδάριον', 'κριθίνους', 'ὀψάρια', 'τοσούτους', 'Ποιήσατε', 'ἀνθρώπους', 'ἀναπεσεῖν', 'χόρτος', 'ἀνέπεσαν', 'ἄνδρες', 'ἀριθμὸν', 'πεντακισχίλιοι', 'Ἔλαβεν', 'εὐχαριστήσας', 'διέδωκεν', 'ἀνακειμένοις', 'ὅσον', 'ἐνεπλήσθησαν', 'Συναγάγετε', 'περισσεύσαντα', 'κλάσματα', 'συνήγαγον', 'κοφίνους', 'κλασμάτων', 'κριθίνων', 'ἐπερίσσευσαν', 'βεβρωκόσιν']</t>
  </si>
  <si>
    <t>['παιδάριον', 'βιβρώσκω']</t>
  </si>
  <si>
    <t>['ἀνῆλθεν', 'Διακοσίων', 'ἀρκοῦσιν', 'παιδάριον', 'κριθίνους', 'ὀψάρια', 'τοσούτους', 'Ποιήσατε', 'διέδωκεν', 'ἐνεπλήσθησαν', 'Συναγάγετε', 'περισσεύσαντα', 'κριθίνων', 'ἐπερίσσευσαν', 'βεβρωκόσιν']</t>
  </si>
  <si>
    <t>['ὅσον']</t>
  </si>
  <si>
    <t>6:14-21</t>
  </si>
  <si>
    <t>['ἀναχωρέω', 'ἄνεμος', 'διεγείρω', 'ἐλαύνω', 'εἴκοσι']</t>
  </si>
  <si>
    <t>['μέλλουσιν', 'ἔρχεσθαι', 'ποιήσωσιν', 'ἀνεχώρησεν', 'ὀψία', 'κατέβησαν', 'ἐμβάντες', 'ἐγεγόνει', 'ἥ', 'θάλασσα', 'ἀνέμου', 'μεγάλου', 'πνέοντος', 'διεγείρετο', 'Ἐληλακότες', 'σταδίους', 'εἴκοσι', 'θεωροῦσιν', 'περιπατοῦντα', 'γινόμενον', 'ἐφοβήθησαν', 'φοβεῖσθε']</t>
  </si>
  <si>
    <t>['ὀψία', 'ἐμβάντες', 'ἐγεγόνει', 'πνέοντος', 'διεγείρετο', 'Ἐληλακότες']</t>
  </si>
  <si>
    <t>6:22-29</t>
  </si>
  <si>
    <t>['χορτάζω']</t>
  </si>
  <si>
    <t>['πλοιάριον', 'ἄλλο', 'μόνοι', 'τόπου', 'εὐχαριστήσαντος', 'ζητοῦντες', 'εὑρόντες', 'εἴδετε', 'ἐφάγετε', 'ἐχορτάσθητε', 'ἐργάζεσθε', 'ἀπολλυμένην', 'μένουσαν', 'ποιῶμεν', 'ἐργαζώμεθα', 'Τοῦτό']</t>
  </si>
  <si>
    <t>['εὐχαριστήσαντος', 'ἐφάγετε', 'ἐχορτάσθητε', 'ἀπολλυμένην']</t>
  </si>
  <si>
    <t>6:30-40</t>
  </si>
  <si>
    <t>['πεινάω']</t>
  </si>
  <si>
    <t>['ἴδωμεν', 'πιστεύσωμέν', 'ἐργάζῃ', 'Ἄρτον', 'ἀληθινόν', 'διδοὺς', 'δὸς', 'πεινάσῃ', 'ἑωράκατέ', 'Πᾶν', 'δίδωσίν', 'ἥξει', 'ἐκβάλω', 'ἀπολέσω']</t>
  </si>
  <si>
    <t>['πιστεύσωμέν', 'ἐργάζῃ', 'Ἄρτον', 'πεινάσῃ', 'ἑωράκατέ', 'δίδωσίν', 'ἀπολέσω']</t>
  </si>
  <si>
    <t>6:41-51</t>
  </si>
  <si>
    <t>['διδακτός']</t>
  </si>
  <si>
    <t>['Ἐγόγγυζον', 'καταβὰς', 'Ἰωσήφ', 'πατέρα', 'γογγύζετε', 'ἑλκύσῃ', 'προφήταις', 'ἔσονται', 'διδακτοὶ', 'μαθὼν', 'ἑώρακέν', 'ἄρτου']</t>
  </si>
  <si>
    <t>['Ἐγόγγυζον', 'ἑλκύσῃ', 'διδακτοὶ', 'ἑώρακέν']</t>
  </si>
  <si>
    <t>6:52-59</t>
  </si>
  <si>
    <t>['μάχομαι', 'πόσις']</t>
  </si>
  <si>
    <t>['Ἐμάχοντο', 'δοῦναι', 'φάγητε', 'πίητε', 'βρῶσις', 'αἷμά', 'πόσις', 'ἀπέστειλέν']</t>
  </si>
  <si>
    <t>['Ἐμάχοντο']</t>
  </si>
  <si>
    <t>6:60-71</t>
  </si>
  <si>
    <t>['σκληρός']</t>
  </si>
  <si>
    <t>['Σκληρός', 'Εἰδὼς', 'γογγύζουσιν', 'σκανδαλίζει', 'θεωρῆτε', 'ἀναβαίνοντα', 'ζωοποιοῦν', 'ὠφελεῖ', 'τίνες', 'παραδώσων', 'περιεπάτουν', 'ἀπελευσόμεθα', 'αἰωνίου', 'πεπιστεύκαμεν', 'Ἅγιος', 'διάβολός', 'Ἰούδαν']</t>
  </si>
  <si>
    <t>['Σκληρός', 'γογγύζουσιν', 'θεωρῆτε', 'παραδώσων', 'περιεπάτουν', 'ἀπελευσόμεθα', 'διάβολός']</t>
  </si>
  <si>
    <t>7:1-13</t>
  </si>
  <si>
    <t>['σκηνοπηγία', 'ἕτοιμος', 'φανερῶς', 'γογγυσμός']</t>
  </si>
  <si>
    <t>['ἤθελεν', 'Ἰουδαίᾳ', 'περιπατεῖν', 'σκηνοπηγία', 'Μετάβηθι', 'ὕπαγε', 'θεωρήσουσιν', 'φανέρωσον', 'ὑμέτερος', 'ἕτοιμος', 'μισεῖν', 'πονηρά', 'ἀνάβητε', 'ἀναβαίνω', 'ἑορτὴν', 'φανερῶς', 'γογγυσμὸς', 'ὄχλοις', 'Ἀγαθός', 'πλανᾷ', 'Οὐδεὶς']</t>
  </si>
  <si>
    <t>['σκηνοπηγία']</t>
  </si>
  <si>
    <t>['σκηνοπηγία', 'Μετάβηθι', 'θεωρήσουσιν', 'φανέρωσον', 'ὑμέτερος', 'ἕτοιμος', 'μισεῖν', 'ἀνάβητε', 'ἀναβαίνω', 'Ἀγαθός']</t>
  </si>
  <si>
    <t>7:14-24</t>
  </si>
  <si>
    <t>['μεσόω', 'πότερος', 'ἀδικία', 'περιτέμνω', 'χολάω']</t>
  </si>
  <si>
    <t>['Ἤδη', 'μεσούσης', 'ἱερὸν', 'ἐδίδασκεν', 'γράμματα', 'μεμαθηκώς', 'Ἐμὴ', 'διδαχὴ', 'θέλῃ', 'γνώσεται', 'πότερον', 'ἰδίαν', 'ἀδικία', 'Ἓν', 'περιτομήν', 'πατέρων', 'περιτέμνετε', 'περιτομὴν', 'λυθῇ', 'χολᾶτε', 'ὄψιν', 'δικαίαν']</t>
  </si>
  <si>
    <t>['μεσόω', 'πότερος', 'χολάω']</t>
  </si>
  <si>
    <t>['Ἤδη', 'μεσούσης', 'μεμαθηκώς', 'Ἐμὴ', 'γνώσεται', 'πότερον', 'περιτέμνετε', 'λυθῇ', 'χολᾶτε', 'ὄψιν']</t>
  </si>
  <si>
    <t>7:37-44</t>
  </si>
  <si>
    <t>['ποταμός', 'ῥέω', 'Βηθλεέμ']</t>
  </si>
  <si>
    <t>['διψᾷ', 'ἐρχέσθω', 'πινέτω', 'Ποταμοὶ', 'κοιλίας', 'ῥεύσουσιν', 'ζῶντος', 'ἔμελλον', 'σπέρματος', 'Βηθλεὲμ', 'ὄχλῳ']</t>
  </si>
  <si>
    <t>['ῥέω']</t>
  </si>
  <si>
    <t>['Ποταμοὶ', 'ῥεύσουσιν']</t>
  </si>
  <si>
    <t>7:53-53&amp;8:1-11</t>
  </si>
  <si>
    <t>['ἐλαιών', 'ὄρθρος', 'γραμματεύς', 'μοιχεία', 'ἐπαυτόφωρος, αὐτόφωρος', 'μοιχεύω', 'κύπτω', 'καταγράφω', 'ἐπιμένω', 'ἀνακύπτω', 'ἀναμάρτητος', 'κατακύπτω', 'πρεσβύτερος', 'καταλείπω', 'κατακρίνω']</t>
  </si>
  <si>
    <t>['ἐπορεύθησαν', 'ἐπορεύθη', 'ἐλαιῶν', 'Ὄρθρου', 'παρεγένετο', 'ἱερόν', 'λαὸς', 'καθίσας', 'ἄγουσιν', 'γραμματεῖς', 'γυναῖκα', 'μοιχείᾳ', 'κατειλημμένην', 'στήσαντες', 'μέσῳ', 'κατείληπται', 'αυτοφώρῳ', 'μοιχευομένη', 'τοιαύτας', 'λιθάζειν', 'πειράζοντες', 'κατηγορεῖν', 'κύψας', 'δακτύλῳ', 'κατέγραφεν', 'ἐπέμενον', 'ἐρωτῶντες', 'ἀνέκυψεν', 'ἀναμάρτητος', 'βαλέτω', 'κατακύψας', 'ἔγραφεν', 'ἐξήρχοντο', 'καθ', 'ἀρξάμενοι', 'πρεσβυτέρων', 'κατελείφθη', 'οὖσα', 'ἀνακύψας', 'οὐδείς', 'κατέκρινεν', 'Οὐδείς', 'κύριε', 'Οὐδὲ', 'κατακρίνω']</t>
  </si>
  <si>
    <t>['ἐπαυτόφωρος, αὐτόφωρος', 'καταγράφω', 'ἀναμάρτητος', 'κατακύπτω']</t>
  </si>
  <si>
    <t>['ἐλαιῶν', 'Ὄρθρου', 'ἄγουσιν', 'μοιχείᾳ', 'κατειλημμένην', 'κατείληπται', 'αυτοφώρῳ', 'μοιχευομένη', 'τοιαύτας', 'λιθάζειν', 'κατέγραφεν', 'ἐπέμενον', 'ἐρωτῶντες', 'ἀνέκυψεν', 'ἀναμάρτητος', 'βαλέτω', 'κατακύψας', 'ἔγραφεν', 'καθ', 'κατελείφθη', 'ἀνακύψας', 'κατακρίνω']</t>
  </si>
  <si>
    <t>8:12-20</t>
  </si>
  <si>
    <t>['γαζοφυλάκιον']</t>
  </si>
  <si>
    <t>['περιπατήσῃ', 'ἕξει', 'μαρτυρεῖς', 'Κἂν', 'πατήρ', 'ὑμετέρῳ', 'γαζοφυλακίῳ', 'ἐπίασεν']</t>
  </si>
  <si>
    <t>['περιπατήσῃ', 'μαρτυρεῖς', 'γαζοφυλακίῳ', 'ἐπίασεν']</t>
  </si>
  <si>
    <t>8:21-29</t>
  </si>
  <si>
    <t>['κάτω', 'ἀρεστός']</t>
  </si>
  <si>
    <t>['ἁμαρτίᾳ', 'ἀποκτενεῖ', 'κάτω', 'λαλεῖν', 'κρίνειν', 'ὑψώσητε', 'ἐδίδαξέν', 'ἀφῆκέν', 'ἀρεστὰ']</t>
  </si>
  <si>
    <t>['ὑψώσητε', 'ἐδίδαξέν', 'ἀφῆκέν']</t>
  </si>
  <si>
    <t>8:30-41</t>
  </si>
  <si>
    <t>['δουλεύω', 'ὄντως', 'πορνεία']</t>
  </si>
  <si>
    <t>['Ἔλεγεν', 'πεπιστευκότας', 'ἐμῷ', 'ἐλευθερώσει', 'Σπέρμα', 'οὐδενὶ', 'δεδουλεύκαμεν', 'Ἐλεύθεροι', 'γενήσεσθε', 'δοῦλός', 'ἐλευθερώσῃ', 'ὄντως', 'ἐλεύθεροι', 'ἔσεσθε', 'σπέρμα', 'χωρεῖ', 'ἐποιεῖτε', 'πορνείας', 'γεγεννήμεθα']</t>
  </si>
  <si>
    <t>['πεπιστευκότας', 'ἐλευθερώσει', 'Σπέρμα', 'δεδουλεύκαμεν', 'Ἐλεύθεροι', 'γενήσεσθε', 'ἐλευθερώσῃ', 'ἐποιεῖτε', 'γεγεννήμεθα']</t>
  </si>
  <si>
    <t>8:41-51</t>
  </si>
  <si>
    <t>['πορνεία', 'ἐπιθυμία', 'ἀνθρωποκτόνος', 'ψεῦδος', 'ἀτιμάζω']</t>
  </si>
  <si>
    <t>['πορνείας', 'γεγεννήμεθα', 'ἠγαπᾶτε', 'ἥκω', 'ἐμόν', 'ἐπιθυμίας', 'ἀνθρωποκτόνος', 'ἔστηκεν', 'λαλῇ', 'ψεῦδος', 'ἰδίων', 'ἐλέγχει', 'λέγομεν', 'Σαμαρίτης', 'τιμῶ', 'ἀτιμάζετέ', 'κρίνων', 'θεωρήσῃ']</t>
  </si>
  <si>
    <t>['γεγεννήμεθα', 'ἠγαπᾶτε', 'ἐμόν', 'ἔστηκεν', 'λαλῇ', 'ἐλέγχει', 'τιμῶ', 'ἀτιμάζετέ', 'θεωρήσῃ']</t>
  </si>
  <si>
    <t>8:52-59</t>
  </si>
  <si>
    <t>['γεύσηται', 'ὅστις', 'δόξα', 'δοξάζων', 'ἐγνώκατε', 'ἔσομαι', 'τηρῶ', 'ἠγαλλιάσατο', 'ἴδῃ', 'ἐμήν', 'ἐχάρη', 'Πεντήκοντα', 'βάλωσιν']</t>
  </si>
  <si>
    <t>['τηρῶ', 'ἐμήν', 'Πεντήκοντα', 'βάλωσιν']</t>
  </si>
  <si>
    <t>9:1-12</t>
  </si>
  <si>
    <t>['παράγω', 'γενετή', 'πτύω', 'πτύσμα', 'γείτων', 'προσαίτης', 'προσαιτέω']</t>
  </si>
  <si>
    <t>['παράγων', 'τυφλὸν', 'γενετῆς', 'νὺξ', 'ὦ', 'ἔπτυσεν', 'χαμαὶ', 'πτύσματος', 'ἐπέχρισεν', 'Σιλωάμ', 'ἐνίψατο', 'βλέπων', 'γείτονες', 'προσαίτης', 'προσαιτῶν', 'Οὐχί', 'ἠνεῴχθησάν', 'ὀφθαλμοί', 'ἐπέχρισέν', 'Σιλωὰμ', 'νιψάμενος', 'ἀνέβλεψα']</t>
  </si>
  <si>
    <t>['γενετή', 'πτύσμα', 'προσαιτέω']</t>
  </si>
  <si>
    <t>['γενετῆς', 'ἔπτυσεν', 'χαμαὶ', 'πτύσματος', 'ἐπέχρισεν', 'Σιλωάμ', 'ἐνίψατο', 'γείτονες', 'προσαιτῶν', 'ἠνεῴχθησάν', 'ἐπέχρισέν', 'νιψάμενος']</t>
  </si>
  <si>
    <t>9:13-23</t>
  </si>
  <si>
    <t>['ποτέ', 'συντίθημι']</t>
  </si>
  <si>
    <t>['τόν', 'ποτε', 'τυφλόν', 'ἀνέῳξεν', 'Πηλὸν', 'ἐπέθηκέν', 'ἐνιψάμην', 'τινές', 'ἁμαρτωλὸς', 'τοιαῦτα', 'σχίσμα', 'τυφλῷ', 'Προφήτης', 'ὅτου', 'ἐφώνησαν', 'ἀναβλέψαντος', 'Οἴδαμεν', 'ἤνοιξεν', 'ἐρωτήσατε', 'ἡλικίαν', 'ἐφοβοῦντο', 'συνετέθειντο', 'ὁμολογήσῃ', 'ἀποσυνάγωγος', 'Ἡλικίαν', 'ἐπερωτήσατε']</t>
  </si>
  <si>
    <t>['τυφλόν', 'ἀνέῳξεν', 'Πηλὸν', 'ἐπέθηκέν', 'ἐνιψάμην', 'τυφλῷ', 'ἐφώνησαν', 'ἀναβλέψαντος', 'ἐρωτήσατε', 'συνετέθειντο', 'ἀποσυνάγωγος', 'Ἡλικίαν', 'ἐπερωτήσατε']</t>
  </si>
  <si>
    <t>['G3754', 'G3754', 'G3754', 'G3754', 'G3754', 'G3754', 'G3754', 'G3754', 'G3754']</t>
  </si>
  <si>
    <t>['ὅτι', 'ὅτι', 'ὅτι', 'ὅτι', 'ὅτι', 'ὅτι', 'ὅτι', 'ὅτι', 'ὅτι']</t>
  </si>
  <si>
    <t>9:30-41</t>
  </si>
  <si>
    <t>['θαυμαστός', 'θεοσεβής', 'κρίμα']</t>
  </si>
  <si>
    <t>['θαυμαστόν', 'ἁμαρτωλῶν', 'θεοσεβὴς', 'αἰῶνος', 'ἠκούσθη', 'γεγεννημένου', 'ἠδύνατο', 'ἐγεννήθης', 'διδάσκεις', 'Ἤκουσεν', 'εὑρὼν', 'ἔφη', 'Πιστεύω', 'προσεκύνησεν', 'Εἰς', 'κρίμα', 'βλέπωσιν', 'τυφλοί', 'εἴχετε', 'Βλέπομεν', 'ἁμαρτία']</t>
  </si>
  <si>
    <t>['θεοσεβής']</t>
  </si>
  <si>
    <t>['θεοσεβὴς', 'γεγεννημένου', 'ἐγεννήθης', 'Βλέπομεν']</t>
  </si>
  <si>
    <t>10:1-10</t>
  </si>
  <si>
    <t>['ἀλλαχόθεν', 'ἐξάγω', 'νομή', 'κλέπτω', 'θύω', 'περισσός']</t>
  </si>
  <si>
    <t>['ἀναβαίνων', 'ἀλλαχόθεν', 'θυρωρὸς', 'ἀνοίγει', 'ἐξάγει', 'ἐκβάλῃ', 'πορεύεται', 'ἀκολουθεῖ', 'ἀλλοτρίῳ', 'ἀκολουθήσουσιν', 'φεύξονται', 'ἀλλοτρίων', 'φωνήν', 'κλέπται', 'λῃσταί', 'εἰσέλθῃ', 'εἰσελεύσεται', 'ἐξελεύσεται', 'νομὴν', 'εὑρήσει', 'κλέψῃ', 'θύσῃ', 'ἀπολέσῃ', 'περισσὸν']</t>
  </si>
  <si>
    <t>['ἀλλαχόθεν', 'θυρωρὸς', 'ἐξάγει', 'ἀκολουθήσουσιν', 'φεύξονται', 'κλέψῃ', 'θύσῃ']</t>
  </si>
  <si>
    <t>10:11-21</t>
  </si>
  <si>
    <t>['ποίμνη', 'μαίνομαι', 'δαιμονίζομαι']</t>
  </si>
  <si>
    <t>['καλὸς', 'μισθωτὸς', 'λύκον', 'ἀφίησιν', 'φεύγει', 'λύκος', 'ἁρπάζει', 'σκορπίζει', 'μισθωτός', 'μέλει', 'γινώσκουσί', 'αὐλῆς', 'κἀκεῖνα', 'ἀγαγεῖν', 'γενήσονται', 'μία', 'ποίμνη', 'τοῦτό', 'λάβω', 'θεῖναι', 'μαίνεται', 'δαιμονιζομένου', 'ἀνοῖξαι']</t>
  </si>
  <si>
    <t>['μισθωτὸς', 'λύκον', 'λύκος', 'μισθωτός', 'γινώσκουσί', 'γενήσονται', 'ποίμνη', 'λάβω', 'μαίνεται', 'δαιμονιζομένου']</t>
  </si>
  <si>
    <t>10:22-30</t>
  </si>
  <si>
    <t>['ἐγκαίνια', 'χειμών', 'Σολομών, Σαλωμών', 'κυκλόω']</t>
  </si>
  <si>
    <t>['ἐνκαίνια', 'χειμὼν', 'στοᾷ', 'Σολομῶνος', 'ἐκύκλωσαν', 'Ἕως', 'αἴρεις', 'ἐμῶν', 'ἀκούουσιν', 'ἀκολουθοῦσίν', 'ἀπόλωνται', 'ἁρπάσει', 'χειρός', 'μεῖζόν']</t>
  </si>
  <si>
    <t>['ἐγκαίνια']</t>
  </si>
  <si>
    <t>['ἐνκαίνια', 'χειμὼν', 'ἐκύκλωσαν', 'ἐμῶν', 'ἀκολουθοῦσίν', 'ἀπόλωνται', 'ἁρπάσει']</t>
  </si>
  <si>
    <t>10:31-39</t>
  </si>
  <si>
    <t>['βλασφημία', 'βλασφημέω']</t>
  </si>
  <si>
    <t>['Ἐβάστασαν', 'λιθάσωσιν', 'καλὰ', 'ἔδειξα', 'ποῖον', 'λιθάζετε', 'καλοῦ', 'ἔργου', 'λιθάζομέν', 'βλασφημίας', 'εἶπα', 'Θεοί', 'ἐκείνους', 'θεοὺς', 'λυθῆναι', 'ἡγίασεν', 'Βλασφημεῖς', 'ἔργοις', 'γινώσκητε']</t>
  </si>
  <si>
    <t>['Ἐβάστασαν', 'λιθάσωσιν', 'ἔδειξα', 'λιθάζετε', 'λιθάζομέν', 'Θεοί', 'ἡγίασεν', 'Βλασφημεῖς', 'γινώσκητε']</t>
  </si>
  <si>
    <t>11:1-10</t>
  </si>
  <si>
    <t>['ἔπειτα']</t>
  </si>
  <si>
    <t>['Βηθανίας', 'Μαρίας', 'Μάρθας', 'ἀδελφῆς', 'ἀλείψασα', 'μύρῳ', 'ἐκμάξασα', 'ἧς', 'ἀδελφαὶ', 'λέγουσαι', 'Ἀκούσας', 'ἀσθένεια', 'δόξης', 'Ἠγάπα', 'ἔπειτα', 'λιθάσαι', 'ὧραί', 'νυκτί']</t>
  </si>
  <si>
    <t>['Μάρθας', 'ἀλείψασα', 'ἐκμάξασα', 'ἀσθένεια', 'Ἠγάπα', 'λιθάσαι', 'ὧραί', 'νυκτί']</t>
  </si>
  <si>
    <t>11:11-21</t>
  </si>
  <si>
    <t>['ἐξυπνίζω', 'κοίμησις', 'ὕπνος', 'συμμαθητής', 'δεκαπέντε']</t>
  </si>
  <si>
    <t>['ἐξυπνίσω', 'εἰρήκει', 'ἔδοξαν', 'κοιμήσεως', 'ὕπνου', 'χαίρω', 'συμμαθηταῖς', 'ἀποθάνωμεν', 'Ἐλθὼν', 'τέσσαρας', 'ἔχοντα', 'Βηθανία', 'σταδίων', 'δεκαπέντε', 'ἐληλύθεισαν', 'παραμυθήσωνται', 'ἀδελφοῦ', 'οἴκῳ']</t>
  </si>
  <si>
    <t>['ἐξυπνίζω', 'κοίμησις', 'συμμαθητής']</t>
  </si>
  <si>
    <t>['ἐξυπνίσω', 'κοιμήσεως', 'συμμαθηταῖς', 'ἀποθάνωμεν', 'Βηθανία', 'ἐληλύθεισαν', 'παραμυθήσωνται']</t>
  </si>
  <si>
    <t>11:22-31</t>
  </si>
  <si>
    <t>['λάθρα', 'ταχύ', 'ταχέως']</t>
  </si>
  <si>
    <t>['αἰτήσῃ', 'Ἀναστήσεται', 'ἀναστήσεται', 'ἀναστάσει', 'ἀνάστασις', 'ζήσεται', 'πεπίστευκα', 'λάθρᾳ', 'ταχὺ', 'ἤρχετο', 'Οὔπω', 'κώμην', 'παραμυθούμενοι', 'ταχέως', 'ἀνέστη', 'δόξαντες', 'κλαύσῃ']</t>
  </si>
  <si>
    <t>['αἰτήσῃ', 'Ἀναστήσεται', 'κλαύσῃ']</t>
  </si>
  <si>
    <t>11:32-44</t>
  </si>
  <si>
    <t>['δακρύω', 'σπήλαιον', 'τελευτάω', 'ὄζω', 'τεταρταῖος', 'περιΐστημι', 'δεῦρο', 'κειρία', 'περιδέω']</t>
  </si>
  <si>
    <t>['ἰδοῦσα', 'ἔπεσεν', 'κλαίουσαν', 'συνελθόντας', 'κλαίοντας', 'ἐνεβριμήσατο', 'ἐτάραξεν', 'τεθείκατε', 'ἔρχου', 'Ἐδάκρυσεν', 'Τινὲς', 'ἐδύνατο', 'ἀνοίξας', 'ποιῆσαι', 'ἐμβριμώμενος', 'σπήλαιον', 'λίθος', 'ἐπέκειτο', 'τετελευτηκότος', 'ὄζει', 'τεταρταῖος', 'πιστεύσῃς', 'εὐχαριστῶ', 'ἤκουσάς', 'περιεστῶτα', 'φωνῇ', 'ἐκραύγασεν', 'Λάζαρε', 'δεῦρο', 'τεθνηκὼς', 'δεδεμένος', 'κειρίαις', 'ὄψις', 'σουδαρίῳ', 'περιεδέδετο']</t>
  </si>
  <si>
    <t>['δακρύω', 'ὄζω', 'τεταρταῖος', 'κειρία', 'περιδέω']</t>
  </si>
  <si>
    <t>['κλαίουσαν', 'συνελθόντας', 'ἐνεβριμήσατο', 'ἐτάραξεν', 'τεθείκατε', 'Ἐδάκρυσεν', 'ἐμβριμώμενος', 'σπήλαιον', 'ἐπέκειτο', 'τετελευτηκότος', 'ὄζει', 'τεταρταῖος', 'ἤκουσάς', 'περιεστῶτα', 'ἐκραύγασεν', 'Λάζαρε', 'κειρίαις', 'περιεδέδετο']</t>
  </si>
  <si>
    <t>11:45-54</t>
  </si>
  <si>
    <t>['συνέδριον', 'Ῥωμαῖος', 'λογίζομαι', 'προφητεύω', 'διασκορπίζω', 'Ἐφραίμ', 'κἀκεῖ']</t>
  </si>
  <si>
    <t>['θεασάμενοι', 'Συνήγαγον', 'συνέδριον', 'ποιοῦμεν', 'ἀφῶμεν', 'πιστεύσουσιν', 'ἐλεύσονται', 'Ῥωμαῖοι', 'ἀροῦσιν', 'Εἷς', 'λογίζεσθε', 'ἐπροφήτευσεν', 'διεσκορπισμένα', 'συναγάγῃ', 'Ἀπ᾽', 'χώραν', 'ἐρήμου', 'Ἐφραὶμ', 'κἀκεῖ']</t>
  </si>
  <si>
    <t>['Ἐφραίμ']</t>
  </si>
  <si>
    <t>['Συνήγαγον', 'ἀφῶμεν', 'πιστεύσουσιν', 'διεσκορπισμένα', 'συναγάγῃ', 'Ἀπ᾽', 'Ἐφραὶμ']</t>
  </si>
  <si>
    <t>12:1-11</t>
  </si>
  <si>
    <t>['νάρδος', 'πιστικός', 'πολύτιμος', 'ὀσμή', 'πιπράσκω', 'τριακόσιοι', 'ἐνταφιασμός']</t>
  </si>
  <si>
    <t>['ἡμερῶν', 'Βηθανίαν', 'δεῖπνον', 'διηκόνει', 'λαβοῦσα', 'λίτραν', 'νάρδου', 'πιστικῆς', 'πολυτίμου', 'ἤλειψεν', 'ἐξέμαξεν', 'ἐπληρώθη', 'ὀσμῆς', 'μέλλων', 'μύρον', 'ἐπράθη', 'τριακοσίων', 'πτωχῶν', 'ἔμελεν', 'βαλλόμενα', 'ἐβάσταζεν', 'Ἄφες', 'ἐνταφιασμοῦ', 'πτωχοὺς', 'ἑαυτῶν']</t>
  </si>
  <si>
    <t>['λίτραν', 'πολυτίμου', 'ὀσμῆς', 'ἐπράθη', 'βαλλόμενα', 'ἐβάσταζεν', 'ἐνταφιασμοῦ']</t>
  </si>
  <si>
    <t>12:12-19</t>
  </si>
  <si>
    <t>['βαΐον', 'φοῖνιξ', 'ὑπάντησις', 'ὡσαννά', 'εὐλογέω', 'ὀνάριον', 'θυγάτηρ', 'Σιών', 'πῶλος', 'ὄνος']</t>
  </si>
  <si>
    <t>['βαΐα', 'φοινίκων', 'ὑπάντησιν', 'ἐκραύγαζον', 'Ὡσαννά', 'Εὐλογημένος', 'Εὑρὼν', 'ὀνάριον', 'φοβοῦ', 'θυγάτηρ', 'Σιών', 'πῶλον', 'ὄνου', 'Ἐμαρτύρει', 'πεποιηκέναι', 'Θεωρεῖτε', 'ὠφελεῖτε']</t>
  </si>
  <si>
    <t>['βαΐον', 'ὀνάριον']</t>
  </si>
  <si>
    <t>['βαΐα', 'φοινίκων', 'ἐκραύγαζον', 'Εὑρὼν', 'ὀνάριον', 'ὄνου', 'Ἐμαρτύρει', 'πεποιηκέναι', 'ὠφελεῖτε']</t>
  </si>
  <si>
    <t>12:20-26</t>
  </si>
  <si>
    <t>['προσέρχομαι', 'κόκκος', 'σῖτος']</t>
  </si>
  <si>
    <t>['Ἕλληνές', 'ἀναβαινόντων', 'προσκυνήσωσιν', 'προσῆλθον', 'Φιλίππῳ', 'Βηθσαϊδὰ', 'θέλομεν', 'Ἀνδρέᾳ', 'ἀποκρίνεται', 'Ἐλήλυθεν', 'κόκκος', 'σίτου', 'πεσὼν', 'φιλῶν', 'ἀπολλύει', 'φυλάξει', 'ἀκολουθείτω', 'διάκονος', 'τιμήσει']</t>
  </si>
  <si>
    <t>['Ἕλληνές', 'Βηθσαϊδὰ', 'Ἀνδρέᾳ', 'ἀποκρίνεται', 'κόκκος', 'ἀπολλύει']</t>
  </si>
  <si>
    <t>12:34-40</t>
  </si>
  <si>
    <t>['ἀκοή', 'βραχίων', 'ἀποκαλύπτω', 'τυφλόω', 'πωρόω', 'νοέω']</t>
  </si>
  <si>
    <t>['ἠκούσαμεν', 'νόμου', 'περιπατεῖτε', 'καταλάβῃ', 'περιπατῶν', 'φωτὸς', 'Τοσαῦτα', 'πεποιηκότος', 'Ἠσαΐου', 'προφήτου', 'ἀκοῇ', 'βραχίων', 'τίνι', 'ἀπεκαλύφθη', 'ἠδύναντο', 'πιστεύειν', 'Τετύφλωκεν', 'ἐπώρωσεν', 'ὀφθαλμοῖς', 'νοήσωσιν', 'καρδίᾳ', 'στραφῶσιν', 'ἰάσομαι']</t>
  </si>
  <si>
    <t>['πεποιηκότος', 'βραχίων', 'Τετύφλωκεν', 'ἐπώρωσεν', 'νοήσωσιν', 'στραφῶσιν']</t>
  </si>
  <si>
    <t>12:41-50</t>
  </si>
  <si>
    <t>['ὅμως', 'ἤπερ', 'ἀθετέω']</t>
  </si>
  <si>
    <t>['ὅμως', 'ὡμολόγουν', 'ἀποσυνάγωγοι', 'ἤπερ', 'πιστεύει', 'ῥημάτων', 'φυλάξῃ', 'σώσω', 'ἀθετῶν', 'κρίνοντα', 'κρινεῖ', 'αὐτός', 'αἰώνιός', 'εἴρηκέν']</t>
  </si>
  <si>
    <t>['ἤπερ']</t>
  </si>
  <si>
    <t>['ὡμολόγουν', 'ἀποσυνάγωγοι', 'ἤπερ', 'φυλάξῃ', 'αἰώνιός']</t>
  </si>
  <si>
    <t>13:1-11</t>
  </si>
  <si>
    <t>['τέλος', 'νιπτήρ', 'ἄρχω', 'λούω']</t>
  </si>
  <si>
    <t>['μεταβῇ', 'ἀγαπήσας', 'ἰδίους', 'τέλος', 'γινομένου', 'βεβληκότος', 'παραδοῖ', 'λέντιον', 'διέζωσεν', 'βάλλει', 'νιπτῆρα', 'ἤρξατο', 'ἐκμάσσειν', 'λεντίῳ', 'διεζωσμένος', 'νίπτεις', 'γνώσῃ', 'νίψῃς', 'νίψω', 'κεφαλήν', 'λελουμένος', 'νίψασθαι', 'καθαρὸς', 'παραδιδόντα']</t>
  </si>
  <si>
    <t>['νιπτήρ']</t>
  </si>
  <si>
    <t>['γινομένου', 'βεβληκότος', 'λέντιον', 'διέζωσεν', 'νιπτῆρα', 'ἐκμάσσειν', 'λεντίῳ', 'διεζωσμένος', 'νίπτεις', 'γνώσῃ', 'νίψῃς', 'νίψω', 'λελουμένος', 'νίψασθαι', 'παραδιδόντα']</t>
  </si>
  <si>
    <t>13:12-20</t>
  </si>
  <si>
    <t>['ὑπόδειγμα', 'ἀπόστολος', 'πτέρνα']</t>
  </si>
  <si>
    <t>['ἔνιψεν', 'Γινώσκετε', 'πεποίηκα', 'φωνεῖτέ', 'ἔνιψα', 'ὀφείλετε', 'ὑπόδειγμα', 'ἔδωκα', 'ἀπόστολος', 'μακάριοί', 'τίνας', 'ἐπῆρεν', 'πτέρναν', 'τινα']</t>
  </si>
  <si>
    <t>['πτέρνα']</t>
  </si>
  <si>
    <t>['φωνεῖτέ', 'ἔνιψα', 'πτέρναν']</t>
  </si>
  <si>
    <t>13:21-30</t>
  </si>
  <si>
    <t>['ἀπορέω', 'νεύω', 'Σατανᾶς']</t>
  </si>
  <si>
    <t>['ἐταράχθη', 'παραδώσει', 'Ἔβλεπον', 'ἀπορούμενοι', 'ἀνακείμενος', 'κόλπῳ', 'νεύει', 'πυθέσθαι', 'εἴη', 'ἀναπεσὼν', 'Ἐκεῖνός', 'βάψω', 'βάψας', 'Ἰούδᾳ', 'Σατανᾶς', 'ποίησον', 'ἐδόκουν', 'Ἀγόρασον', 'εὐθύς', 'νύξ']</t>
  </si>
  <si>
    <t>['Ἔβλεπον', 'κόλπῳ', 'νεύει', 'πυθέσθαι', 'ἀναπεσὼν', 'Ἐκεῖνός', 'βάψω', 'βάψας', 'Ἰούδᾳ', 'Ἀγόρασον', 'εὐθύς', 'νύξ']</t>
  </si>
  <si>
    <t>13:31-38</t>
  </si>
  <si>
    <t>['τεκνίον', 'ὕστερος', 'τρίς']</t>
  </si>
  <si>
    <t>['αὑτῷ', 'Τεκνία', 'Ἐντολὴν', 'καινὴν', 'γνώσονται', 'ἀλλήλοις', 'δύνασαί', 'ἀκολουθήσεις', 'ὕστερον', 'δύναμαί', 'θήσω', 'θήσεις', 'φωνήσῃ', 'ἀρνήσῃ', 'τρίς']</t>
  </si>
  <si>
    <t>['Ἐντολὴν', 'ἀκολουθήσεις', 'δύναμαί', 'θήσεις', 'φωνήσῃ', 'ἀρνήσῃ']</t>
  </si>
  <si>
    <t>14:1-11</t>
  </si>
  <si>
    <t>['μοναὶ', 'πολλαί', 'ἑτοιμάσαι', 'ἑτοιμάσω', 'παραλήμψομαι', 'ὁδόν', 'δυνάμεθα', 'εἰδέναι', 'ὁδὸς', 'ἐγνώκατέ', 'δεῖξον', 'ἀρκεῖ', 'Τοσούτῳ', 'χρόνῳ', 'ἔγνωκάς', 'Φίλιππε', 'Δεῖξον']</t>
  </si>
  <si>
    <t>['μοναὶ', 'ἑτοιμάσω', 'παραλήμψομαι', 'ἐγνώκατέ', 'ἀρκεῖ', 'Τοσούτῳ', 'ἔγνωκάς', 'Φίλιππε', 'Δεῖξον']</t>
  </si>
  <si>
    <t>14:12-21</t>
  </si>
  <si>
    <t>['ὀρφανός']</t>
  </si>
  <si>
    <t>['αἰτήσητέ', 'ἀγαπᾶτέ', 'ἐμὰς', 'τηρήσετε', 'Παράκλητον', 'ἀφήσω', 'ὀρφανούς', 'ζήσετε', 'τηρῶν', 'ἀγαπηθήσεται', 'ἀγαπήσω', 'ἐμφανίσω']</t>
  </si>
  <si>
    <t>['αἰτήσητέ', 'ἀγαπᾶτέ', 'ἐμὰς', 'τηρήσετε', 'ὀρφανούς', 'ζήσετε', 'ἀγαπηθήσεται', 'ἀγαπήσω', 'ἐμφανίσω']</t>
  </si>
  <si>
    <t>14:22-31</t>
  </si>
  <si>
    <t>['ὑπομιμνήσκω', 'δειλιάω']</t>
  </si>
  <si>
    <t>['μέλλεις', 'ἐμφανίζειν', 'τηρήσει', 'ἀγαπήσει', 'ἐλευσόμεθα', 'μονὴν', 'ποιησόμεθα', 'πέμψει', 'διδάξει', 'ὑπομνήσει', 'Εἰρήνην', 'δειλιάτω', 'ἠγαπᾶτέ', 'ἐχάρητε', 'ἀγαπῶ', 'ἐνετείλατο', 'Ἐγείρεσθε']</t>
  </si>
  <si>
    <t>['δειλιάω']</t>
  </si>
  <si>
    <t>['ἐμφανίζειν', 'ἐλευσόμεθα', 'μονὴν', 'ποιησόμεθα', 'πέμψει', 'δειλιάτω', 'ἠγαπᾶτέ', 'ἐχάρητε', 'Ἐγείρεσθε']</t>
  </si>
  <si>
    <t>15:1-8</t>
  </si>
  <si>
    <t>['γεωργός', 'καθαίρω', 'ξηραίνω', 'πῦρ']</t>
  </si>
  <si>
    <t>['γεωργός', 'καθαίρει', 'φέρῃ', 'φέρειν', 'ἀμπέλῳ', 'μένητε', 'κλήματα', 'πολύν', 'ἐβλήθη', 'ἐξηράνθη', 'συνάγουσιν', 'πῦρ', 'βάλλουσιν', 'καίεται', 'θέλητε', 'αἰτήσασθε']</t>
  </si>
  <si>
    <t>['καθαίρω']</t>
  </si>
  <si>
    <t>['γεωργός', 'καθαίρει', 'φέρῃ', 'ἀμπέλῳ', 'μένητε', 'κλήματα', 'πολύν', 'καίεται', 'αἰτήσασθε']</t>
  </si>
  <si>
    <t>15:9-17</t>
  </si>
  <si>
    <t>['Καθὼς', 'ἠγάπησέν', 'ἐμῇ', 'τηρήσητε', 'μενεῖτε', 'τετήρηκα', 'μένω', 'θῇ', 'φίλων', 'φίλοι', 'δούλους', 'κύριος', 'φίλους', 'ἐξελέξασθε', 'ἔθηκα', 'ὑπάγητε', 'καρπὸς']</t>
  </si>
  <si>
    <t>['ἠγάπησέν', 'μένω', 'ἐξελέξασθε', 'ὑπάγητε']</t>
  </si>
  <si>
    <t>15:18-27</t>
  </si>
  <si>
    <t>['πρόφασις', 'δωρεάν']</t>
  </si>
  <si>
    <t>['μεμίσηκεν', 'Μνημονεύετε', 'ἐδίωξαν', 'διώξουσιν', 'ἐτήρησαν', 'ὑμέτερον', 'τηρήσουσιν', 'πρόφασιν', 'ἑωράκασιν', 'μεμισήκασιν', 'γεγραμμένος', 'Ἐμίσησάν', 'δωρεάν', 'ἐκπορεύεται', 'μαρτυρήσει']</t>
  </si>
  <si>
    <t>['μεμίσηκεν', 'ἐτήρησαν', 'τηρήσουσιν', 'πρόφασιν', 'ἑωράκασιν', 'μεμισήκασιν', 'Ἐμίσησάν', 'μαρτυρήσει']</t>
  </si>
  <si>
    <t>16:1-11</t>
  </si>
  <si>
    <t>['λατρεία']</t>
  </si>
  <si>
    <t>['σκανδαλισθῆτε', 'ἀποσυναγώγους', 'ἀποκτείνας', 'λατρείαν', 'προσφέρειν', 'μνημονεύητε', 'πεπλήρωκεν', 'ἐλεύσεται', 'ἐλέγξει', 'μέν']</t>
  </si>
  <si>
    <t>['σκανδαλισθῆτε', 'ἀποσυναγώγους', 'μνημονεύητε', 'ἐλέγξει']</t>
  </si>
  <si>
    <t>['G3754', 'G3754', 'G3754', 'G3754', 'G3754', 'G3754', 'G3754']</t>
  </si>
  <si>
    <t>['ὅτι', 'ὅτι', 'ὅτι', 'ὅτι', 'ὅτι', 'ὅτι', 'ὅτι']</t>
  </si>
  <si>
    <t>16:12-22</t>
  </si>
  <si>
    <t>['ὁδηγέω', 'θρηνέω', 'τίκτω']</t>
  </si>
  <si>
    <t>['λέγειν', 'βαστάζειν', 'ὁδηγήσει', 'πάσῃ', 'ἀκούσει', 'λήμψεται', 'καί', 'μικρόν', 'ἐρωτᾶν', 'κλαύσετε', 'θρηνήσετε', 'λυπηθήσεσθε', 'τίκτῃ', 'γεννήσῃ', 'μνημονεύει', 'θλίψεως', 'ὄψομαι']</t>
  </si>
  <si>
    <t>['ἐρωτᾶν', 'θρηνήσετε', 'λυπηθήσεσθε', 'τίκτῃ', 'γεννήσῃ', 'μνημονεύει']</t>
  </si>
  <si>
    <t>['ὅσα', 'ὅσα']</t>
  </si>
  <si>
    <t>16:23-33</t>
  </si>
  <si>
    <t>['ἀπαγγέλλω', 'θαρσέω', 'νικάω']</t>
  </si>
  <si>
    <t>['ἐρωτήσετε', 'ᾐτήσατε', 'αἰτεῖτε', 'πεπληρωμένη', 'ἀπαγγελῶ', 'αἰτήσεσθε', 'πεφιλήκατε', 'πεπιστεύκατε', 'ἐξῆλθες', 'Ἄρτι', 'σκορπισθῆτε', 'κἀμὲ', 'θλῖψιν', 'θαρσεῖτε', 'νενίκηκα']</t>
  </si>
  <si>
    <t>['ἐρωτήσετε', 'ᾐτήσατε', 'ἀπαγγελῶ', 'αἰτήσεσθε', 'πεφιλήκατε', 'πεπιστεύκατε', 'ἐξῆλθες', 'σκορπισθῆτε', 'θαρσεῖτε', 'νενίκηκα']</t>
  </si>
  <si>
    <t>17:1-8</t>
  </si>
  <si>
    <t>['δοξάσῃ', 'πάσης', 'σαρκός', 'δέδωκας', 'δώσῃ', 'αἰώνιος', 'γινώσκωσιν', 'τελειώσας', 'σεαυτῷ', 'εἶχον', 'Ἐφανέρωσά', 'σοὶ', 'κἀμοὶ', 'τετήρηκαν', 'ἔγνωκαν']</t>
  </si>
  <si>
    <t>['δοξάσῃ', 'δώσῃ', 'γινώσκωσιν', 'τελειώσας', 'Ἐφανέρωσά', 'τετήρηκαν', 'ἔγνωκαν']</t>
  </si>
  <si>
    <t>17:9-19</t>
  </si>
  <si>
    <t>['ἀπώλεια']</t>
  </si>
  <si>
    <t>['σά', 'σὰ', 'δεδόξασμαι', 'εἰσίν', 'ἅγιε', 'τήρησον', 'ἐτήρουν', 'ἐφύλαξα', 'ἀπώλετο', 'ἀπωλείας', 'πεπληρωμένην', 'ἐμίσησεν', 'ἄρῃς', 'τηρήσῃς', 'πονηροῦ', 'ἁγίασον', 'σὸς', 'ἀλήθειά', 'ἁγιάζω', 'ἡγιασμένοι']</t>
  </si>
  <si>
    <t>['δεδόξασμαι', 'ἅγιε', 'πεπληρωμένην', 'ἄρῃς', 'τηρήσῃς', 'ἁγίασον', 'σὸς', 'ἀλήθειά', 'ἁγιάζω']</t>
  </si>
  <si>
    <t>17:20-26</t>
  </si>
  <si>
    <t>['καταβολή']</t>
  </si>
  <si>
    <t>['πιστευόντων', 'πάτερ', 'πιστεύῃ', 'τετελειωμένοι', 'γινώσκῃ', 'κἀκεῖνοι', 'θεωρῶσιν', 'καταβολῆς', 'δίκαιε', 'ἔγνων', 'γνωρίσω', 'ἀγάπη']</t>
  </si>
  <si>
    <t>['τετελειωμένοι', 'γινώσκῃ', 'θεωρῶσιν', 'δίκαιε', 'γνωρίσω']</t>
  </si>
  <si>
    <t>18:1-9</t>
  </si>
  <si>
    <t>['χείμαρρος', 'κέδρος', 'πολλάκις', 'φανός', 'λαμπάς', 'ὅπλον']</t>
  </si>
  <si>
    <t>['χειμάρρου', 'Κέδρων', 'πολλάκις', 'συνήχθη', 'σπεῖραν', 'ἀρχιερέων', 'φανῶν', 'λαμπάδων', 'ὅπλων', 'Εἱστήκει', 'ἔπεσαν', 'χαμαί', 'ἐπηρώτησεν', 'Οὓς', 'ἀπώλεσα']</t>
  </si>
  <si>
    <t>['χείμαρρος', 'κέδρος', 'φανός']</t>
  </si>
  <si>
    <t>['χειμάρρου', 'Κέδρων', 'φανῶν', 'Εἱστήκει', 'χαμαί', 'Οὓς']</t>
  </si>
  <si>
    <t>18:10-18</t>
  </si>
  <si>
    <t>['παίω', 'ὠτάριον', 'Μάλχος', 'θήκη', 'ποτήριον', 'χιλίαρχος', 'συλλαμβάνω', 'πενθερός', 'συμβουλεύω', 'εἰσάγω', 'παιδίσκη', 'ψῦχος']</t>
  </si>
  <si>
    <t>['ἔπαισεν', 'δοῦλον', 'ὠτάριον', 'δεξιόν', 'δούλῳ', 'Μάλχος', 'Βάλε', 'θήκην', 'ποτήριον', 'πίω', 'σπεῖρα', 'χιλίαρχος', 'συνέλαβον', 'ἤγαγον', 'Ἅνναν', 'πενθερὸς', 'συμβουλεύσας', 'Ἠκολούθει', 'θύρᾳ', 'θυρωρῷ', 'εἰσήγαγεν', 'παιδίσκη', 'θυρωρός', 'πεποιηκότες', 'ψῦχος', 'ἐθερμαίνοντο']</t>
  </si>
  <si>
    <t>['Μάλχος', 'θήκη', 'πενθερός']</t>
  </si>
  <si>
    <t>['Μάλχος', 'Βάλε', 'θήκην', 'σπεῖρα', 'Ἅνναν', 'πενθερὸς', 'συμβουλεύσας', 'θυρωρός', 'πεποιηκότες', 'ἐθερμαίνοντο']</t>
  </si>
  <si>
    <t>18:19-28</t>
  </si>
  <si>
    <t>['κακῶς', 'δέρω', 'συγγενής', 'ὠτίον', 'μιαίνω']</t>
  </si>
  <si>
    <t>['ἐδίδαξα', 'συνέρχονται', 'ἐρωτᾷς', 'ἐρώτησον', 'ἀκηκοότας', 'εἰπόντος', 'παρεστηκὼς', 'ὑπηρετῶν', 'ῥάπισμα', 'ἀποκρίνῃ', 'κακῶς', 'μαρτύρησον', 'κακοῦ', 'δέρεις', 'Ἀπέστειλεν', 'Ἅννας', 'δεδεμένον', 'Καϊάφαν', 'ἀρχιερέα', 'Ἠρνήσατο', 'δούλων', 'συγγενὴς', 'ὠτίον', 'πρωΐ', 'εἰσῆλθον', 'μιανθῶσιν']</t>
  </si>
  <si>
    <t>['ἐδίδαξα', 'ἐρώτησον', 'ἀκηκοότας', 'ῥάπισμα', 'μαρτύρησον', 'δέρεις', 'Ἀπέστειλεν', 'Ἠρνήσατο', 'συγγενὴς']</t>
  </si>
  <si>
    <t>18:29-37</t>
  </si>
  <si>
    <t>['κατηγορία', 'ἀγωνίζομαι', 'οὐκοῦν']</t>
  </si>
  <si>
    <t>['φησίν', 'κατηγορίαν', 'κακὸν', 'παρεδώκαμεν', 'κρίνατε', 'Ἡμῖν', 'ἔξεστιν', 'Εἰσῆλθεν', 'Ἀπὸ', 'Ἰουδαῖός', 'σὸν', 'παρέδωκάν', 'ἐποίησας', 'ἐμή', 'ἠγωνίζοντο', 'παραδοθῶ', 'Οὐκοῦν', 'βασιλεὺς', 'βασιλεύς', 'γεγέννημαι', 'μαρτυρήσω']</t>
  </si>
  <si>
    <t>['οὐκοῦν']</t>
  </si>
  <si>
    <t>['παρεδώκαμεν', 'παρέδωκάν', 'ἐμή', 'ἠγωνίζοντο', 'παραδοθῶ', 'Οὐκοῦν', 'μαρτυρήσω']</t>
  </si>
  <si>
    <t>18:38-40&amp;19:1-5</t>
  </si>
  <si>
    <t>['συνήθεια', 'βούλομαι', 'μαστιγόω', 'πλέκω', 'ἄκανθα', 'περιβάλλω', 'φορέω', 'ἀκάνθινος']</t>
  </si>
  <si>
    <t>['συνήθεια', 'βούλεσθε', 'Βαραββᾶν', 'Βαραββᾶς', 'ἐμαστίγωσεν', 'πλέξαντες', 'ἀκανθῶν', 'ἐπέθηκαν', 'περιέβαλον', 'Χαῖρε', 'ἐδίδοσαν', 'ῥαπίσματα', 'ἄγω', 'φορῶν', 'ἀκάνθινον', 'Ἰδοὺ']</t>
  </si>
  <si>
    <t>['συνήθεια', 'ἐμαστίγωσεν', 'περιέβαλον', 'ἐδίδοσαν', 'ῥαπίσματα', 'ἄγω', 'φορῶν']</t>
  </si>
  <si>
    <t>19:6-11</t>
  </si>
  <si>
    <t>['Σταύρωσον', 'σταυρώσατε', 'ὀφείλει', 'ἐφοβήθη', 'Ἐμοὶ', 'ἀπολῦσαί', 'σταυρῶσαί', 'εἶχες', 'παραδούς', 'μέ']</t>
  </si>
  <si>
    <t>['σταυρώσατε', 'ἀπολῦσαί', 'σταυρῶσαί', 'εἶχες', 'παραδούς', 'μέ']</t>
  </si>
  <si>
    <t>19:12-19</t>
  </si>
  <si>
    <t>['ἀντιλέγω', 'βῆμα', 'λιθόστρωτος', 'γαββαθά', 'κρανίον', 'Γολγοθᾶ']</t>
  </si>
  <si>
    <t>['ἐζήτει', 'ἀπολῦσαι', 'ἀπολύσῃς', 'Καίσαρος', 'ἀντιλέγει', 'Καίσαρι', 'βήματος', 'Λιθόστρωτον', 'Γαββαθα', 'Ἐκεῖνοι', 'Τὸν', 'σταυρώσω', 'Καίσαρα', 'σταυρωθῇ', 'Παρέλαβον', 'βαστάζων', 'σταυρὸν', 'Κρανίου', 'Γολγοθᾶ', 'ἄλλους', 'Ἔγραψεν', 'ἔθηκεν', 'ΙΗΣΟΥΣ', 'ΝΑΖΩΡΑΙΟΣ', 'ΒΑΣΙΛΕΥΣ', 'ΤΩΝ', 'ΙΟΥΔΑΙΩΝ']</t>
  </si>
  <si>
    <t>['λιθόστρωτος', 'γαββαθά']</t>
  </si>
  <si>
    <t>['ἀπολύσῃς', 'ἀντιλέγει', 'Λιθόστρωτον', 'Γαββαθα', 'σταυρώσω', 'Παρέλαβον', 'Ἔγραψεν', 'ΝΑΖΩΡΑΙΟΣ']</t>
  </si>
  <si>
    <t>19:20-27</t>
  </si>
  <si>
    <t>['ἀναγινώσκω', 'Ῥωμαϊστί', 'Ἑλληνιστί', 'ἄρραφος', 'ὑφαντός', 'λαγχάνω', 'διαμερίζω', 'ἱματισμός', 'κλῆρος', 'Κλωπᾶς']</t>
  </si>
  <si>
    <t>['Τοῦτον', 'ἀνέγνωσαν', 'Ῥωμαϊστί', 'Ἑλληνιστί', 'Πιλάτῳ', 'γράφε', 'τέσσαρα', 'ἑκάστῳ', 'στρατιώτῃ', 'χιτῶνα', 'χιτὼν', 'ἄραφος', 'ὑφαντὸς', 'ὅλου', 'σχίσωμεν', 'λάχωμεν', 'Διεμερίσαντο', 'ἱμάτιά', 'ἱματισμόν', 'κλῆρον', 'σταυρῷ', 'Κλωπᾶ', 'Μαγδαληνή', 'παρεστῶτα', 'μητρί', 'μαθητῇ']</t>
  </si>
  <si>
    <t>['Ῥωμαϊστί', 'ἄρραφος', 'ὑφαντός', 'Κλωπᾶς']</t>
  </si>
  <si>
    <t>['ἀνέγνωσαν', 'Ῥωμαϊστί', 'Ἑλληνιστί', 'γράφε', 'χιτὼν', 'ἄραφος', 'ὑφαντὸς', 'σχίσωμεν', 'λάχωμεν', 'Διεμερίσαντο', 'ἱμάτιά', 'ἱματισμόν', 'Κλωπᾶ', 'παρεστῶτα']</t>
  </si>
  <si>
    <t>19:28-37</t>
  </si>
  <si>
    <t>['σκεῦος', 'σπόγγος', 'ὕσσωπος', 'περιτίθημι', 'στόμα', 'κλίνω', 'συσταυρόομαι', 'λόγχη', 'νύσσω', 'ὀστέον', 'συντρίβω', 'ἕτερος', 'ἐκκεντέω']</t>
  </si>
  <si>
    <t>['τετέλεσται', 'τελειωθῇ', 'Διψῶ', 'σκεῦος', 'μεστόν', 'σπόγγον', 'ὑσσώπῳ', 'περιθέντες', 'προσήνεγκαν', 'στόματι', 'ὄξος', 'Τετέλεσται', 'κλίνας', 'κεφαλὴν', 'σώματα', 'μεγάλη', 'σαββάτου', 'κατεαγῶσιν', 'ἀρθῶσιν', 'πρώτου', 'ἄλλου', 'συσταυρωθέντος', 'τεθνηκότα', 'στρατιωτῶν', 'λόγχῃ', 'ἔνυξεν', 'ἀληθινὴ', 'Ὀστοῦν', 'συντριβήσεται', 'ἑτέρα', 'Ὄψονται', 'ἐξεκέντησαν']</t>
  </si>
  <si>
    <t>['λόγχη', 'νύσσω']</t>
  </si>
  <si>
    <t>['τετέλεσται', 'τελειωθῇ', 'Διψῶ', 'μεστόν', 'ὑσσώπῳ', 'περιθέντες', 'Τετέλεσται', 'κλίνας', 'κατεαγῶσιν', 'ἀρθῶσιν', 'ἄλλου', 'συσταυρωθέντος', 'τεθνηκότα', 'λόγχῃ', 'ἔνυξεν', 'ἀληθινὴ', 'Ὀστοῦν', 'συντριβήσεται', 'Ὄψονται']</t>
  </si>
  <si>
    <t>20:1-10</t>
  </si>
  <si>
    <t>['προτρέχω', 'ἐντυλίσσω']</t>
  </si>
  <si>
    <t>['πρωῒ', 'σκοτίας', 'ἠρμένον', 'τρέχει', 'ἔτρεχον', 'προέδραμεν', 'παρακύψας', 'σουδάριον', 'κεφαλῆς', 'ὀθονίων', 'κείμενον', 'ἐντετυλιγμένον', 'γραφὴν', 'ἀναστῆναι', 'Ἀπῆλθον', 'αὑτοὺς']</t>
  </si>
  <si>
    <t>['σκοτίας', 'ἠρμένον', 'τρέχει', 'ἔτρεχον', 'προέδραμεν', 'σουδάριον', 'ὀθονίων', 'ἐντετυλιγμένον', 'Ἀπῆλθον']</t>
  </si>
  <si>
    <t>20:11-18</t>
  </si>
  <si>
    <t>['κηπουρός', 'ῥαββονί', 'ἅπτω', 'ἀγγέλλω']</t>
  </si>
  <si>
    <t>['κλαίουσα', 'ἔκλαιεν', 'παρέκυψεν', 'λευκοῖς', 'καθεζομένους', 'ποσίν', 'Κύριόν', 'ἐστράφη', 'ἑστῶτα', 'Ἐκείνη', 'δοκοῦσα', 'κηπουρός', 'ἐβάστασας', 'εἰπέ', 'ἔθηκας', 'ἀρῶ', 'Μαριάμ', 'Στραφεῖσα', 'Ραββουνι', 'ἅπτου', 'ἀναβέβηκα', 'πορεύου', 'ἀδελφούς', 'Ἀναβαίνω', 'ἀγγέλλουσα', 'Ἑώρακα']</t>
  </si>
  <si>
    <t>['κηπουρός', 'ἀγγέλλω']</t>
  </si>
  <si>
    <t>['παρέκυψεν', 'καθεζομένους', 'Κύριόν', 'ἐστράφη', 'Ἐκείνη', 'δοκοῦσα', 'κηπουρός', 'ἀρῶ', 'Στραφεῖσα', 'ἅπτου', 'ἀναβέβηκα', 'Ἀναβαίνω', 'ἀγγέλλουσα', 'Ἑώρακα']</t>
  </si>
  <si>
    <t>21:12-17</t>
  </si>
  <si>
    <t>['τολμάω', 'ἐξετάζω', 'ἀρνίον', 'ποιμαίνω']</t>
  </si>
  <si>
    <t>['ἀριστήσατε', 'ἐτόλμα', 'ἐξετάσαι', 'εἰδότες', 'ἐφανερώθη', 'ἐγερθεὶς', 'ἠρίστησαν', 'Σίμωνι', 'πλέον', 'ἀρνία', 'Ποίμαινε', 'Ἐλυπήθη', 'Φιλεῖς']</t>
  </si>
  <si>
    <t>['ἀριστήσατε', 'ἐξετάσαι', 'ἠρίστησαν', 'ἀρνία', 'Ποίμαινε', 'Ἐλυπήθη', 'Φιλεῖς']</t>
  </si>
  <si>
    <t>21:18-25</t>
  </si>
  <si>
    <t>['νέος', 'γηράσκω', 'ἐκτείνω', 'ἐπιστρέφω', 'οἴομαι']</t>
  </si>
  <si>
    <t>['νεώτερος', 'ἐζώννυες', 'περιεπάτεις', 'ἤθελες', 'γηράσῃς', 'ἐκτενεῖς', 'ζώσει', 'οἴσει', 'θέλεις', 'Ἐπιστραφεὶς', 'ἀκολουθοῦντα', 'δείπνῳ', 'παραδιδούς', 'ἀκολούθει', 'ἀδελφοὺς', 'γράψας', 'ἀληθὴς', 'ἅτινα', 'γράφηται', 'καθ᾽', 'οὐδ᾽', 'οἶμαι', 'χωρήσειν', 'γραφόμενα', 'βιβλία']</t>
  </si>
  <si>
    <t>['ἐζώννυες', 'περιεπάτεις', 'ἤθελες', 'γηράσῃς', 'ἐκτενεῖς', 'ζώσει', 'οἴσει', 'Ἐπιστραφεὶς', 'ἀκολουθοῦντα', 'δείπνῳ', 'γράφηται', 'οἶμαι', 'χωρήσειν', 'γραφόμενα']</t>
  </si>
  <si>
    <t>slope</t>
  </si>
  <si>
    <t>RSQ</t>
  </si>
  <si>
    <t>F</t>
  </si>
  <si>
    <t>SSregr</t>
  </si>
  <si>
    <t>SEslope</t>
  </si>
  <si>
    <t>interc.</t>
  </si>
  <si>
    <t>SEinterc.</t>
  </si>
  <si>
    <t>SEy</t>
  </si>
  <si>
    <t>d.f.</t>
  </si>
  <si>
    <t>SSres</t>
  </si>
  <si>
    <t>n</t>
  </si>
  <si>
    <t>Xm</t>
  </si>
  <si>
    <t>SSxx</t>
  </si>
  <si>
    <t>SE</t>
  </si>
  <si>
    <t>Prediction Interval</t>
  </si>
  <si>
    <r>
      <t>Vocabulary tokens (</t>
    </r>
    <r>
      <rPr>
        <b/>
        <i/>
        <sz val="10"/>
        <color rgb="FF000000"/>
        <rFont val="Times New Roman"/>
        <family val="1"/>
      </rPr>
      <t>x</t>
    </r>
    <r>
      <rPr>
        <b/>
        <sz val="10"/>
        <color rgb="FF000000"/>
        <rFont val="Times New Roman"/>
        <family val="1"/>
      </rPr>
      <t>)</t>
    </r>
  </si>
  <si>
    <r>
      <t>Hapax legomena</t>
    </r>
    <r>
      <rPr>
        <b/>
        <sz val="10"/>
        <color rgb="FF000000"/>
        <rFont val="Times New Roman"/>
        <family val="1"/>
      </rPr>
      <t xml:space="preserve"> (</t>
    </r>
    <r>
      <rPr>
        <b/>
        <i/>
        <sz val="10"/>
        <color rgb="FF000000"/>
        <rFont val="Times New Roman"/>
        <family val="1"/>
      </rPr>
      <t>y</t>
    </r>
    <r>
      <rPr>
        <b/>
        <sz val="10"/>
        <color rgb="FF000000"/>
        <rFont val="Times New Roman"/>
        <family val="1"/>
      </rPr>
      <t>)</t>
    </r>
  </si>
  <si>
    <r>
      <t xml:space="preserve">Expected </t>
    </r>
    <r>
      <rPr>
        <b/>
        <i/>
        <sz val="10"/>
        <color rgb="FF000000"/>
        <rFont val="Times New Roman"/>
        <family val="1"/>
      </rPr>
      <t>hapax legomena</t>
    </r>
    <r>
      <rPr>
        <b/>
        <sz val="10"/>
        <color rgb="FF000000"/>
        <rFont val="Times New Roman"/>
        <family val="1"/>
      </rPr>
      <t xml:space="preserve"> (</t>
    </r>
  </si>
  <si>
    <t>)</t>
  </si>
  <si>
    <t>Prediction interval</t>
  </si>
  <si>
    <t>Min.</t>
  </si>
  <si>
    <t>Max.</t>
  </si>
  <si>
    <t>Proto-Paulines</t>
  </si>
  <si>
    <t>Rom.</t>
  </si>
  <si>
    <t>1 Cor.</t>
  </si>
  <si>
    <t>2 Cor.</t>
  </si>
  <si>
    <t>Gal.</t>
  </si>
  <si>
    <t>Phil.</t>
  </si>
  <si>
    <t>1 Thess.</t>
  </si>
  <si>
    <t>Phlm.</t>
  </si>
  <si>
    <t>Deutero-Paulines</t>
  </si>
  <si>
    <t>Eph.</t>
  </si>
  <si>
    <t>Col.</t>
  </si>
  <si>
    <t>2 Thess.</t>
  </si>
  <si>
    <t>Trito-Paulines</t>
  </si>
  <si>
    <t>1 Tim.</t>
  </si>
  <si>
    <t>2 Tim.</t>
  </si>
  <si>
    <t>Tit.</t>
  </si>
  <si>
    <t>Passage</t>
  </si>
  <si>
    <r>
      <t xml:space="preserve">Vocabulary tokens </t>
    </r>
    <r>
      <rPr>
        <i/>
        <sz val="11"/>
        <rFont val="Times Roman"/>
      </rPr>
      <t>(x)</t>
    </r>
  </si>
  <si>
    <r>
      <t xml:space="preserve">Compound Words </t>
    </r>
    <r>
      <rPr>
        <i/>
        <sz val="11"/>
        <rFont val="Times Roman"/>
      </rPr>
      <t>(y)</t>
    </r>
  </si>
  <si>
    <r>
      <t xml:space="preserve">Expected </t>
    </r>
    <r>
      <rPr>
        <i/>
        <sz val="11"/>
        <rFont val="Times Roman"/>
      </rPr>
      <t>(y ̂)</t>
    </r>
  </si>
  <si>
    <t>t</t>
  </si>
  <si>
    <r>
      <t xml:space="preserve">Historical Present Tense Verbs </t>
    </r>
    <r>
      <rPr>
        <i/>
        <sz val="11"/>
        <rFont val="Times Roman"/>
      </rPr>
      <t>(y)</t>
    </r>
  </si>
  <si>
    <r>
      <t xml:space="preserve">Johannine Preference Terms </t>
    </r>
    <r>
      <rPr>
        <i/>
        <sz val="11"/>
        <rFont val="Times Roman"/>
      </rPr>
      <t>(y)</t>
    </r>
  </si>
  <si>
    <r>
      <t xml:space="preserve">Relative and correlative pronouns </t>
    </r>
    <r>
      <rPr>
        <i/>
        <sz val="11"/>
        <rFont val="Times Roman"/>
      </rPr>
      <t>(y)</t>
    </r>
  </si>
  <si>
    <t>Of which Relative</t>
  </si>
  <si>
    <t>Of which Correlative</t>
  </si>
  <si>
    <r>
      <t xml:space="preserve">Hapax Legomena </t>
    </r>
    <r>
      <rPr>
        <i/>
        <sz val="11"/>
        <rFont val="Times Roman"/>
      </rPr>
      <t>(y)</t>
    </r>
  </si>
  <si>
    <r>
      <t xml:space="preserve">δέ </t>
    </r>
    <r>
      <rPr>
        <i/>
        <sz val="11"/>
        <rFont val="Times Roman"/>
      </rPr>
      <t>(y)</t>
    </r>
  </si>
  <si>
    <r>
      <t xml:space="preserve">οὖν  </t>
    </r>
    <r>
      <rPr>
        <i/>
        <sz val="11"/>
        <color theme="1"/>
        <rFont val="Times Roman"/>
      </rPr>
      <t>(y)</t>
    </r>
  </si>
  <si>
    <t>Ratio</t>
  </si>
  <si>
    <t>Div. by 0</t>
  </si>
  <si>
    <t>εἰς</t>
  </si>
  <si>
    <t>κατά</t>
  </si>
  <si>
    <t>παρά</t>
  </si>
  <si>
    <t>περί</t>
  </si>
  <si>
    <t>πρό</t>
  </si>
  <si>
    <t>ἀπό</t>
  </si>
  <si>
    <t>ἐκ</t>
  </si>
  <si>
    <t>ἐν</t>
  </si>
  <si>
    <t>ἐπί</t>
  </si>
  <si>
    <t>1:1-18</t>
  </si>
  <si>
    <t>['φαίνει', 'κατέλαβεν', 'ἀπεσταλμένος', 'φωτίζει', 'ἴδιοι', 'παρέλαβον', 'αἱμάτων', 'ἀνδρὸς', 'ἐγεννήθησαν', 'ἐσκήνωσεν', 'ἐθεασάμεθα', 'πλήρης', 'κέκραγεν', 'πληρώματος', 'ἐλάβομεν', 'χάριν', 'ἀντὶ', 'χάρις', 'Χριστοῦ', 'μονογενὴς', 'κόλπον', 'ἐξηγήσατο']</t>
  </si>
  <si>
    <t>['ἀπεσταλμένος', 'φωτίζει', 'ἴδιοι', 'αἱμάτων', 'ἐσκήνωσεν', 'κέκραγεν']</t>
  </si>
  <si>
    <t>1:19-51&amp;2:1-12</t>
  </si>
  <si>
    <t>['ἱερεύς', 'Λευΐτης', 'βοάω', 'εὐθύνω', 'ἄξιος', 'ἱμάς', 'ὑπόδημα', 'δέκατος', 'Κηφᾶς', 'Ἰσραηλίτης', 'δόλος', 'ὑποκάτω', 'ὑστερέω', 'λίθινος', 'ἀνά', 'μετρητής', 'μεθύω', 'ἐλάσσων']</t>
  </si>
  <si>
    <t>['ἱερεῖς', 'Λευίτας', 'ἐρωτήσωσιν', 'δῶμεν', 'πέμψασιν', 'Ἔφη', 'βοῶντος', 'Εὐθύνατε', 'ἀπεσταλμένοι', 'βαπτίζεις', 'βαπτίζω', 'μέσος', 'ἕστηκεν', 'ἄξιος', 'λύσω', 'ἱμάντα', 'ὑποδήματος', 'Βηθανίᾳ', 'αἴρων', 'Ὀπίσω', 'ἀνὴρ', 'Τεθέαμαι', 'περιστερὰν', 'βαπτίζειν', 'Ἐφ᾽', 'ἴδῃς', 'μένον', 'Πνεύματι', 'Ἁγίῳ', 'μεμαρτύρηκα', 'περιπατοῦντι', 'Στραφεὶς', 'ἀκολουθοῦντας', 'μένεις', 'Ἔρχεσθε', 'εἶδαν', 'ἐκείνην', 'δεκάτη', 'ἀκουσάντων', 'ἀκολουθησάντων', 'ἀδελφὸν', 'Εὑρήκαμεν', 'Μεσσίαν', 'κληθήσῃ', 'Κηφᾶς', 'ἠθέλησεν', 'ἐξελθεῖν', 'Βηθσαϊδά', 'Ἀνδρέου', 'Εὑρίσκει', 'Ὃν', 'εὑρήκαμεν', 'υἱὸν', 'Ναζαρέτ', 'Ναζαρὲτ', 'δύναταί', 'ἀγαθὸν', 'Ἔρχου', 'Εἶδεν', 'Ἰσραηλίτης', 'δόλος', 'φωνῆσαι', 'ὄντα', 'συκῆν', 'ὑποκάτω', 'συκῆς', 'ἀνεῳγότα', 'ἀναβαίνοντας', 'καταβαίνοντας', 'τρίτῃ', 'γάμος', 'ἐκλήθη', 'γάμον', 'ὑστερήσαντος', 'οἴνου', 'Οἶνον', 'διακόνοις', 'Ὅ', 'λέγῃ', 'ποιήσατε', 'λίθιναι', 'ὑδρίαι', 'καθαρισμὸν', 'κείμεναι', 'χωροῦσαι', 'ἀνὰ', 'μετρητὰς', 'τρεῖς', 'Γεμίσατε', 'ὑδρίας', 'Ἀντλήσατε', 'ἀρχιτρικλίνῳ', 'ἤνεγκαν', 'ἐγεύσατο', 'γεγενημένον', 'διάκονοι', 'ἠντληκότες', 'νυμφίον', 'μεθυσθῶσιν', 'ἐλάσσω', 'τετήρηκας', 'σημείων', 'κατέβη', 'πολλὰς']</t>
  </si>
  <si>
    <t>['Λευίτας', 'ἐρωτήσωσιν', 'πέμψασιν', 'Εὐθύνατε', 'βαπτίζεις', 'λύσω', 'ὑποδήματος', 'Ὀπίσω', 'Τεθέαμαι', 'ἴδῃς', 'μεμαρτύρηκα', 'περιπατοῦντι', 'ἀκολουθοῦντας', 'μένεις', 'δεκάτη', 'ἀκολουθησάντων', 'Εὑρήκαμεν', 'Μεσσίαν', 'Εὑρίσκει', 'εὑρήκαμεν', 'Εἶδεν', 'ἀνεῳγότα', 'ἀναβαίνοντας', 'καταβαίνοντας', 'γάμον', 'ὑστερήσαντος', 'Οἶνον', 'λίθιναι', 'ὑδρίαι', 'κείμεναι', 'χωροῦσαι', 'μετρητὰς', 'Γεμίσατε', 'ὑδρίας', 'Ἀντλήσατε', 'ἀρχιτρικλίνῳ', 'ἐγεύσατο', 'γεγενημένον', 'ἠντληκότες', 'μεθυσθῶσιν', 'ἐλάσσω', 'τετήρηκας']</t>
  </si>
  <si>
    <t>2:13-25&amp;3:1-36</t>
  </si>
  <si>
    <t>['κερματιστής', 'φραγέλλιον', 'σχοινίον', 'κολλυβιστής', 'ἐκχέω', 'κέρμα', 'τράπεζα', 'ἀνατρέπω', 'ἐμπόριον', 'ζῆλος', 'κατεσθίω', 'τεσσαράκοντα', 'οἰκοδομέω', 'γέρων', 'ἐπίγειος', 'ἐπουράνιος', 'ὄφις', 'ὥστε', 'σκότος', 'διατρίβω', 'Αἰνών', 'Σαλείμ', 'παραγίνομαι', 'φυλακή', 'ζήτησις', 'νύμφη', 'αὐξάνω', 'ἐλαττόω', 'μέτρον', 'ἀπειθέω', 'ὀργή']</t>
  </si>
  <si>
    <t>['πωλοῦντας', 'κερματιστὰς', 'καθημένους', 'φραγέλλιον', 'σχοινίων', 'ἐξέβαλεν', 'τά', 'κολλυβιστῶν', 'ἐξέχεεν', 'κέρματα', 'τραπέζας', 'ἀνέτρεψεν', 'πωλοῦσιν', 'ἐμπορίου', 'Ἐμνήσθησαν', 'ζῆλος', 'οἴκου', 'καταφάγεταί', 'δεικνύεις', 'ναὸν', 'ἐγερῶ', 'Τεσσεράκοντα', 'ἔτεσιν', 'οἰκοδομήθη', 'ναὸς', 'ἐγερεῖς', 'ναοῦ', 'σώματος', 'γραφῇ', 'ἐπίστευεν', 'αὑτὸν', 'γινώσκειν', 'ἐγίνωσκεν', 'ἀνθρώπῳ', 'ἐλήλυθας', 'γέρων', 'ὤν', 'κοιλίαν', 'θαυμάσῃς', 'Δεῖ', 'πνεῖ', 'γεγεννημένος', 'λαλοῦμεν', 'ἑωράκαμεν', 'μαρτυροῦμεν', 'λαμβάνετε', 'ἐπίγεια', 'ἐπουράνια', 'ἀναβέβηκεν', 'ὕψωσεν', 'ὄφιν', 'ὥστε', 'μονογενῆ', 'κρίνῃ', 'σωθῇ', 'κρίνεται', 'πεπίστευκεν', 'σκότος', 'πονηρὰ', 'πράσσων', 'ἐλεγχθῇ', 'εἰργασμένα', 'διέτριβεν', 'Αἰνὼν', 'Σαλείμ', 'ὕδατα', 'παρεγίνοντο', 'ἐβαπτίζοντο', 'βεβλημένος', 'φυλακὴν', 'ζήτησις', 'Ἰουδαίου', 'καθαρισμοῦ', 'μεμαρτύρηκας', 'ἔρχονται', 'νύμφην', 'νυμφίος', 'χαρᾷ', 'χαίρει', 'αὐξάνειν', 'ἐλαττοῦσθαι', 'μέτρου', 'χειρὶ', 'ἀπειθῶν', 'ὄψεται', 'ὀργὴ']</t>
  </si>
  <si>
    <t>['κερματιστής', 'φραγέλλιον', 'κέρμα', 'ἐμπόριον', 'γέρων', 'Αἰνών', 'Σαλείμ']</t>
  </si>
  <si>
    <t>['κερματιστὰς', 'φραγέλλιον', 'σχοινίων', 'κέρματα', 'ἀνέτρεψεν', 'πωλοῦσιν', 'ἐμπορίου', 'Ἐμνήσθησαν', 'καταφάγεταί', 'δεικνύεις', 'ἐγερῶ', 'Τεσσεράκοντα', 'οἰκοδομήθη', 'ἐγερεῖς', 'ἐπίστευεν', 'γινώσκειν', 'γέρων', 'θαυμάσῃς', 'πνεῖ', 'ἀναβέβηκεν', 'κρίνῃ', 'πράσσων', 'ἐλεγχθῇ', 'εἰργασμένα', 'Αἰνὼν', 'Σαλείμ', 'παρεγίνοντο', 'βεβλημένος', 'ζήτησις', 'μεμαρτύρηκας', 'αὐξάνειν', 'ἐλαττοῦσθαι', 'ἀπειθῶν']</t>
  </si>
  <si>
    <t>['G3754', 'G3754', 'G3754', 'G3754', 'G3754', 'G3754', 'G3754', 'G3754', 'G3754', 'G3754', 'G3754', 'G3754', 'G3754', 'G3754', 'G3754']</t>
  </si>
  <si>
    <t>['ὅτι', 'ὅτι', 'ὅτι', 'ὅτι', 'ὅτι', 'ὅτι', 'ὅτι', 'ὅτι', 'ὅτι', 'ὅτι', 'ὅτι', 'ὅτι', 'ὅτι', 'ὅτι', 'ὅτι']</t>
  </si>
  <si>
    <t>4:1-54</t>
  </si>
  <si>
    <t>['καίτοιγε', 'δεῖ', 'Συχάρ', 'πλησίον', 'χωρίον', 'ὁδοιπορία', 'τροφή', 'συγχράομαι', 'δωρεά', 'ἄντλημα', 'βαθύς', 'θρέμμα', 'ἅλλομαι', 'σωτηρία', 'προσκυνητής', 'ἅπας', 'μεταξύ', 'βρῶμα', 'τετράμηνος', 'μισθός', 'κόπος', 'σωτήρ', 'πατρίς', 'τιμή', 'δέχομαι', 'Γαλιλαῖος', 'τέρας', 'παῖς', 'κομψότερον', 'χθές', 'ἕβδομος', 'πυρετός']</t>
  </si>
  <si>
    <t>['πλείονας', 'μαθητὰς', 'καίτοιγε', 'Ἔδει', 'διέρχεσθαι', 'Συχὰρ', 'πλησίον', 'χωρίου', 'Ἰακὼβ', 'υἱῷ', 'κεκοπιακὼς', 'ὁδοιπορίας', 'πηγῇ', 'ἀντλῆσαι', 'ἀπεληλύθεισαν', 'τροφὰς', 'ἀγοράσωσιν', 'Σαμαρῖτις', 'Ἰουδαῖος', 'αἰτεῖς', 'Σαμαρίτιδος', 'συνχρῶνται', 'Σαμαρίταις', 'ᾔδεις', 'δωρεὰν', 'ᾔτησας', 'ἄντλημα', 'βαθύ', 'ἔπιεν', 'θρέμματα', 'δ᾽', 'πίῃ', 'ἁλλομένου', 'δός', 'διψῶ', 'διέρχωμαι', 'ἀντλεῖν', 'φώνησον', 'ἐλθὲ', 'Καλῶς', 'εἶπας', 'Ἄνδρα', 'ἄνδρας', 'ἔσχες', 'ἀνήρ', 'ἀληθὲς', 'εἴρηκας', 'θεωρῶ', 'προσεκύνησαν', 'Πίστευέ', 'προσκυνήσετε', 'προσκυνεῖτε', 'προσκυνοῦμεν', 'σωτηρία', 'ἀληθινοὶ', 'προσκυνηταὶ', 'προσκυνήσουσιν', 'τοιούτους', 'Μεσσίας', 'ἅπαντα', 'Ἀφῆκεν', 'ὑδρίαν', 'ἴδετε', 'μήτι', 'μεταξὺ', 'φάγε', 'ἤνεγκεν', 'Ἐμὸν', 'βρῶμά', 'τετράμηνός', 'θερισμὸς', 'ἐπάρατε', 'θεάσασθε', 'λευκαί', 'θερισμόν', 'μισθὸν', 'συνάγει', 'χαίρῃ', 'Ἄλλος', 'θερίζειν', 'κεκοπιάκατε', 'κεκοπιάκασιν', 'κόπον', 'εἰσεληλύθατε', 'Σαμαριτῶν', 'μαρτυρούσης', 'Εἶπέν', 'Σαμαρῖται', 'μεῖναι', 'πολλῷ', 'πλείους', 'γυναικὶ', 'σὴν', 'ἀκηκόαμεν', 'Σωτὴρ', 'ἰδίᾳ', 'πατρίδι', 'τιμὴν', 'ἐδέξαντο', 'Γαλιλαῖοι', 'ἑωρακότες', 'βασιλικὸς', 'ἠρώτα', 'καταβῇ', 'ἰάσηται', 'υἱόν', 'τέρατα', 'ἴδητε', 'βασιλικός', 'κατάβηθι', 'Πορεύου', 'Ἐπίστευσεν', 'ἐπορεύετο', 'καταβαίνοντος', 'ὑπήντησαν', 'παῖς', 'Ἐπύθετο', 'κομψότερον', 'ἔσχεν', 'Ἐχθὲς', 'ἑβδόμην', 'πυρετός', 'ὥρᾳ', 'ὅλη']</t>
  </si>
  <si>
    <t>['καίτοιγε', 'Συχάρ', 'συγχράομαι', 'ἄντλημα', 'θρέμμα', 'προσκυνητής', 'τετράμηνος', 'κομψότερον']</t>
  </si>
  <si>
    <t>['καίτοιγε', 'Συχὰρ', 'κεκοπιακὼς', 'ὁδοιπορίας', 'πηγῇ', 'ἀντλῆσαι', 'ἀπεληλύθεισαν', 'τροφὰς', 'Σαμαρῖτις', 'αἰτεῖς', 'Σαμαρίτιδος', 'συνχρῶνται', 'Σαμαρίταις', 'ᾔτησας', 'ἄντλημα', 'βαθύ', 'θρέμματα', 'ἁλλομένου', 'διψῶ', 'διέρχωμαι', 'ἀντλεῖν', 'φώνησον', 'ἐλθὲ', 'Ἄνδρα', 'ἔσχες', 'εἴρηκας', 'Πίστευέ', 'προσκυνήσετε', 'προσκυνεῖτε', 'προσκυνοῦμεν', 'προσκυνηταὶ', 'Μεσσίας', 'Ἀφῆκεν', 'ὑδρίαν', 'Ἐμὸν', 'βρῶμά', 'τετράμηνός', 'θεάσασθε', 'λευκαί', 'θερισμόν', 'συνάγει', 'χαίρῃ', 'Ἄλλος', 'θερίζειν', 'κεκοπιάκατε', 'κεκοπιάκασιν', 'εἰσεληλύθατε', 'μαρτυρούσης', 'Σαμαρῖται', 'σὴν', 'ἑωρακότες', 'βασιλικὸς', 'ἰάσηται', 'βασιλικός', 'καταβαίνοντος', 'Ἐπύθετο', 'κομψότερον', 'Ἐχθὲς']</t>
  </si>
  <si>
    <t>['G3754', 'G3754', 'G3754', 'G3754', 'G3754', 'G3754', 'G3754', 'G3754', 'G3754', 'G3754', 'G3754', 'G3754', 'G3754', 'G3754', 'G3754', 'G3754', 'G3754', 'G3754', 'G3754', 'G3754']</t>
  </si>
  <si>
    <t>['ὅτι', 'ὅτι', 'ὅτι', 'ὅτι', 'ὅτι', 'ὅτι', 'ὅτι', 'ὅτι', 'ὅτι', 'ὅτι', 'ὅτι', 'ὅτι', 'ὅτι', 'ὅτι', 'ὅτι', 'ὅτι', 'ὅτι', 'ὅτι', 'ὅτι', 'ὅτι']</t>
  </si>
  <si>
    <t>5:1-47</t>
  </si>
  <si>
    <t>['προβατικός', 'ἐπιλέγω', 'Βηθεσδά', 'χωλός', 'ξηρός', 'θεραπεύω', 'ἐκνεύω', 'μηκέτι', 'χείρων', 'ἴσος', 'λύχνος', 'εἶδος', 'ἐλπίζω']</t>
  </si>
  <si>
    <t>['προβατικῇ', 'κολυμβήθρα', 'ἐπιλεγομένη', 'Βηθζαθά', 'στοὰς', 'ἔχουσα', 'ταύταις', 'κατέκειτο', 'πλῆθος', 'χωλῶν', 'ξηρῶν', 'ἀσθενείᾳ', 'κατακείμενον', 'Θέλεις', 'ταραχθῇ', 'βάλῃ', 'καταβαίνει', 'Ἔγειρε', 'τεθεραπευμένῳ', 'Σάββατόν', 'ἔξεστίν', 'ἆραι', 'Ἠρώτησαν', 'ἰαθεὶς', 'ἐξένευσεν', 'ὄντος', 'μηκέτι', 'ἁμάρτανε', 'χεῖρόν', 'ἀνήγγειλεν', 'ἐδίωκον', 'ἀπεκρίνατο', 'ἐργάζεται', 'ἐργάζομαι', 'ἔλυεν', 'ἴσον', 'Ἀπεκρίνατο', 'βλέπῃ', 'ποιοῦντα', 'δείκνυσιν', 'δείξει', 'θαυμάζητε', 'Ὥσπερ', 'ἐγείρει', 'νεκροὺς', 'πᾶσαν', 'τιμῶν', 'τιμᾷ', 'πέμψαντα', 'πέμψαντί', 'μεταβέβηκεν', 'νεκροὶ', 'ζήσουσιν', 'ὥσπερ', 'μνημείοις', 'ἐκπορεύσονται', 'ἀγαθὰ', 'ποιήσαντες', 'πράξαντες', 'δύναμαι', 'ἀκούω', 'δικαία', 'ἀπεστάλκατε', 'σωθῆτε', 'λύχνος', 'καιόμενος', 'φαίνων', 'ἠθελήσατε', 'ἀγαλλιαθῆναι', 'φωτὶ', 'ἀπέσταλκεν', 'ἀκηκόατε', 'εἶδος', 'μένοντα', 'Ἐραυνᾶτε', 'γραφάς', 'αὐταῖς', 'ἐκεῖναί', 'μαρτυροῦσαι', 'Δόξαν', 'ἔγνωκα', 'λαμβάνετέ', 'ἰδίῳ', 'πιστεῦσαι', 'λαμβάνοντες', 'μόνου', 'κατηγορήσω', 'κατηγορῶν', 'ἠλπίκατε', 'γράμμασιν', 'ἐμοῖς', 'ῥήμασιν']</t>
  </si>
  <si>
    <t>['προβατικός', 'Βηθεσδά', 'ἐκνεύω']</t>
  </si>
  <si>
    <t>['προβατικῇ', 'κολυμβήθρα', 'ἐπιλεγομένη', 'Βηθζαθά', 'στοὰς', 'χωλῶν', 'ξηρῶν', 'ταραχθῇ', 'τεθεραπευμένῳ', 'Σάββατόν', 'Ἠρώτησαν', 'ἰαθεὶς', 'ἐξένευσεν', 'ἁμάρτανε', 'χεῖρόν', 'ἀνήγγειλεν', 'ἔλυεν', 'ἴσον', 'Ἀπεκρίνατο', 'βλέπῃ', 'θαυμάζητε', 'τιμῶν', 'πέμψαντα', 'πέμψαντί', 'μεταβέβηκεν', 'ζήσουσιν', 'μνημείοις', 'ἐκπορεύσονται', 'πράξαντες', 'ἀπεστάλκατε', 'σωθῆτε', 'φαίνων', 'ἀγαλλιαθῆναι', 'μένοντα', 'Ἐραυνᾶτε', 'ἐκεῖναί', 'μαρτυροῦσαι', 'Δόξαν', 'ἔγνωκα', 'λαμβάνετέ', 'κατηγορήσω', 'ἠλπίκατε', 'ῥήμασιν']</t>
  </si>
  <si>
    <t>6:1-71</t>
  </si>
  <si>
    <t>['ἀνέρχομαι', 'πειράζω', 'βραχύς', 'παιδάριον', 'χόρτος', 'ἀριθμός', 'πεντακισχίλιοι', 'διαδίδωμι', 'ἐμπίμπλημι', 'κόφινος', 'βιβρώσκω', 'ἀναχωρέω', 'ἄνεμος', 'διεγείρω', 'ἐλαύνω', 'εἴκοσι', 'χορτάζω', 'πεινάω', 'διδακτός', 'μάχομαι', 'πόσις', 'σκληρός']</t>
  </si>
  <si>
    <t>['ἠκολούθει', 'πολύς', 'ἐθεώρουν', 'ἀνῆλθεν', 'ἐκάθητο', 'ἀγοράσωμεν', 'πειράζων', 'Διακοσίων', 'ἄρτοι', 'ἀρκοῦσιν', 'βραχύ', 'λάβῃ', 'παιδάριον', 'κριθίνους', 'ὀψάρια', 'τοσούτους', 'Ποιήσατε', 'ἀνθρώπους', 'ἀναπεσεῖν', 'χόρτος', 'ἀνέπεσαν', 'ἄνδρες', 'ἀριθμὸν', 'πεντακισχίλιοι', 'Ἔλαβεν', 'εὐχαριστήσας', 'διέδωκεν', 'ἀνακειμένοις', 'ὅσον', 'ἐνεπλήσθησαν', 'Συναγάγετε', 'περισσεύσαντα', 'κλάσματα', 'συνήγαγον', 'κοφίνους', 'κλασμάτων', 'κριθίνων', 'ἐπερίσσευσαν', 'βεβρωκόσιν', 'μέλλουσιν', 'ἔρχεσθαι', 'ποιήσωσιν', 'ἀνεχώρησεν', 'ὀψία', 'κατέβησαν', 'ἐμβάντες', 'ἐγεγόνει', 'ἥ', 'θάλασσα', 'ἀνέμου', 'μεγάλου', 'πνέοντος', 'διεγείρετο', 'Ἐληλακότες', 'σταδίους', 'εἴκοσι', 'θεωροῦσιν', 'περιπατοῦντα', 'γινόμενον', 'ἐφοβήθησαν', 'φοβεῖσθε', 'πλοιάριον', 'ἄλλο', 'μόνοι', 'τόπου', 'εὐχαριστήσαντος', 'ζητοῦντες', 'εὑρόντες', 'εἴδετε', 'ἐφάγετε', 'ἐχορτάσθητε', 'ἐργάζεσθε', 'ἀπολλυμένην', 'μένουσαν', 'ποιῶμεν', 'ἐργαζώμεθα', 'Τοῦτό', 'ἴδωμεν', 'πιστεύσωμέν', 'ἐργάζῃ', 'Ἄρτον', 'ἀληθινόν', 'διδοὺς', 'δὸς', 'πεινάσῃ', 'ἑωράκατέ', 'Πᾶν', 'δίδωσίν', 'ἥξει', 'ἐκβάλω', 'ἀπολέσω', 'Ἐγόγγυζον', 'καταβὰς', 'Ἰωσήφ', 'πατέρα', 'γογγύζετε', 'ἑλκύσῃ', 'προφήταις', 'ἔσονται', 'διδακτοὶ', 'μαθὼν', 'ἑώρακέν', 'ἄρτου', 'Ἐμάχοντο', 'δοῦναι', 'φάγητε', 'πίητε', 'βρῶσις', 'αἷμά', 'πόσις', 'ἀπέστειλέν', 'Σκληρός', 'Εἰδὼς', 'γογγύζουσιν', 'σκανδαλίζει', 'θεωρῆτε', 'ἀναβαίνοντα', 'ζωοποιοῦν', 'ὠφελεῖ', 'τίνες', 'παραδώσων', 'περιεπάτουν', 'ἀπελευσόμεθα', 'αἰωνίου', 'πεπιστεύκαμεν', 'Ἅγιος', 'διάβολός', 'Ἰούδαν']</t>
  </si>
  <si>
    <t>['ἀνῆλθεν', 'Διακοσίων', 'ἀρκοῦσιν', 'παιδάριον', 'κριθίνους', 'ὀψάρια', 'τοσούτους', 'Ποιήσατε', 'διέδωκεν', 'ἐνεπλήσθησαν', 'Συναγάγετε', 'περισσεύσαντα', 'κριθίνων', 'ἐπερίσσευσαν', 'βεβρωκόσιν', 'ὀψία', 'ἐμβάντες', 'ἐγεγόνει', 'πνέοντος', 'διεγείρετο', 'Ἐληλακότες', 'εὐχαριστήσαντος', 'ἐφάγετε', 'ἐχορτάσθητε', 'ἀπολλυμένην', 'πιστεύσωμέν', 'ἐργάζῃ', 'Ἄρτον', 'πεινάσῃ', 'ἑωράκατέ', 'δίδωσίν', 'ἀπολέσω', 'Ἐγόγγυζον', 'ἑλκύσῃ', 'διδακτοὶ', 'ἑώρακέν', 'Ἐμάχοντο', 'Σκληρός', 'γογγύζουσιν', 'θεωρῆτε', 'παραδώσων', 'περιεπάτουν', 'ἀπελευσόμεθα', 'διάβολός']</t>
  </si>
  <si>
    <t>['G3754', 'G3754', 'G3754', 'G3754', 'G3754', 'G3754', 'G3754', 'G3754', 'G3754', 'G3754', 'G3754', 'G3754', 'G3754', 'G3754', 'G3754', 'G3754', 'G3754']</t>
  </si>
  <si>
    <t>['ὅτι', 'ὅτι', 'ὅτι', 'ὅτι', 'ὅτι', 'ὅτι', 'ὅτι', 'ὅτι', 'ὅτι', 'ὅτι', 'ὅτι', 'ὅτι', 'ὅτι', 'ὅτι', 'ὅτι', 'ὅτι', 'ὅτι']</t>
  </si>
  <si>
    <t>7:14-36</t>
  </si>
  <si>
    <t>['μεσόω', 'πότερος', 'ἀδικία', 'περιτέμνω', 'χολάω', 'Ἱεροσολυμίτης', 'μήποτε', 'διασπορά']</t>
  </si>
  <si>
    <t>['Ἤδη', 'μεσούσης', 'ἱερὸν', 'ἐδίδασκεν', 'γράμματα', 'μεμαθηκώς', 'Ἐμὴ', 'διδαχὴ', 'θέλῃ', 'γνώσεται', 'πότερον', 'ἰδίαν', 'ἀδικία', 'Ἓν', 'περιτομήν', 'πατέρων', 'περιτέμνετε', 'περιτομὴν', 'λυθῇ', 'χολᾶτε', 'ὄψιν', 'δικαίαν', 'Ἱεροσολυμιτῶν', 'ζητοῦσιν', 'Μήποτε', 'ἄρχοντες', 'ἔρχηται', 'Ἔκραξεν', 'Κἀμὲ', 'κἀκεῖνός', 'Ἤκουσαν', 'γογγύζοντος', 'εὑρήσομεν', 'Διασπορὰν', 'Ἑλλήνων', 'διδάσκειν', 'Ἕλληνας', 'Ζητήσετέ']</t>
  </si>
  <si>
    <t>['Ἤδη', 'μεσούσης', 'μεμαθηκώς', 'Ἐμὴ', 'γνώσεται', 'πότερον', 'περιτέμνετε', 'λυθῇ', 'χολᾶτε', 'ὄψιν', 'Ἱεροσολυμιτῶν', 'Ἔκραξεν', 'Κἀμὲ', 'κἀκεῖνός', 'γογγύζοντος', 'εὑρήσομεν', 'Διασπορὰν', 'Ζητήσετέ']</t>
  </si>
  <si>
    <t>7:37-52</t>
  </si>
  <si>
    <t>['ποταμός', 'ῥέω', 'Βηθλεέμ', 'οὐδέποτε', 'ἐπάρατος']</t>
  </si>
  <si>
    <t>['διψᾷ', 'ἐρχέσθω', 'πινέτω', 'Ποταμοὶ', 'κοιλίας', 'ῥεύσουσιν', 'ζῶντος', 'ἔμελλον', 'σπέρματος', 'Βηθλεὲμ', 'ὄχλῳ', 'Ἦλθον', 'ἠγάγετε', 'Οὐδέποτε', 'πεπλάνησθε', 'γινώσκων', 'ἐπάρατοί', 'ἐραύνησον']</t>
  </si>
  <si>
    <t>['ῥέω', 'ἐπάρατος']</t>
  </si>
  <si>
    <t>['Ποταμοὶ', 'ῥεύσουσιν', 'πεπλάνησθε', 'ἐπάρατοί', 'ἐραύνησον']</t>
  </si>
  <si>
    <t>8:12-59</t>
  </si>
  <si>
    <t>['γαζοφυλάκιον', 'κάτω', 'ἀρεστός', 'δουλεύω', 'ὄντως', 'πορνεία', 'ἐπιθυμία', 'ἀνθρωποκτόνος', 'ψεῦδος', 'ἀτιμάζω']</t>
  </si>
  <si>
    <t>['περιπατήσῃ', 'ἕξει', 'μαρτυρεῖς', 'Κἂν', 'πατήρ', 'ὑμετέρῳ', 'γαζοφυλακίῳ', 'ἐπίασεν', 'ἁμαρτίᾳ', 'ἀποκτενεῖ', 'κάτω', 'λαλεῖν', 'κρίνειν', 'ὑψώσητε', 'ἐδίδαξέν', 'ἀφῆκέν', 'ἀρεστὰ', 'Ἔλεγεν', 'πεπιστευκότας', 'ἐμῷ', 'ἐλευθερώσει', 'Σπέρμα', 'οὐδενὶ', 'δεδουλεύκαμεν', 'Ἐλεύθεροι', 'γενήσεσθε', 'δοῦλός', 'ἐλευθερώσῃ', 'ὄντως', 'ἐλεύθεροι', 'ἔσεσθε', 'σπέρμα', 'χωρεῖ', 'ἐποιεῖτε', 'πορνείας', 'γεγεννήμεθα', 'ἠγαπᾶτε', 'ἥκω', 'ἐμόν', 'ἐπιθυμίας', 'ἀνθρωποκτόνος', 'ἔστηκεν', 'λαλῇ', 'ψεῦδος', 'ἰδίων', 'ἐλέγχει', 'λέγομεν', 'Σαμαρίτης', 'τιμῶ', 'ἀτιμάζετέ', 'κρίνων', 'θεωρήσῃ', 'γεύσηται', 'ὅστις', 'δόξα', 'δοξάζων', 'ἐγνώκατε', 'ἔσομαι', 'τηρῶ', 'ἠγαλλιάσατο', 'ἴδῃ', 'ἐμήν', 'ἐχάρη', 'Πεντήκοντα', 'βάλωσιν']</t>
  </si>
  <si>
    <t>['περιπατήσῃ', 'μαρτυρεῖς', 'γαζοφυλακίῳ', 'ἐπίασεν', 'ὑψώσητε', 'ἐδίδαξέν', 'ἀφῆκέν', 'πεπιστευκότας', 'ἐλευθερώσει', 'Σπέρμα', 'δεδουλεύκαμεν', 'Ἐλεύθεροι', 'γενήσεσθε', 'ἐλευθερώσῃ', 'ἐποιεῖτε', 'γεγεννήμεθα', 'ἠγαπᾶτε', 'ἐμόν', 'ἔστηκεν', 'λαλῇ', 'ἐλέγχει', 'τιμῶ', 'ἀτιμάζετέ', 'θεωρήσῃ', 'τηρῶ', 'ἐμήν', 'Πεντήκοντα', 'βάλωσιν']</t>
  </si>
  <si>
    <t>['G3754', 'G3754', 'G3754', 'G3754', 'G3754', 'G3754', 'G3754', 'G3754', 'G3754', 'G3754', 'G3754', 'G3754', 'G3754', 'G3754', 'G3754', 'G3754', 'G3754', 'G3754', 'G3754', 'G3754', 'G3754', 'G3754', 'G3754']</t>
  </si>
  <si>
    <t>['ὅτι', 'ὅτι', 'ὅτι', 'ὅτι', 'ὅτι', 'ὅτι', 'ὅτι', 'ὅτι', 'ὅτι', 'ὅτι', 'ὅτι', 'ὅτι', 'ὅτι', 'ὅτι', 'ὅτι', 'ὅτι', 'ὅτι', 'ὅτι', 'ὅτι', 'ὅτι', 'ὅτι', 'ὅτι', 'ὅτι']</t>
  </si>
  <si>
    <t>9:1-41&amp;10:1-21</t>
  </si>
  <si>
    <t>['παράγω', 'γενετή', 'πτύω', 'πτύσμα', 'γείτων', 'προσαίτης', 'προσαιτέω', 'ποτέ', 'συντίθημι', 'λοιδορέω', 'θαυμαστός', 'θεοσεβής', 'κρίμα', 'ἀλλαχόθεν', 'ἐξάγω', 'νομή', 'κλέπτω', 'θύω', 'περισσός', 'ποίμνη', 'μαίνομαι', 'δαιμονίζομαι']</t>
  </si>
  <si>
    <t>['παράγων', 'τυφλὸν', 'γενετῆς', 'νὺξ', 'ὦ', 'ἔπτυσεν', 'χαμαὶ', 'πτύσματος', 'ἐπέχρισεν', 'Σιλωάμ', 'ἐνίψατο', 'βλέπων', 'γείτονες', 'προσαίτης', 'προσαιτῶν', 'Οὐχί', 'ἠνεῴχθησάν', 'ὀφθαλμοί', 'ἐπέχρισέν', 'Σιλωὰμ', 'νιψάμενος', 'ἀνέβλεψα', 'τόν', 'ποτε', 'τυφλόν', 'ἀνέῳξεν', 'Πηλὸν', 'ἐπέθηκέν', 'ἐνιψάμην', 'τινές', 'ἁμαρτωλὸς', 'τοιαῦτα', 'σχίσμα', 'τυφλῷ', 'Προφήτης', 'ὅτου', 'ἐφώνησαν', 'ἀναβλέψαντος', 'Οἴδαμεν', 'ἤνοιξεν', 'ἐρωτήσατε', 'ἡλικίαν', 'ἐφοβοῦντο', 'συνετέθειντο', 'ὁμολογήσῃ', 'ἀποσυνάγωγος', 'Ἡλικίαν', 'ἐπερωτήσατε', 'Ἐφώνησαν', 'δευτέρου', 'Δὸς', 'ἐποίησέν', 'ἐλοιδόρησαν', 'ἐσμὲν', 'θαυμαστόν', 'ἁμαρτωλῶν', 'θεοσεβὴς', 'αἰῶνος', 'ἠκούσθη', 'γεγεννημένου', 'ἠδύνατο', 'ἐγεννήθης', 'διδάσκεις', 'Ἤκουσεν', 'εὑρὼν', 'ἔφη', 'Πιστεύω', 'προσεκύνησεν', 'Εἰς', 'κρίμα', 'βλέπωσιν', 'τυφλοί', 'εἴχετε', 'Βλέπομεν', 'ἁμαρτία', 'ἀναβαίνων', 'ἀλλαχόθεν', 'θυρωρὸς', 'ἀνοίγει', 'ἐξάγει', 'ἐκβάλῃ', 'πορεύεται', 'ἀκολουθεῖ', 'ἀλλοτρίῳ', 'ἀκολουθήσουσιν', 'φεύξονται', 'ἀλλοτρίων', 'φωνήν', 'κλέπται', 'λῃσταί', 'εἰσέλθῃ', 'εἰσελεύσεται', 'ἐξελεύσεται', 'νομὴν', 'εὑρήσει', 'κλέψῃ', 'θύσῃ', 'ἀπολέσῃ', 'περισσὸν', 'καλὸς', 'μισθωτὸς', 'λύκον', 'ἀφίησιν', 'φεύγει', 'λύκος', 'ἁρπάζει', 'σκορπίζει', 'μισθωτός', 'μέλει', 'γινώσκουσί', 'αὐλῆς', 'κἀκεῖνα', 'ἀγαγεῖν', 'γενήσονται', 'μία', 'ποίμνη', 'τοῦτό', 'λάβω', 'θεῖναι', 'μαίνεται', 'δαιμονιζομένου', 'ἀνοῖξαι']</t>
  </si>
  <si>
    <t>['γενετή', 'πτύσμα', 'προσαιτέω', 'θεοσεβής']</t>
  </si>
  <si>
    <t>['γενετῆς', 'ἔπτυσεν', 'χαμαὶ', 'πτύσματος', 'ἐπέχρισεν', 'Σιλωάμ', 'ἐνίψατο', 'γείτονες', 'προσαιτῶν', 'ἠνεῴχθησάν', 'ἐπέχρισέν', 'νιψάμενος', 'τυφλόν', 'ἀνέῳξεν', 'Πηλὸν', 'ἐπέθηκέν', 'ἐνιψάμην', 'τυφλῷ', 'ἐφώνησαν', 'ἀναβλέψαντος', 'ἐρωτήσατε', 'συνετέθειντο', 'ἀποσυνάγωγος', 'Ἡλικίαν', 'ἐπερωτήσατε', 'Ἐφώνησαν', 'ἐλοιδόρησαν', 'θεοσεβὴς', 'γεγεννημένου', 'ἐγεννήθης', 'Βλέπομεν', 'ἀλλαχόθεν', 'θυρωρὸς', 'ἐξάγει', 'ἀκολουθήσουσιν', 'φεύξονται', 'κλέψῃ', 'θύσῃ', 'μισθωτὸς', 'λύκον', 'λύκος', 'μισθωτός', 'γινώσκουσί', 'γενήσονται', 'ποίμνη', 'λάβω', 'μαίνεται', 'δαιμονιζομένου']</t>
  </si>
  <si>
    <t>['G3754', 'G3754', 'G3754', 'G3754', 'G3754', 'G3754', 'G3754', 'G3754', 'G3754', 'G3754', 'G3754', 'G3754', 'G3754', 'G3754', 'G3754', 'G3754', 'G3754', 'G3754', 'G3754', 'G3754', 'G3754', 'G3754', 'G3754', 'G3754', 'G3754', 'G3754']</t>
  </si>
  <si>
    <t>['ὅτι', 'ὅτι', 'ὅτι', 'ὅτι', 'ὅτι', 'ὅτι', 'ὅτι', 'ὅτι', 'ὅτι', 'ὅτι', 'ὅτι', 'ὅτι', 'ὅτι', 'ὅτι', 'ὅτι', 'ὅτι', 'ὅτι', 'ὅτι', 'ὅτι', 'ὅτι', 'ὅτι', 'ὅτι', 'ὅτι', 'ὅτι', 'ὅτι', 'ὅτι']</t>
  </si>
  <si>
    <t>10:22-39</t>
  </si>
  <si>
    <t>['ἐγκαίνια', 'χειμών', 'Σολομών, Σαλωμών', 'κυκλόω', 'βλασφημία', 'βλασφημέω']</t>
  </si>
  <si>
    <t>['ἐνκαίνια', 'χειμὼν', 'στοᾷ', 'Σολομῶνος', 'ἐκύκλωσαν', 'Ἕως', 'αἴρεις', 'ἐμῶν', 'ἀκούουσιν', 'ἀκολουθοῦσίν', 'ἀπόλωνται', 'ἁρπάσει', 'χειρός', 'μεῖζόν', 'Ἐβάστασαν', 'λιθάσωσιν', 'καλὰ', 'ἔδειξα', 'ποῖον', 'λιθάζετε', 'καλοῦ', 'ἔργου', 'λιθάζομέν', 'βλασφημίας', 'εἶπα', 'Θεοί', 'ἐκείνους', 'θεοὺς', 'λυθῆναι', 'ἡγίασεν', 'Βλασφημεῖς', 'ἔργοις', 'γινώσκητε']</t>
  </si>
  <si>
    <t>['ἐνκαίνια', 'χειμὼν', 'ἐκύκλωσαν', 'ἐμῶν', 'ἀκολουθοῦσίν', 'ἀπόλωνται', 'ἁρπάσει', 'Ἐβάστασαν', 'λιθάσωσιν', 'ἔδειξα', 'λιθάζετε', 'λιθάζομέν', 'Θεοί', 'ἡγίασεν', 'Βλασφημεῖς', 'γινώσκητε']</t>
  </si>
  <si>
    <t>10:40-42</t>
  </si>
  <si>
    <t>11:1-54</t>
  </si>
  <si>
    <t>['ἔπειτα', 'ἐξυπνίζω', 'κοίμησις', 'ὕπνος', 'συμμαθητής', 'δεκαπέντε', 'λάθρα', 'ταχύ', 'ταχέως', 'δακρύω', 'σπήλαιον', 'τελευτάω', 'ὄζω', 'τεταρταῖος', 'περιΐστημι', 'δεῦρο', 'κειρία', 'περιδέω', 'συνέδριον', 'Ῥωμαῖος', 'λογίζομαι', 'προφητεύω', 'διασκορπίζω', 'Ἐφραίμ', 'κἀκεῖ']</t>
  </si>
  <si>
    <t>['Βηθανίας', 'Μαρίας', 'Μάρθας', 'ἀδελφῆς', 'ἀλείψασα', 'μύρῳ', 'ἐκμάξασα', 'ἧς', 'ἀδελφαὶ', 'λέγουσαι', 'Ἀκούσας', 'ἀσθένεια', 'δόξης', 'Ἠγάπα', 'ἔπειτα', 'λιθάσαι', 'ὧραί', 'νυκτί', 'ἐξυπνίσω', 'εἰρήκει', 'ἔδοξαν', 'κοιμήσεως', 'ὕπνου', 'χαίρω', 'συμμαθηταῖς', 'ἀποθάνωμεν', 'Ἐλθὼν', 'τέσσαρας', 'ἔχοντα', 'Βηθανία', 'σταδίων', 'δεκαπέντε', 'ἐληλύθεισαν', 'παραμυθήσωνται', 'ἀδελφοῦ', 'οἴκῳ', 'αἰτήσῃ', 'Ἀναστήσεται', 'ἀναστήσεται', 'ἀναστάσει', 'ἀνάστασις', 'ζήσεται', 'πεπίστευκα', 'λάθρᾳ', 'ταχὺ', 'ἤρχετο', 'Οὔπω', 'κώμην', 'παραμυθούμενοι', 'ταχέως', 'ἀνέστη', 'δόξαντες', 'κλαύσῃ', 'ἰδοῦσα', 'ἔπεσεν', 'κλαίουσαν', 'συνελθόντας', 'κλαίοντας', 'ἐνεβριμήσατο', 'ἐτάραξεν', 'τεθείκατε', 'ἔρχου', 'Ἐδάκρυσεν', 'Τινὲς', 'ἐδύνατο', 'ἀνοίξας', 'ποιῆσαι', 'ἐμβριμώμενος', 'σπήλαιον', 'λίθος', 'ἐπέκειτο', 'τετελευτηκότος', 'ὄζει', 'τεταρταῖος', 'πιστεύσῃς', 'εὐχαριστῶ', 'ἤκουσάς', 'περιεστῶτα', 'φωνῇ', 'ἐκραύγασεν', 'Λάζαρε', 'δεῦρο', 'τεθνηκὼς', 'δεδεμένος', 'κειρίαις', 'ὄψις', 'σουδαρίῳ', 'περιεδέδετο', 'θεασάμενοι', 'Συνήγαγον', 'συνέδριον', 'ποιοῦμεν', 'ἀφῶμεν', 'πιστεύσουσιν', 'ἐλεύσονται', 'Ῥωμαῖοι', 'ἀροῦσιν', 'Εἷς', 'λογίζεσθε', 'ἐπροφήτευσεν', 'διεσκορπισμένα', 'συναγάγῃ', 'Ἀπ᾽', 'χώραν', 'ἐρήμου', 'Ἐφραὶμ', 'κἀκεῖ']</t>
  </si>
  <si>
    <t>['ἐξυπνίζω', 'κοίμησις', 'συμμαθητής', 'δακρύω', 'ὄζω', 'τεταρταῖος', 'κειρία', 'περιδέω', 'Ἐφραίμ']</t>
  </si>
  <si>
    <t>['Μάρθας', 'ἀλείψασα', 'ἐκμάξασα', 'ἀσθένεια', 'Ἠγάπα', 'λιθάσαι', 'ὧραί', 'νυκτί', 'ἐξυπνίσω', 'κοιμήσεως', 'συμμαθηταῖς', 'ἀποθάνωμεν', 'Βηθανία', 'ἐληλύθεισαν', 'παραμυθήσωνται', 'αἰτήσῃ', 'Ἀναστήσεται', 'κλαύσῃ', 'κλαίουσαν', 'συνελθόντας', 'ἐνεβριμήσατο', 'ἐτάραξεν', 'τεθείκατε', 'Ἐδάκρυσεν', 'ἐμβριμώμενος', 'σπήλαιον', 'ἐπέκειτο', 'τετελευτηκότος', 'ὄζει', 'τεταρταῖος', 'ἤκουσάς', 'περιεστῶτα', 'ἐκραύγασεν', 'Λάζαρε', 'κειρίαις', 'περιεδέδετο', 'Συνήγαγον', 'ἀφῶμεν', 'πιστεύσουσιν', 'διεσκορπισμένα', 'συναγάγῃ', 'Ἀπ᾽', 'Ἐφραὶμ']</t>
  </si>
  <si>
    <t>['G3754', 'G3754', 'G3754', 'G3754', 'G3754', 'G3754', 'G3754', 'G3754', 'G3754', 'G3754', 'G3754', 'G3754', 'G3754', 'G3754', 'G3754', 'G3754', 'G3754', 'G3754']</t>
  </si>
  <si>
    <t>['ὅτι', 'ὅτι', 'ὅτι', 'ὅτι', 'ὅτι', 'ὅτι', 'ὅτι', 'ὅτι', 'ὅτι', 'ὅτι', 'ὅτι', 'ὅτι', 'ὅτι', 'ὅτι', 'ὅτι', 'ὅτι', 'ὅτι', 'ὅτι']</t>
  </si>
  <si>
    <t>11:55-57</t>
  </si>
  <si>
    <t>['ἁγνίζω', 'μηνύω', 'ὅπως']</t>
  </si>
  <si>
    <t>['ἁγνίσωσιν', 'ἑστηκότες', 'δοκεῖ', 'δεδώκεισαν', 'μηνύσῃ', 'ὅπως']</t>
  </si>
  <si>
    <t>['ἁγνίσωσιν', 'δεδώκεισαν', 'μηνύσῃ']</t>
  </si>
  <si>
    <t>12:12-36</t>
  </si>
  <si>
    <t>['βαΐον', 'φοῖνιξ', 'ὑπάντησις', 'ὡσαννά', 'εὐλογέω', 'ὀνάριον', 'θυγάτηρ', 'Σιών', 'πῶλος', 'ὄνος', 'προσέρχομαι', 'κόκκος', 'σῖτος', 'βροντή']</t>
  </si>
  <si>
    <t>['βαΐα', 'φοινίκων', 'ὑπάντησιν', 'ἐκραύγαζον', 'Ὡσαννά', 'Εὐλογημένος', 'Εὑρὼν', 'ὀνάριον', 'φοβοῦ', 'θυγάτηρ', 'Σιών', 'πῶλον', 'ὄνου', 'Ἐμαρτύρει', 'πεποιηκέναι', 'Θεωρεῖτε', 'ὠφελεῖτε', 'Ἕλληνές', 'ἀναβαινόντων', 'προσκυνήσωσιν', 'προσῆλθον', 'Φιλίππῳ', 'Βηθσαϊδὰ', 'θέλομεν', 'Ἀνδρέᾳ', 'ἀποκρίνεται', 'Ἐλήλυθεν', 'κόκκος', 'σίτου', 'πεσὼν', 'φιλῶν', 'ἀπολλύει', 'φυλάξει', 'ἀκολουθείτω', 'διάκονος', 'τιμήσει', 'ψυχή', 'τετάρακται', 'σῶσόν', 'Βροντὴν', 'γεγονέναι', 'Ἄγγελος', 'ἐκβληθήσεται', 'ὑψωθῶ', 'ἑλκύσω', 'ἠκούσαμεν', 'νόμου', 'περιπατεῖτε', 'καταλάβῃ', 'περιπατῶν', 'φωτὸς']</t>
  </si>
  <si>
    <t>['βαΐα', 'φοινίκων', 'ἐκραύγαζον', 'Εὑρὼν', 'ὀνάριον', 'ὄνου', 'Ἐμαρτύρει', 'πεποιηκέναι', 'ὠφελεῖτε', 'Ἕλληνές', 'Βηθσαϊδὰ', 'Ἀνδρέᾳ', 'ἀποκρίνεται', 'κόκκος', 'ἀπολλύει', 'τετάρακται', 'Βροντὴν', 'ἐκβληθήσεται', 'ὑψωθῶ', 'ἑλκύσω']</t>
  </si>
  <si>
    <t>12:37-50</t>
  </si>
  <si>
    <t>['ἀκοή', 'βραχίων', 'ἀποκαλύπτω', 'τυφλόω', 'πωρόω', 'νοέω', 'ὅμως', 'ἤπερ', 'ἀθετέω']</t>
  </si>
  <si>
    <t>['Τοσαῦτα', 'πεποιηκότος', 'Ἠσαΐου', 'προφήτου', 'ἀκοῇ', 'βραχίων', 'τίνι', 'ἀπεκαλύφθη', 'ἠδύναντο', 'πιστεύειν', 'Τετύφλωκεν', 'ἐπώρωσεν', 'ὀφθαλμοῖς', 'νοήσωσιν', 'καρδίᾳ', 'στραφῶσιν', 'ἰάσομαι', 'ὅμως', 'ὡμολόγουν', 'ἀποσυνάγωγοι', 'ἤπερ', 'πιστεύει', 'ῥημάτων', 'φυλάξῃ', 'σώσω', 'ἀθετῶν', 'κρίνοντα', 'κρινεῖ', 'αὐτός', 'αἰώνιός', 'εἴρηκέν']</t>
  </si>
  <si>
    <t>['πεποιηκότος', 'βραχίων', 'Τετύφλωκεν', 'ἐπώρωσεν', 'νοήσωσιν', 'στραφῶσιν', 'ὡμολόγουν', 'ἀποσυνάγωγοι', 'ἤπερ', 'φυλάξῃ', 'αἰώνιός']</t>
  </si>
  <si>
    <t>13:1-38&amp;14:1-31</t>
  </si>
  <si>
    <t>['τέλος', 'νιπτήρ', 'ἄρχω', 'λούω', 'ὑπόδειγμα', 'ἀπόστολος', 'πτέρνα', 'ἀπορέω', 'νεύω', 'Σατανᾶς', 'τεκνίον', 'ὕστερος', 'τρίς', 'ὀρφανός', 'ὑπομιμνήσκω', 'δειλιάω']</t>
  </si>
  <si>
    <t>['μεταβῇ', 'ἀγαπήσας', 'ἰδίους', 'τέλος', 'γινομένου', 'βεβληκότος', 'παραδοῖ', 'λέντιον', 'διέζωσεν', 'βάλλει', 'νιπτῆρα', 'ἤρξατο', 'ἐκμάσσειν', 'λεντίῳ', 'διεζωσμένος', 'νίπτεις', 'γνώσῃ', 'νίψῃς', 'νίψω', 'κεφαλήν', 'λελουμένος', 'νίψασθαι', 'καθαρὸς', 'παραδιδόντα', 'ἔνιψεν', 'Γινώσκετε', 'πεποίηκα', 'φωνεῖτέ', 'ἔνιψα', 'ὀφείλετε', 'ὑπόδειγμα', 'ἔδωκα', 'ἀπόστολος', 'μακάριοί', 'τίνας', 'ἐπῆρεν', 'πτέρναν', 'τινα', 'ἐταράχθη', 'παραδώσει', 'Ἔβλεπον', 'ἀπορούμενοι', 'ἀνακείμενος', 'κόλπῳ', 'νεύει', 'πυθέσθαι', 'εἴη', 'ἀναπεσὼν', 'Ἐκεῖνός', 'βάψω', 'βάψας', 'Ἰούδᾳ', 'Σατανᾶς', 'ποίησον', 'ἐδόκουν', 'Ἀγόρασον', 'εὐθύς', 'νύξ', 'αὑτῷ', 'Τεκνία', 'Ἐντολὴν', 'καινὴν', 'γνώσονται', 'ἀλλήλοις', 'δύνασαί', 'ἀκολουθήσεις', 'ὕστερον', 'δύναμαί', 'θήσω', 'θήσεις', 'φωνήσῃ', 'ἀρνήσῃ', 'τρίς', 'μοναὶ', 'πολλαί', 'ἑτοιμάσαι', 'ἑτοιμάσω', 'παραλήμψομαι', 'ὁδόν', 'δυνάμεθα', 'εἰδέναι', 'ὁδὸς', 'ἐγνώκατέ', 'δεῖξον', 'ἀρκεῖ', 'Τοσούτῳ', 'χρόνῳ', 'ἔγνωκάς', 'Φίλιππε', 'Δεῖξον', 'αἰτήσητέ', 'ἀγαπᾶτέ', 'ἐμὰς', 'τηρήσετε', 'Παράκλητον', 'ἀφήσω', 'ὀρφανούς', 'ζήσετε', 'τηρῶν', 'ἀγαπηθήσεται', 'ἀγαπήσω', 'ἐμφανίσω', 'μέλλεις', 'ἐμφανίζειν', 'τηρήσει', 'ἀγαπήσει', 'ἐλευσόμεθα', 'μονὴν', 'ποιησόμεθα', 'πέμψει', 'διδάξει', 'ὑπομνήσει', 'Εἰρήνην', 'δειλιάτω', 'ἠγαπᾶτέ', 'ἐχάρητε', 'ἀγαπῶ', 'ἐνετείλατο', 'Ἐγείρεσθε']</t>
  </si>
  <si>
    <t>['νιπτήρ', 'πτέρνα', 'δειλιάω']</t>
  </si>
  <si>
    <t>['γινομένου', 'βεβληκότος', 'λέντιον', 'διέζωσεν', 'νιπτῆρα', 'ἐκμάσσειν', 'λεντίῳ', 'διεζωσμένος', 'νίπτεις', 'γνώσῃ', 'νίψῃς', 'νίψω', 'λελουμένος', 'νίψασθαι', 'παραδιδόντα', 'φωνεῖτέ', 'ἔνιψα', 'πτέρναν', 'Ἔβλεπον', 'κόλπῳ', 'νεύει', 'πυθέσθαι', 'ἀναπεσὼν', 'Ἐκεῖνός', 'βάψω', 'βάψας', 'Ἰούδᾳ', 'Ἀγόρασον', 'εὐθύς', 'νύξ', 'Ἐντολὴν', 'ἀκολουθήσεις', 'δύναμαί', 'θήσεις', 'φωνήσῃ', 'ἀρνήσῃ', 'μοναὶ', 'ἑτοιμάσω', 'παραλήμψομαι', 'ἐγνώκατέ', 'ἀρκεῖ', 'Τοσούτῳ', 'ἔγνωκάς', 'Φίλιππε', 'Δεῖξον', 'αἰτήσητέ', 'ἀγαπᾶτέ', 'ἐμὰς', 'τηρήσετε', 'ὀρφανούς', 'ζήσετε', 'ἀγαπηθήσεται', 'ἀγαπήσω', 'ἐμφανίσω', 'ἐμφανίζειν', 'ἐλευσόμεθα', 'μονὴν', 'ποιησόμεθα', 'πέμψει', 'δειλιάτω', 'ἠγαπᾶτέ', 'ἐχάρητε', 'Ἐγείρεσθε']</t>
  </si>
  <si>
    <t>['G3754', 'G3754', 'G3754', 'G3754', 'G3754', 'G3754', 'G3754', 'G3754', 'G3754', 'G3754', 'G3754', 'G3754', 'G3754', 'G3754', 'G3754', 'G3754', 'G3754', 'G3754', 'G3754', 'G3754', 'G3754', 'G3754']</t>
  </si>
  <si>
    <t>['ὅτι', 'ὅτι', 'ὅτι', 'ὅτι', 'ὅτι', 'ὅτι', 'ὅτι', 'ὅτι', 'ὅτι', 'ὅτι', 'ὅτι', 'ὅτι', 'ὅτι', 'ὅτι', 'ὅτι', 'ὅτι', 'ὅτι', 'ὅτι', 'ὅτι', 'ὅτι', 'ὅτι', 'ὅτι']</t>
  </si>
  <si>
    <t>15:1-27&amp;16:1-33</t>
  </si>
  <si>
    <t>['γεωργός', 'καθαίρω', 'ξηραίνω', 'πῦρ', 'πρόφασις', 'δωρεάν', 'λατρεία', 'ὁδηγέω', 'θρηνέω', 'τίκτω', 'ἀπαγγέλλω', 'θαρσέω', 'νικάω']</t>
  </si>
  <si>
    <t>['γεωργός', 'καθαίρει', 'φέρῃ', 'φέρειν', 'ἀμπέλῳ', 'μένητε', 'κλήματα', 'πολύν', 'ἐβλήθη', 'ἐξηράνθη', 'συνάγουσιν', 'πῦρ', 'βάλλουσιν', 'καίεται', 'θέλητε', 'αἰτήσασθε', 'Καθὼς', 'ἠγάπησέν', 'ἐμῇ', 'τηρήσητε', 'μενεῖτε', 'τετήρηκα', 'μένω', 'θῇ', 'φίλων', 'φίλοι', 'δούλους', 'κύριος', 'φίλους', 'ἐξελέξασθε', 'ἔθηκα', 'ὑπάγητε', 'καρπὸς', 'μεμίσηκεν', 'Μνημονεύετε', 'ἐδίωξαν', 'διώξουσιν', 'ἐτήρησαν', 'ὑμέτερον', 'τηρήσουσιν', 'πρόφασιν', 'ἑωράκασιν', 'μεμισήκασιν', 'γεγραμμένος', 'Ἐμίσησάν', 'δωρεάν', 'ἐκπορεύεται', 'μαρτυρήσει', 'σκανδαλισθῆτε', 'ἀποσυναγώγους', 'ἀποκτείνας', 'λατρείαν', 'προσφέρειν', 'μνημονεύητε', 'πεπλήρωκεν', 'ἐλεύσεται', 'ἐλέγξει', 'μέν', 'λέγειν', 'βαστάζειν', 'ὁδηγήσει', 'πάσῃ', 'ἀκούσει', 'λήμψεται', 'καί', 'μικρόν', 'ἐρωτᾶν', 'κλαύσετε', 'θρηνήσετε', 'λυπηθήσεσθε', 'τίκτῃ', 'γεννήσῃ', 'μνημονεύει', 'θλίψεως', 'ὄψομαι', 'ἐρωτήσετε', 'ᾐτήσατε', 'αἰτεῖτε', 'πεπληρωμένη', 'ἀπαγγελῶ', 'αἰτήσεσθε', 'πεφιλήκατε', 'πεπιστεύκατε', 'ἐξῆλθες', 'Ἄρτι', 'σκορπισθῆτε', 'κἀμὲ', 'θλῖψιν', 'θαρσεῖτε', 'νενίκηκα']</t>
  </si>
  <si>
    <t>['γεωργός', 'καθαίρει', 'φέρῃ', 'ἀμπέλῳ', 'μένητε', 'κλήματα', 'πολύν', 'καίεται', 'αἰτήσασθε', 'ἠγάπησέν', 'μένω', 'ἐξελέξασθε', 'ὑπάγητε', 'μεμίσηκεν', 'ἐτήρησαν', 'τηρήσουσιν', 'πρόφασιν', 'ἑωράκασιν', 'μεμισήκασιν', 'Ἐμίσησάν', 'μαρτυρήσει', 'σκανδαλισθῆτε', 'ἀποσυναγώγους', 'μνημονεύητε', 'ἐλέγξει', 'ἐρωτᾶν', 'θρηνήσετε', 'λυπηθήσεσθε', 'τίκτῃ', 'γεννήσῃ', 'μνημονεύει', 'ἐρωτήσετε', 'ᾐτήσατε', 'ἀπαγγελῶ', 'αἰτήσεσθε', 'πεφιλήκατε', 'πεπιστεύκατε', 'ἐξῆλθες', 'σκορπισθῆτε', 'θαρσεῖτε', 'νενίκηκα']</t>
  </si>
  <si>
    <t>['G3754', 'G3754', 'G3754', 'G3754', 'G3754', 'G3754', 'G3754', 'G3754', 'G3754', 'G3754', 'G3754', 'G3754', 'G3754', 'G3754', 'G3754', 'G3754', 'G3754', 'G3754', 'G3754', 'G3754', 'G3754', 'G3754', 'G3754', 'G3754', 'G3754', 'G3754', 'G3754', 'G3754']</t>
  </si>
  <si>
    <t>['ὅτι', 'ὅτι', 'ὅτι', 'ὅτι', 'ὅτι', 'ὅτι', 'ὅτι', 'ὅτι', 'ὅτι', 'ὅτι', 'ὅτι', 'ὅτι', 'ὅτι', 'ὅτι', 'ὅτι', 'ὅτι', 'ὅτι', 'ὅτι', 'ὅτι', 'ὅτι', 'ὅτι', 'ὅτι', 'ὅτι', 'ὅτι', 'ὅτι', 'ὅτι', 'ὅτι', 'ὅτι']</t>
  </si>
  <si>
    <t>17:1-26</t>
  </si>
  <si>
    <t>['ἀπώλεια', 'καταβολή']</t>
  </si>
  <si>
    <t>['δοξάσῃ', 'πάσης', 'σαρκός', 'δέδωκας', 'δώσῃ', 'αἰώνιος', 'γινώσκωσιν', 'τελειώσας', 'σεαυτῷ', 'εἶχον', 'Ἐφανέρωσά', 'σοὶ', 'κἀμοὶ', 'τετήρηκαν', 'ἔγνωκαν', 'σά', 'σὰ', 'δεδόξασμαι', 'εἰσίν', 'ἅγιε', 'τήρησον', 'ἐτήρουν', 'ἐφύλαξα', 'ἀπώλετο', 'ἀπωλείας', 'πεπληρωμένην', 'ἐμίσησεν', 'ἄρῃς', 'τηρήσῃς', 'πονηροῦ', 'ἁγίασον', 'σὸς', 'ἀλήθειά', 'ἁγιάζω', 'ἡγιασμένοι', 'πιστευόντων', 'πάτερ', 'πιστεύῃ', 'τετελειωμένοι', 'γινώσκῃ', 'κἀκεῖνοι', 'θεωρῶσιν', 'καταβολῆς', 'δίκαιε', 'ἔγνων', 'γνωρίσω', 'ἀγάπη']</t>
  </si>
  <si>
    <t>['δοξάσῃ', 'δώσῃ', 'γινώσκωσιν', 'τελειώσας', 'Ἐφανέρωσά', 'τετήρηκαν', 'ἔγνωκαν', 'δεδόξασμαι', 'ἅγιε', 'πεπληρωμένην', 'ἄρῃς', 'τηρήσῃς', 'ἁγίασον', 'σὸς', 'ἀλήθειά', 'ἁγιάζω', 'τετελειωμένοι', 'γινώσκῃ', 'θεωρῶσιν', 'δίκαιε', 'γνωρίσω']</t>
  </si>
  <si>
    <t>['G3754', 'G3754', 'G3754', 'G3754', 'G3754', 'G3754', 'G3754', 'G3754', 'G3754', 'G3754']</t>
  </si>
  <si>
    <t>['ὅτι', 'ὅτι', 'ὅτι', 'ὅτι', 'ὅτι', 'ὅτι', 'ὅτι', 'ὅτι', 'ὅτι', 'ὅτι']</t>
  </si>
  <si>
    <t>20:1-29</t>
  </si>
  <si>
    <t>['προτρέχω', 'ἐντυλίσσω', 'κηπουρός', 'ῥαββονί', 'ἅπτω', 'ἀγγέλλω', 'ἐμφυσάω', 'ἔσω', 'ἄπιστος', 'πιστός']</t>
  </si>
  <si>
    <t>['πρωῒ', 'σκοτίας', 'ἠρμένον', 'τρέχει', 'ἔτρεχον', 'προέδραμεν', 'παρακύψας', 'σουδάριον', 'κεφαλῆς', 'ὀθονίων', 'κείμενον', 'ἐντετυλιγμένον', 'γραφὴν', 'ἀναστῆναι', 'Ἀπῆλθον', 'αὑτοὺς', 'κλαίουσα', 'ἔκλαιεν', 'παρέκυψεν', 'λευκοῖς', 'καθεζομένους', 'ποσίν', 'Κύριόν', 'ἐστράφη', 'ἑστῶτα', 'Ἐκείνη', 'δοκοῦσα', 'κηπουρός', 'ἐβάστασας', 'εἰπέ', 'ἔθηκας', 'ἀρῶ', 'Μαριάμ', 'Στραφεῖσα', 'Ραββουνι', 'ἅπτου', 'ἀναβέβηκα', 'πορεύου', 'ἀδελφούς', 'Ἀναβαίνω', 'ἀγγέλλουσα', 'Ἑώρακα', 'Οὔσης', 'ὀψίας', 'ἔδειξεν', 'Ἐχάρησαν', 'ἀπέσταλκέν', 'πέμπω', 'ἐνεφύσησεν', 'ἀφέωνται', 'κρατῆτε', 'κεκράτηνται', 'Ἑωράκαμεν', 'ἴδω', 'χερσὶν', 'ἔσω', 'Θωμᾷ', 'Φέρε', 'φέρε', 'χεῖρά', 'βάλε', 'πλευράν', 'γίνου', 'ἄπιστος', 'πιστός', 'ἑώρακάς', 'πεπίστευκας', 'μακάριοι']</t>
  </si>
  <si>
    <t>['κηπουρός', 'ἀγγέλλω', 'ἐμφυσάω']</t>
  </si>
  <si>
    <t>['σκοτίας', 'ἠρμένον', 'τρέχει', 'ἔτρεχον', 'προέδραμεν', 'σουδάριον', 'ὀθονίων', 'ἐντετυλιγμένον', 'Ἀπῆλθον', 'παρέκυψεν', 'καθεζομένους', 'Κύριόν', 'ἐστράφη', 'Ἐκείνη', 'δοκοῦσα', 'κηπουρός', 'ἀρῶ', 'Στραφεῖσα', 'ἅπτου', 'ἀναβέβηκα', 'Ἀναβαίνω', 'ἀγγέλλουσα', 'Ἑώρακα', 'Οὔσης', 'Ἐχάρησαν', 'πέμπω', 'ἐνεφύσησεν', 'κρατῆτε', 'κεκράτηνται', 'Ἑωράκαμεν', 'Θωμᾷ', 'Φέρε', 'πλευράν', 'ἑώρακάς', 'πεπίστευκας']</t>
  </si>
  <si>
    <t>20:30-31</t>
  </si>
  <si>
    <t>['ἐνώπιον']</t>
  </si>
  <si>
    <t>['ἐνώπιον', 'βιβλίῳ']</t>
  </si>
  <si>
    <t>21:1-25</t>
  </si>
  <si>
    <t>['Ζεβεδαῖος', 'ἁλιεύω', 'πρωΐα', 'αἰγιαλός', 'προσφάγιον', 'ἰσχύω', 'ἐπενδύτης', 'γυμνός', 'μακρός', 'πῆχυς', 'σύρω', 'ἀποβαίνω', 'τολμάω', 'ἐξετάζω', 'ἀρνίον', 'ποιμαίνω', 'νέος', 'γηράσκω', 'ἐκτείνω', 'ἐπιστρέφω', 'οἴομαι']</t>
  </si>
  <si>
    <t>['Κανᾶ', 'Ζεβεδαίου', 'ἁλιεύειν', 'Ἐρχόμεθα', 'νυκτὶ', 'ἐπίασαν', 'Πρωΐας', 'γενομένης', 'αἰγιαλόν', 'Παιδία', 'προσφάγιον', 'Βάλετε', 'δεξιὰ', 'εὑρήσετε', 'ἑλκύσαι', 'ἴσχυον', 'πλήθους', 'ἐπενδύτην', 'διεζώσατο', 'γυμνός', 'ἔβαλεν', 'πλοιαρίῳ', 'μακρὰν', 'πηχῶν', 'διακοσίων', 'σύροντες', 'ἀπέβησαν', 'βλέπουσιν', 'κειμένην', 'ἐπικείμενον', 'Ἐνέγκατε', 'ἐπιάσατε', 'μεγάλων', 'ἑκατὸν', 'πεντήκοντα', 'τριῶν', 'τοσούτων', 'ὄντων', 'ἐσχίσθη', 'ἀριστήσατε', 'ἐτόλμα', 'ἐξετάσαι', 'εἰδότες', 'ἐφανερώθη', 'ἐγερθεὶς', 'ἠρίστησαν', 'Σίμωνι', 'πλέον', 'ἀρνία', 'Ποίμαινε', 'Ἐλυπήθη', 'Φιλεῖς', 'νεώτερος', 'ἐζώννυες', 'περιεπάτεις', 'ἤθελες', 'γηράσῃς', 'ἐκτενεῖς', 'ζώσει', 'οἴσει', 'θέλεις', 'Ἐπιστραφεὶς', 'ἀκολουθοῦντα', 'δείπνῳ', 'παραδιδούς', 'ἀκολούθει', 'ἀδελφοὺς', 'γράψας', 'ἀληθὴς', 'ἅτινα', 'γράφηται', 'καθ᾽', 'οὐδ᾽', 'οἶμαι', 'χωρήσειν', 'γραφόμενα', 'βιβλία']</t>
  </si>
  <si>
    <t>['ἁλιεύω', 'προσφάγιον', 'ἐπενδύτης']</t>
  </si>
  <si>
    <t>['Κανᾶ', 'ἁλιεύειν', 'Ἐρχόμεθα', 'ἐπίασαν', 'προσφάγιον', 'Βάλετε', 'ἑλκύσαι', 'ἐπενδύτην', 'διεζώσατο', 'πλοιαρίῳ', 'σύροντες', 'ἀπέβησαν', 'κειμένην', 'ἐπικείμενον', 'Ἐνέγκατε', 'ἐπιάσατε', 'τοσούτων', 'ἀριστήσατε', 'ἐξετάσαι', 'ἠρίστησαν', 'ἀρνία', 'Ποίμαινε', 'Ἐλυπήθη', 'Φιλεῖς', 'ἐζώννυες', 'περιεπάτεις', 'ἤθελες', 'γηράσῃς', 'ἐκτενεῖς', 'ζώσει', 'οἴσει', 'Ἐπιστραφεὶς', 'ἀκολουθοῦντα', 'δείπνῳ', 'γράφηται', 'οἶμαι', 'χωρήσειν', 'γραφόμενα']</t>
  </si>
  <si>
    <t>PA</t>
  </si>
  <si>
    <r>
      <rPr>
        <i/>
        <sz val="11"/>
        <color theme="1"/>
        <rFont val="Times Roman"/>
      </rPr>
      <t>Hapax Legomena</t>
    </r>
    <r>
      <rPr>
        <sz val="11"/>
        <color theme="1"/>
        <rFont val="Times Roman"/>
      </rPr>
      <t xml:space="preserve"> to the NT  </t>
    </r>
    <r>
      <rPr>
        <i/>
        <sz val="11"/>
        <color theme="1"/>
        <rFont val="Times Roman"/>
      </rPr>
      <t>(y)</t>
    </r>
  </si>
  <si>
    <r>
      <rPr>
        <i/>
        <sz val="11"/>
        <color theme="1"/>
        <rFont val="Times Roman"/>
      </rPr>
      <t>Hapax Legomena</t>
    </r>
    <r>
      <rPr>
        <sz val="11"/>
        <color theme="1"/>
        <rFont val="Times Roman"/>
      </rPr>
      <t xml:space="preserve"> to NT  </t>
    </r>
    <r>
      <rPr>
        <i/>
        <sz val="11"/>
        <color theme="1"/>
        <rFont val="Times Roman"/>
      </rPr>
      <t>(y)</t>
    </r>
  </si>
  <si>
    <t xml:space="preserve"> </t>
  </si>
  <si>
    <t>2: Foreign Words Found</t>
  </si>
  <si>
    <t>['Ἱεροσόλυμα', 'Φαρισαῖος', 'Βηθανία', 'Ἰορδάνης', 'ῥαββί', 'Μεσσίας', 'Γαλιλαία', 'Βηθσαϊδά', 'ῥαββί', 'ἀμήν', 'ἀμήν', 'Κανᾶ', 'Γαλιλαία', 'οἶνος', 'οἶνος', 'οἶνος', 'οἶνος', 'οἶνος', 'Κανᾶ', 'Γαλιλαία', 'Καπερναούμ']</t>
  </si>
  <si>
    <t>['πάσχα', 'Ἱεροσόλυμα', 'Ἱεροσόλυμα', 'πάσχα', 'Φαρισαῖος', 'ῥαββί', 'ἀμήν', 'ἀμήν', 'ἀμήν', 'ἀμήν', 'ἀμήν', 'ἀμήν', 'Αἰνών', 'ῥαββί', 'Ἰορδάνης']</t>
  </si>
  <si>
    <t>['Φαρισαῖος', 'Γαλιλαία', 'Σαμάρεια', 'Σαμάρεια', 'Ἰακώβ', 'Ἰακώβ', 'Σαμάρεια', 'Ἰακώβ', 'Ἱεροσόλυμα', 'Ἱεροσόλυμα', 'Μεσσίας', 'ῥαββί', 'Γαλιλαία', 'Γαλιλαία', 'Ἱεροσόλυμα', 'Κανᾶ', 'Γαλιλαία', 'οἶνος', 'Καπερναούμ', 'Γαλιλαία', 'Γαλιλαία']</t>
  </si>
  <si>
    <t>['Ἱεροσόλυμα', 'Ἱεροσόλυμα', 'Βηθεσδά', 'κράββατος', 'κράββατος', 'σάββατον', 'σάββατον', 'κράββατος', 'κράββατος', 'σάββατον', 'σάββατον', 'ἀμήν', 'ἀμήν', 'ἀμήν', 'ἀμήν', 'ἀμήν', 'ἀμήν']</t>
  </si>
  <si>
    <t>['Γαλιλαία', 'πάσχα', 'δηνάριον', 'Καπερναούμ', 'Καπερναούμ', 'ῥαββί', 'ἀμήν', 'ἀμήν', 'μάννα', 'ἀμήν', 'ἀμήν', 'ἀμήν', 'ἀμήν', 'μάννα', 'ἀμήν', 'ἀμήν', 'Καπερναούμ', 'Ἰούδας']</t>
  </si>
  <si>
    <t>['Γαλιλαία', 'Γαλιλαία']</t>
  </si>
  <si>
    <t>['σάββατον', 'σάββατον', 'σάββατον', 'Φαρισαῖος', 'Φαρισαῖος']</t>
  </si>
  <si>
    <t>['Γαλιλαία', 'Φαρισαῖος', 'Φαρισαῖος', 'Φαρισαῖος', 'Γαλιλαία', 'Γαλιλαία']</t>
  </si>
  <si>
    <t>['Φαρισαῖος']</t>
  </si>
  <si>
    <t>['Φαρισαῖος', 'ἀμήν', 'ἀμήν', 'ἀμήν', 'ἀμήν', 'ἀμήν', 'ἀμήν']</t>
  </si>
  <si>
    <t>['ῥαββί', 'Σιλωάμ', 'Σιλωάμ', 'Φαρισαῖος', 'σάββατον', 'Φαρισαῖος', 'Φαρισαῖος', 'σάββατον', 'Φαρισαῖος', 'ἀμήν', 'ἀμήν', 'ἀμήν', 'ἀμήν']</t>
  </si>
  <si>
    <t>['Ἱεροσόλυμα']</t>
  </si>
  <si>
    <t>['Ἰορδάνης']</t>
  </si>
  <si>
    <t>['Βηθανία', 'μύρον', 'ῥαββί', 'Βηθανία', 'Ἱεροσόλυμα', 'σουδάριον', 'Φαρισαῖος', 'Φαρισαῖος']</t>
  </si>
  <si>
    <t>['πάσχα', 'Ἱεροσόλυμα', 'πάσχα', 'Φαρισαῖος']</t>
  </si>
  <si>
    <t>['πάσχα', 'Βηθανία', 'λίτρα', 'μύρον', 'νάρδος', 'μύρον', 'Ἰούδας', 'μύρον', 'δηνάριον']</t>
  </si>
  <si>
    <t>['Ἱεροσόλυμα', 'ὡσαννά', 'Σιών', 'Φαρισαῖος', 'Βηθσαϊδά', 'Γαλιλαία', 'ἀμήν', 'ἀμήν']</t>
  </si>
  <si>
    <t>['πάσχα', 'Ἰούδας', 'λέντιον', 'λέντιον', 'ἀμήν', 'ἀμήν', 'ἀμήν', 'ἀμήν', 'ἀμήν', 'ἀμήν', 'Ἰούδας', 'Σατανᾶς', 'Ἰούδας', 'ἀμήν', 'ἀμήν', 'ἀμήν', 'ἀμήν', 'Ἰούδας']</t>
  </si>
  <si>
    <t>['ἀμήν', 'ἀμήν', 'ἀμήν', 'ἀμήν']</t>
  </si>
  <si>
    <t>['σάββατον', 'σουδάριον', 'ῥαββονί', 'σάββατον']</t>
  </si>
  <si>
    <t>['Κανᾶ', 'Γαλιλαία', 'ἀμήν', 'ἀμήν']</t>
  </si>
  <si>
    <r>
      <rPr>
        <i/>
        <sz val="11"/>
        <color theme="1"/>
        <rFont val="Times Roman"/>
      </rPr>
      <t>Hapax Legomena</t>
    </r>
    <r>
      <rPr>
        <sz val="11"/>
        <color theme="1"/>
        <rFont val="Times Roman"/>
      </rPr>
      <t xml:space="preserve"> to GJohn  </t>
    </r>
    <r>
      <rPr>
        <i/>
        <sz val="11"/>
        <color theme="1"/>
        <rFont val="Times Roman"/>
      </rPr>
      <t>(y)</t>
    </r>
  </si>
  <si>
    <r>
      <t xml:space="preserve">Compound words  </t>
    </r>
    <r>
      <rPr>
        <i/>
        <sz val="11"/>
        <color theme="1"/>
        <rFont val="Times Roman"/>
      </rPr>
      <t>(y)</t>
    </r>
  </si>
  <si>
    <r>
      <t xml:space="preserve">Total  </t>
    </r>
    <r>
      <rPr>
        <i/>
        <sz val="11"/>
        <color theme="1"/>
        <rFont val="Times Roman"/>
      </rPr>
      <t>(y)</t>
    </r>
  </si>
  <si>
    <r>
      <t xml:space="preserve">Relative pronouns  </t>
    </r>
    <r>
      <rPr>
        <i/>
        <sz val="11"/>
        <color theme="1"/>
        <rFont val="Times Roman"/>
      </rPr>
      <t>(y)</t>
    </r>
  </si>
  <si>
    <r>
      <t xml:space="preserve">Correlative pronouns  </t>
    </r>
    <r>
      <rPr>
        <i/>
        <sz val="11"/>
        <color theme="1"/>
        <rFont val="Times Roman"/>
      </rPr>
      <t>(y)</t>
    </r>
  </si>
  <si>
    <t>Relative and correlative pronouns</t>
  </si>
  <si>
    <t>Historical Presents</t>
  </si>
  <si>
    <t>3: X37</t>
  </si>
  <si>
    <r>
      <t xml:space="preserve">οὖν </t>
    </r>
    <r>
      <rPr>
        <i/>
        <sz val="11"/>
        <color theme="1"/>
        <rFont val="Times Roman"/>
      </rPr>
      <t>(y)</t>
    </r>
  </si>
  <si>
    <t>3: Y37</t>
  </si>
  <si>
    <r>
      <t xml:space="preserve">δέ </t>
    </r>
    <r>
      <rPr>
        <i/>
        <sz val="11"/>
        <color theme="1"/>
        <rFont val="Times Roman"/>
      </rPr>
      <t>(y)</t>
    </r>
  </si>
  <si>
    <r>
      <t xml:space="preserve">Johannine preference terms </t>
    </r>
    <r>
      <rPr>
        <i/>
        <sz val="11"/>
        <color theme="1"/>
        <rFont val="Times Roman"/>
      </rPr>
      <t>(y)</t>
    </r>
  </si>
  <si>
    <t>Lukan preference terms</t>
  </si>
  <si>
    <t xml:space="preserve">Compound words: </t>
  </si>
  <si>
    <t>ἀποστέλλω</t>
  </si>
  <si>
    <t>παραλαμβάνω</t>
  </si>
  <si>
    <t xml:space="preserve">αποκρινομαι </t>
  </si>
  <si>
    <t>ἀπόκρισις</t>
  </si>
  <si>
    <t>ὑπόδημα</t>
  </si>
  <si>
    <t>ἐμβλέπω</t>
  </si>
  <si>
    <t>διδάσκαλος</t>
  </si>
  <si>
    <t>ἀνοίγω</t>
  </si>
  <si>
    <t>ἀναβαίνω</t>
  </si>
  <si>
    <t>διάκονος</t>
  </si>
  <si>
    <t>καθαρισμός</t>
  </si>
  <si>
    <t>μετρητής</t>
  </si>
  <si>
    <t>ἀντλέω</t>
  </si>
  <si>
    <t>ἐκβάλλω</t>
  </si>
  <si>
    <t>ἐκχέω</t>
  </si>
  <si>
    <t>ἀνατρέπω</t>
  </si>
  <si>
    <t>ἐμπόριον</t>
  </si>
  <si>
    <t>ἐγείρω</t>
  </si>
  <si>
    <t>ἀπολλύω</t>
  </si>
  <si>
    <t>διατρίβω</t>
  </si>
  <si>
    <t>παραγίνομαι</t>
  </si>
  <si>
    <t>ἀπειθέω</t>
  </si>
  <si>
    <t>ἀφίημι</t>
  </si>
  <si>
    <t>ἀπέρχομαι</t>
  </si>
  <si>
    <t>διέρχομαι</t>
  </si>
  <si>
    <t>καθέζομαι</t>
  </si>
  <si>
    <t>συγχράομαι</t>
  </si>
  <si>
    <t>διψάω</t>
  </si>
  <si>
    <t>ἀναγγέλλω</t>
  </si>
  <si>
    <t>ἐπαίρω</t>
  </si>
  <si>
    <t>ἀποθνήσκω</t>
  </si>
  <si>
    <t>ἐπιλέγω</t>
  </si>
  <si>
    <t>κατάκειμαι</t>
  </si>
  <si>
    <t>ἐκνεύω</t>
  </si>
  <si>
    <t>ἀποκτείνω</t>
  </si>
  <si>
    <t>μεταβαίνω</t>
  </si>
  <si>
    <t>ἐκπορεύω</t>
  </si>
  <si>
    <t>ἀνάστασις</t>
  </si>
  <si>
    <t>ἀνέρχομαι</t>
  </si>
  <si>
    <t>ἀναπίπτω</t>
  </si>
  <si>
    <t>διαδίδωμι</t>
  </si>
  <si>
    <t>ἀνάκειμαι</t>
  </si>
  <si>
    <t>ἐμπίμπλημι</t>
  </si>
  <si>
    <t>ἀναχωρέω</t>
  </si>
  <si>
    <t>ἐμβαίνω</t>
  </si>
  <si>
    <t>διεγείρω</t>
  </si>
  <si>
    <t>ἀνίστημι</t>
  </si>
  <si>
    <t>παραδίδωμι</t>
  </si>
  <si>
    <t>ἐκλέγω</t>
  </si>
  <si>
    <t>παρρησία</t>
  </si>
  <si>
    <t>πάρειμι</t>
  </si>
  <si>
    <t>ἀδικία</t>
  </si>
  <si>
    <t>ἐπιβάλλω</t>
  </si>
  <si>
    <t>διασπορά</t>
  </si>
  <si>
    <t>καθίζω</t>
  </si>
  <si>
    <t>ἐντέλλω</t>
  </si>
  <si>
    <t>ἐπιμένω</t>
  </si>
  <si>
    <t>ἀνακύπτω</t>
  </si>
  <si>
    <t>ἐπιθυμία</t>
  </si>
  <si>
    <t>ἀνθρωποκτόνος</t>
  </si>
  <si>
    <t>παράγω</t>
  </si>
  <si>
    <t>ἐπιχρίω</t>
  </si>
  <si>
    <t>ἀναβλέπω</t>
  </si>
  <si>
    <t>ἐπιτίθημι</t>
  </si>
  <si>
    <t>ἐπερωτάω</t>
  </si>
  <si>
    <t>παροιμία</t>
  </si>
  <si>
    <t>ἐντολή</t>
  </si>
  <si>
    <t>ἐγκαίνια</t>
  </si>
  <si>
    <t>ἐκμάσσω</t>
  </si>
  <si>
    <t>συμμαθητής</t>
  </si>
  <si>
    <t>παραμυθέομαι</t>
  </si>
  <si>
    <t>ἐμβριμάομαι</t>
  </si>
  <si>
    <t>ἐπίκειμαι</t>
  </si>
  <si>
    <t>ἐνιαυτός</t>
  </si>
  <si>
    <t>συμφέρω</t>
  </si>
  <si>
    <t>διασκορπίζω</t>
  </si>
  <si>
    <t>διακονέω</t>
  </si>
  <si>
    <t>ἐνταφιασμός</t>
  </si>
  <si>
    <t>ἀποκαλύπτω</t>
  </si>
  <si>
    <t>διαζώννυμι</t>
  </si>
  <si>
    <t>ὑπόδειγμα</t>
  </si>
  <si>
    <t>ἀπόστολος</t>
  </si>
  <si>
    <t>ἀπορέω</t>
  </si>
  <si>
    <t>παράκλητος</t>
  </si>
  <si>
    <t>ἐμφανίζω</t>
  </si>
  <si>
    <t>καθαίρω</t>
  </si>
  <si>
    <t>πρόφασις</t>
  </si>
  <si>
    <t>δικαιοσύνη</t>
  </si>
  <si>
    <t>ἀπαγγέλλω</t>
  </si>
  <si>
    <t>ἀπώλεια</t>
  </si>
  <si>
    <t>ἀποκόπτω</t>
  </si>
  <si>
    <t>συλλαμβάνω</t>
  </si>
  <si>
    <t>συμβουλεύω</t>
  </si>
  <si>
    <t>ἀνθρακιά</t>
  </si>
  <si>
    <t>παρίστημι</t>
  </si>
  <si>
    <t>ἀπολύω</t>
  </si>
  <si>
    <t>ἀντιλέγω</t>
  </si>
  <si>
    <t>παρασκευή</t>
  </si>
  <si>
    <t>ἀναγινώσκω</t>
  </si>
  <si>
    <t>διαμερίζω</t>
  </si>
  <si>
    <t>κατάγνυμι</t>
  </si>
  <si>
    <t>ἐκκεντέω</t>
  </si>
  <si>
    <t>ἐπιτρέπω</t>
  </si>
  <si>
    <t>ἐνταφιάζω</t>
  </si>
  <si>
    <t>παρακύπτω</t>
  </si>
  <si>
    <t>ἐντυλίσσω</t>
  </si>
  <si>
    <t>ἐμφυσάω</t>
  </si>
  <si>
    <t>ἐπενδύτης</t>
  </si>
  <si>
    <t>ἀποβαίνω</t>
  </si>
  <si>
    <t>ἐπιστρέφω</t>
  </si>
  <si>
    <t>Johannine preference terms</t>
  </si>
  <si>
    <t xml:space="preserve">δέ </t>
  </si>
  <si>
    <t xml:space="preserve">ἀπό </t>
  </si>
  <si>
    <t xml:space="preserve">ἐν </t>
  </si>
  <si>
    <t>Compound words</t>
  </si>
  <si>
    <t>+</t>
  </si>
  <si>
    <r>
      <rPr>
        <b/>
        <sz val="12"/>
        <color theme="1"/>
        <rFont val="Times New Roman"/>
        <family val="1"/>
      </rPr>
      <t xml:space="preserve">NT </t>
    </r>
    <r>
      <rPr>
        <b/>
        <i/>
        <sz val="12"/>
        <color theme="1"/>
        <rFont val="Times New Roman"/>
        <family val="1"/>
      </rPr>
      <t>Hapax Legomena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</si>
</sst>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8">
    <font>
      <sz val="11"/>
      <color theme="1"/>
      <name val="Calibri"/>
      <family val="2"/>
      <scheme val="minor"/>
    </font>
    <font>
      <b/>
      <sz val="11"/>
      <name val="Calibri"/>
      <family val="2"/>
    </font>
    <font>
      <i/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11"/>
      <color theme="1"/>
      <name val="Times Roman"/>
    </font>
    <font>
      <sz val="11"/>
      <name val="Times Roman"/>
    </font>
    <font>
      <i/>
      <sz val="11"/>
      <name val="Times Roman"/>
    </font>
    <font>
      <i/>
      <sz val="11"/>
      <color theme="1"/>
      <name val="Calibri"/>
      <family val="2"/>
      <scheme val="minor"/>
    </font>
    <font>
      <i/>
      <sz val="11"/>
      <color theme="1"/>
      <name val="Times Roman"/>
    </font>
    <font>
      <b/>
      <sz val="11"/>
      <name val="Times Roman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b/>
      <sz val="12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 applyFill="1" applyBorder="1" applyAlignment="1">
      <alignment horizontal="center" vertical="top"/>
    </xf>
    <xf numFmtId="0" fontId="2" fillId="0" borderId="4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3" fillId="2" borderId="3" xfId="0" applyFont="1" applyFill="1" applyBorder="1" applyAlignment="1">
      <alignment vertical="center" wrapText="1"/>
    </xf>
    <xf numFmtId="0" fontId="3" fillId="2" borderId="5" xfId="0" applyFont="1" applyFill="1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5" fillId="3" borderId="0" xfId="0" applyFont="1" applyFill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3" borderId="6" xfId="0" applyFont="1" applyFill="1" applyBorder="1" applyAlignment="1">
      <alignment vertical="center" wrapText="1"/>
    </xf>
    <xf numFmtId="0" fontId="5" fillId="2" borderId="0" xfId="0" applyFont="1" applyFill="1" applyAlignment="1">
      <alignment vertical="top" wrapText="1"/>
    </xf>
    <xf numFmtId="0" fontId="5" fillId="2" borderId="0" xfId="0" applyFont="1" applyFill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7" xfId="0" applyFont="1" applyBorder="1" applyAlignment="1">
      <alignment vertical="center" wrapText="1"/>
    </xf>
    <xf numFmtId="0" fontId="5" fillId="2" borderId="5" xfId="0" applyFont="1" applyFill="1" applyBorder="1" applyAlignment="1">
      <alignment vertical="top" wrapText="1"/>
    </xf>
    <xf numFmtId="0" fontId="5" fillId="2" borderId="5" xfId="0" applyFont="1" applyFill="1" applyBorder="1" applyAlignment="1">
      <alignment vertical="center" wrapText="1"/>
    </xf>
    <xf numFmtId="0" fontId="6" fillId="0" borderId="0" xfId="0" applyFont="1"/>
    <xf numFmtId="0" fontId="7" fillId="0" borderId="2" xfId="0" applyFont="1" applyFill="1" applyBorder="1" applyAlignment="1">
      <alignment horizontal="left" vertical="top"/>
    </xf>
    <xf numFmtId="0" fontId="7" fillId="0" borderId="0" xfId="0" applyFont="1" applyBorder="1" applyAlignment="1">
      <alignment horizontal="left" vertical="top"/>
    </xf>
    <xf numFmtId="0" fontId="7" fillId="0" borderId="0" xfId="0" applyFont="1" applyFill="1" applyBorder="1" applyAlignment="1">
      <alignment horizontal="left" vertical="top"/>
    </xf>
    <xf numFmtId="1" fontId="6" fillId="0" borderId="0" xfId="0" applyNumberFormat="1" applyFont="1"/>
    <xf numFmtId="0" fontId="3" fillId="2" borderId="9" xfId="0" applyFont="1" applyFill="1" applyBorder="1" applyAlignment="1">
      <alignment vertical="top" wrapText="1"/>
    </xf>
    <xf numFmtId="0" fontId="3" fillId="2" borderId="8" xfId="0" applyFont="1" applyFill="1" applyBorder="1" applyAlignment="1">
      <alignment vertical="center" wrapText="1"/>
    </xf>
    <xf numFmtId="0" fontId="3" fillId="2" borderId="10" xfId="0" applyFont="1" applyFill="1" applyBorder="1" applyAlignment="1">
      <alignment vertical="top" wrapText="1"/>
    </xf>
    <xf numFmtId="0" fontId="5" fillId="2" borderId="6" xfId="0" applyFont="1" applyFill="1" applyBorder="1" applyAlignment="1">
      <alignment vertical="center" wrapText="1"/>
    </xf>
    <xf numFmtId="0" fontId="9" fillId="0" borderId="0" xfId="0" applyFont="1"/>
    <xf numFmtId="0" fontId="2" fillId="0" borderId="5" xfId="0" applyFont="1" applyBorder="1" applyAlignment="1">
      <alignment vertical="center" wrapText="1"/>
    </xf>
    <xf numFmtId="0" fontId="4" fillId="0" borderId="5" xfId="0" applyFont="1" applyBorder="1" applyAlignment="1">
      <alignment vertical="center" wrapText="1"/>
    </xf>
    <xf numFmtId="0" fontId="3" fillId="2" borderId="4" xfId="0" applyFont="1" applyFill="1" applyBorder="1" applyAlignment="1">
      <alignment vertical="center" wrapText="1"/>
    </xf>
    <xf numFmtId="0" fontId="5" fillId="2" borderId="4" xfId="0" applyFont="1" applyFill="1" applyBorder="1" applyAlignment="1">
      <alignment vertical="center" wrapText="1"/>
    </xf>
    <xf numFmtId="0" fontId="5" fillId="2" borderId="8" xfId="0" applyFont="1" applyFill="1" applyBorder="1" applyAlignment="1">
      <alignment vertical="center" wrapText="1"/>
    </xf>
    <xf numFmtId="0" fontId="5" fillId="2" borderId="7" xfId="0" applyFont="1" applyFill="1" applyBorder="1" applyAlignment="1">
      <alignment vertical="center" wrapText="1"/>
    </xf>
    <xf numFmtId="0" fontId="7" fillId="0" borderId="0" xfId="0" applyFont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6" fillId="0" borderId="0" xfId="0" applyFont="1" applyAlignment="1">
      <alignment horizontal="left"/>
    </xf>
    <xf numFmtId="0" fontId="0" fillId="0" borderId="0" xfId="0" applyAlignment="1">
      <alignment horizontal="left"/>
    </xf>
    <xf numFmtId="1" fontId="6" fillId="0" borderId="0" xfId="0" applyNumberFormat="1" applyFont="1" applyAlignment="1">
      <alignment horizontal="left"/>
    </xf>
    <xf numFmtId="0" fontId="11" fillId="0" borderId="0" xfId="0" applyFont="1" applyBorder="1" applyAlignment="1">
      <alignment horizontal="left" vertical="top"/>
    </xf>
    <xf numFmtId="0" fontId="6" fillId="0" borderId="0" xfId="0" applyFont="1" applyBorder="1" applyAlignment="1">
      <alignment horizontal="left"/>
    </xf>
    <xf numFmtId="0" fontId="12" fillId="0" borderId="0" xfId="0" applyFont="1"/>
    <xf numFmtId="164" fontId="6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165" fontId="0" fillId="0" borderId="0" xfId="0" applyNumberFormat="1"/>
    <xf numFmtId="0" fontId="13" fillId="0" borderId="0" xfId="0" applyFont="1"/>
    <xf numFmtId="0" fontId="0" fillId="0" borderId="0" xfId="0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/>
    <xf numFmtId="0" fontId="15" fillId="0" borderId="0" xfId="0" applyFont="1" applyAlignment="1">
      <alignment horizontal="left"/>
    </xf>
    <xf numFmtId="0" fontId="16" fillId="0" borderId="0" xfId="0" applyFont="1"/>
    <xf numFmtId="0" fontId="17" fillId="0" borderId="0" xfId="0" applyFont="1"/>
  </cellXfs>
  <cellStyles count="1">
    <cellStyle name="Standa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4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6.xml"/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8.xml"/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1.xml"/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3.xml"/><Relationship Id="rId1" Type="http://schemas.openxmlformats.org/officeDocument/2006/relationships/themeOverride" Target="../theme/themeOverride11.xml"/></Relationships>
</file>

<file path=xl/charts/_rels/chart1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5.xml"/><Relationship Id="rId1" Type="http://schemas.openxmlformats.org/officeDocument/2006/relationships/themeOverride" Target="../theme/themeOverride12.xml"/></Relationships>
</file>

<file path=xl/charts/_rels/chart1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7.xml"/><Relationship Id="rId1" Type="http://schemas.openxmlformats.org/officeDocument/2006/relationships/themeOverride" Target="../theme/themeOverride13.xml"/></Relationships>
</file>

<file path=xl/charts/_rels/chart1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9.xml"/><Relationship Id="rId1" Type="http://schemas.openxmlformats.org/officeDocument/2006/relationships/themeOverride" Target="../theme/themeOverride14.xml"/></Relationships>
</file>

<file path=xl/charts/_rels/chart1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1.xml"/><Relationship Id="rId1" Type="http://schemas.openxmlformats.org/officeDocument/2006/relationships/themeOverride" Target="../theme/themeOverride15.xml"/></Relationships>
</file>

<file path=xl/charts/_rels/chart1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3.xml"/><Relationship Id="rId1" Type="http://schemas.openxmlformats.org/officeDocument/2006/relationships/themeOverride" Target="../theme/themeOverride16.xml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5.xml"/><Relationship Id="rId1" Type="http://schemas.openxmlformats.org/officeDocument/2006/relationships/themeOverride" Target="../theme/themeOverride17.xml"/></Relationships>
</file>

<file path=xl/charts/_rels/chart1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7.xml"/><Relationship Id="rId1" Type="http://schemas.openxmlformats.org/officeDocument/2006/relationships/themeOverride" Target="../theme/themeOverride18.xml"/></Relationships>
</file>

<file path=xl/charts/_rels/chart1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9.xml"/><Relationship Id="rId1" Type="http://schemas.openxmlformats.org/officeDocument/2006/relationships/themeOverride" Target="../theme/themeOverride19.xml"/></Relationships>
</file>

<file path=xl/charts/_rels/chart2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1.xml"/><Relationship Id="rId1" Type="http://schemas.openxmlformats.org/officeDocument/2006/relationships/themeOverride" Target="../theme/themeOverride20.xml"/></Relationships>
</file>

<file path=xl/charts/_rels/chart2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3.xml"/><Relationship Id="rId1" Type="http://schemas.openxmlformats.org/officeDocument/2006/relationships/themeOverride" Target="../theme/themeOverride21.xml"/></Relationships>
</file>

<file path=xl/charts/_rels/chart2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5.xml"/><Relationship Id="rId1" Type="http://schemas.openxmlformats.org/officeDocument/2006/relationships/themeOverride" Target="../theme/themeOverride22.xml"/></Relationships>
</file>

<file path=xl/charts/_rels/chart2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7.xml"/><Relationship Id="rId1" Type="http://schemas.openxmlformats.org/officeDocument/2006/relationships/themeOverride" Target="../theme/themeOverride23.xml"/></Relationships>
</file>

<file path=xl/charts/_rels/chart2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9.xml"/><Relationship Id="rId1" Type="http://schemas.openxmlformats.org/officeDocument/2006/relationships/themeOverride" Target="../theme/themeOverride24.xml"/></Relationships>
</file>

<file path=xl/charts/_rels/chart2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1.xml"/><Relationship Id="rId1" Type="http://schemas.openxmlformats.org/officeDocument/2006/relationships/themeOverride" Target="../theme/themeOverrid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el-GR" sz="1200" b="1" i="0" u="none" strike="noStrike" baseline="0">
                <a:effectLst/>
              </a:rPr>
              <a:t>ἐπί</a:t>
            </a:r>
            <a:r>
              <a:rPr lang="en-US" sz="1200" i="0" baseline="0"/>
              <a:t> in the gospel of John</a:t>
            </a:r>
            <a:endParaRPr lang="nl-BE" sz="1200" i="0"/>
          </a:p>
        </c:rich>
      </c:tx>
      <c:layout>
        <c:manualLayout>
          <c:xMode val="edge"/>
          <c:yMode val="edge"/>
          <c:x val="0.41456439574897225"/>
          <c:y val="2.007375881854178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1:19-2:12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B0-2144-8E49-4E07D53B2AB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FB0-2144-8E49-4E07D53B2AB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B0-2144-8E49-4E07D53B2AB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B0-2144-8E49-4E07D53B2AB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B0-2144-8E49-4E07D53B2AB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B0-2144-8E49-4E07D53B2AB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B0-2144-8E49-4E07D53B2AB6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B0-2144-8E49-4E07D53B2AB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B0-2144-8E49-4E07D53B2AB6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FB0-2144-8E49-4E07D53B2AB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12:12-36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9FB0-2144-8E49-4E07D53B2AB6}"/>
                </c:ext>
              </c:extLst>
            </c:dLbl>
            <c:dLbl>
              <c:idx val="19"/>
              <c:layout>
                <c:manualLayout>
                  <c:x val="-7.6429377393838108E-2"/>
                  <c:y val="-2.3131945250391691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15-16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B0-2144-8E49-4E07D53B2AB6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B0-2144-8E49-4E07D53B2AB6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B0-2144-8E49-4E07D53B2AB6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FB0-2144-8E49-4E07D53B2AB6}"/>
                </c:ext>
              </c:extLst>
            </c:dLbl>
            <c:dLbl>
              <c:idx val="24"/>
              <c:layout>
                <c:manualLayout>
                  <c:x val="-4.8383632829671591E-2"/>
                  <c:y val="2.6734601568948069E-3"/>
                </c:manualLayout>
              </c:layout>
              <c:tx>
                <c:rich>
                  <a:bodyPr/>
                  <a:lstStyle/>
                  <a:p>
                    <a:r>
                      <a:rPr lang="en-US" sz="14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FB0-2144-8E49-4E07D53B2AB6}"/>
                </c:ext>
              </c:extLst>
            </c:dLbl>
            <c:dLbl>
              <c:idx val="26"/>
              <c:layout>
                <c:manualLayout>
                  <c:x val="0"/>
                  <c:y val="-1.1100493775310709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FB0-2144-8E49-4E07D53B2A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2.0000000000000004E-2"/>
            <c:dispRSqr val="0"/>
            <c:dispEq val="0"/>
          </c:trendline>
          <c:xVal>
            <c:numRef>
              <c:f>'Repaired EPI Gibl'!$C$38:$C$62</c:f>
              <c:numCache>
                <c:formatCode>General</c:formatCode>
                <c:ptCount val="25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'Repaired EPI Gibl'!$D$38:$D$62</c:f>
              <c:numCache>
                <c:formatCode>General</c:formatCode>
                <c:ptCount val="25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4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  <c:pt idx="2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FB0-2144-8E49-4E07D53B2AB6}"/>
            </c:ext>
          </c:extLst>
        </c:ser>
        <c:ser>
          <c:idx val="0"/>
          <c:order val="1"/>
          <c:tx>
            <c:strRef>
              <c:f>'Repaired EPI Gibl'!$F$37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'Repaired EPI Gibl'!$B$38</c:f>
                  <c:strCache>
                    <c:ptCount val="1"/>
                    <c:pt idx="0">
                      <c:v>1:1-18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{D1615C7E-26BE-AF4A-A958-1697D80F5C15}</c15:txfldGUID>
                      <c15:f>'Repaired EPI Gibl'!$B$38</c15:f>
                      <c15:dlblFieldTableCache>
                        <c:ptCount val="1"/>
                        <c:pt idx="0">
                          <c:v>1:1-18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9FB0-2144-8E49-4E07D53B2AB6}"/>
                </c:ext>
              </c:extLst>
            </c:dLbl>
            <c:dLbl>
              <c:idx val="1"/>
              <c:tx>
                <c:strRef>
                  <c:f>'Repaired EPI Gibl'!$B$39</c:f>
                  <c:strCache>
                    <c:ptCount val="1"/>
                    <c:pt idx="0">
                      <c:v>1:19-51&amp;2:1-12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{D2F3C432-60E5-5B40-8073-EC35D03C91E8}</c15:txfldGUID>
                      <c15:f>'Repaired EPI Gibl'!$B$39</c15:f>
                      <c15:dlblFieldTableCache>
                        <c:ptCount val="1"/>
                        <c:pt idx="0">
                          <c:v>1:19-51&amp;2:1-12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9FB0-2144-8E49-4E07D53B2AB6}"/>
                </c:ext>
              </c:extLst>
            </c:dLbl>
            <c:dLbl>
              <c:idx val="2"/>
              <c:tx>
                <c:strRef>
                  <c:f>'Repaired EPI Gibl'!$B$40</c:f>
                  <c:strCache>
                    <c:ptCount val="1"/>
                    <c:pt idx="0">
                      <c:v>2:13-25&amp;3:1-36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{DF6D56A7-4DDA-C542-8F4E-3CA4E5A9382E}</c15:txfldGUID>
                      <c15:f>'Repaired EPI Gibl'!$B$40</c15:f>
                      <c15:dlblFieldTableCache>
                        <c:ptCount val="1"/>
                        <c:pt idx="0">
                          <c:v>2:13-25&amp;3:1-36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9FB0-2144-8E49-4E07D53B2AB6}"/>
                </c:ext>
              </c:extLst>
            </c:dLbl>
            <c:dLbl>
              <c:idx val="3"/>
              <c:tx>
                <c:strRef>
                  <c:f>'Repaired EPI Gibl'!$B$41</c:f>
                  <c:strCache>
                    <c:ptCount val="1"/>
                    <c:pt idx="0">
                      <c:v>4:1-54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{07E460BF-58F4-0642-BAD1-98A8FDE68D0D}</c15:txfldGUID>
                      <c15:f>'Repaired EPI Gibl'!$B$41</c15:f>
                      <c15:dlblFieldTableCache>
                        <c:ptCount val="1"/>
                        <c:pt idx="0">
                          <c:v>4:1-54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9FB0-2144-8E49-4E07D53B2AB6}"/>
                </c:ext>
              </c:extLst>
            </c:dLbl>
            <c:dLbl>
              <c:idx val="4"/>
              <c:tx>
                <c:strRef>
                  <c:f>'Repaired EPI Gibl'!$B$42</c:f>
                  <c:strCache>
                    <c:ptCount val="1"/>
                    <c:pt idx="0">
                      <c:v>5:1-47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{834315EC-35D8-2B43-AB1D-A24B13C7E011}</c15:txfldGUID>
                      <c15:f>'Repaired EPI Gibl'!$B$42</c15:f>
                      <c15:dlblFieldTableCache>
                        <c:ptCount val="1"/>
                        <c:pt idx="0">
                          <c:v>5:1-47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9FB0-2144-8E49-4E07D53B2AB6}"/>
                </c:ext>
              </c:extLst>
            </c:dLbl>
            <c:dLbl>
              <c:idx val="5"/>
              <c:tx>
                <c:strRef>
                  <c:f>'Repaired EPI Gibl'!$B$43</c:f>
                  <c:strCache>
                    <c:ptCount val="1"/>
                    <c:pt idx="0">
                      <c:v>6:1-71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{64E65D57-0C0C-5E4D-8DE8-D66E08C5FDFA}</c15:txfldGUID>
                      <c15:f>'Repaired EPI Gibl'!$B$43</c15:f>
                      <c15:dlblFieldTableCache>
                        <c:ptCount val="1"/>
                        <c:pt idx="0">
                          <c:v>6:1-71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9FB0-2144-8E49-4E07D53B2AB6}"/>
                </c:ext>
              </c:extLst>
            </c:dLbl>
            <c:dLbl>
              <c:idx val="6"/>
              <c:tx>
                <c:strRef>
                  <c:f>'Repaired EPI Gibl'!$B$44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{C82CEBFE-CB60-DE4B-BEF6-915E11589FCE}</c15:txfldGUID>
                      <c15:f>'Repaired EPI Gibl'!$B$44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9FB0-2144-8E49-4E07D53B2AB6}"/>
                </c:ext>
              </c:extLst>
            </c:dLbl>
            <c:dLbl>
              <c:idx val="7"/>
              <c:tx>
                <c:strRef>
                  <c:f>'Repaired EPI Gibl'!$B$45</c:f>
                  <c:strCache>
                    <c:ptCount val="1"/>
                    <c:pt idx="0">
                      <c:v>7:14-36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{5D1F73AD-F6DD-9741-B9B0-D04CEBA3ED74}</c15:txfldGUID>
                      <c15:f>'Repaired EPI Gibl'!$B$45</c15:f>
                      <c15:dlblFieldTableCache>
                        <c:ptCount val="1"/>
                        <c:pt idx="0">
                          <c:v>7:14-36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9FB0-2144-8E49-4E07D53B2AB6}"/>
                </c:ext>
              </c:extLst>
            </c:dLbl>
            <c:dLbl>
              <c:idx val="8"/>
              <c:tx>
                <c:strRef>
                  <c:f>'Repaired EPI Gibl'!$B$46</c:f>
                  <c:strCache>
                    <c:ptCount val="1"/>
                    <c:pt idx="0">
                      <c:v>7:37-52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{7D79A6D4-3BBC-664F-B367-031662D65BA5}</c15:txfldGUID>
                      <c15:f>'Repaired EPI Gibl'!$B$46</c15:f>
                      <c15:dlblFieldTableCache>
                        <c:ptCount val="1"/>
                        <c:pt idx="0">
                          <c:v>7:37-52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9FB0-2144-8E49-4E07D53B2AB6}"/>
                </c:ext>
              </c:extLst>
            </c:dLbl>
            <c:dLbl>
              <c:idx val="9"/>
              <c:tx>
                <c:strRef>
                  <c:f>'HPL NT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{A5C069EA-A8C5-DD49-9FF4-E6F7591F87E9}</c15:txfldGUID>
                      <c15:f>'HPL NT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9FB0-2144-8E49-4E07D53B2AB6}"/>
                </c:ext>
              </c:extLst>
            </c:dLbl>
            <c:dLbl>
              <c:idx val="11"/>
              <c:tx>
                <c:strRef>
                  <c:f>'Repaired EPI Gibl'!$B$47</c:f>
                  <c:strCache>
                    <c:ptCount val="1"/>
                    <c:pt idx="0">
                      <c:v>8:12-59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{AC19E80A-BD35-2D47-8638-FB6822F27B3C}</c15:txfldGUID>
                      <c15:f>'Repaired EPI Gibl'!$B$47</c15:f>
                      <c15:dlblFieldTableCache>
                        <c:ptCount val="1"/>
                        <c:pt idx="0">
                          <c:v>8:12-59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9FB0-2144-8E49-4E07D53B2AB6}"/>
                </c:ext>
              </c:extLst>
            </c:dLbl>
            <c:dLbl>
              <c:idx val="12"/>
              <c:tx>
                <c:strRef>
                  <c:f>'Repaired EPI Gibl'!$B$48</c:f>
                  <c:strCache>
                    <c:ptCount val="1"/>
                    <c:pt idx="0">
                      <c:v>9:1-41&amp;10:1-21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{29786B92-0701-DB41-A62E-7BFD724738E3}</c15:txfldGUID>
                      <c15:f>'Repaired EPI Gibl'!$B$48</c15:f>
                      <c15:dlblFieldTableCache>
                        <c:ptCount val="1"/>
                        <c:pt idx="0">
                          <c:v>9:1-41&amp;10:1-21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9FB0-2144-8E49-4E07D53B2AB6}"/>
                </c:ext>
              </c:extLst>
            </c:dLbl>
            <c:dLbl>
              <c:idx val="13"/>
              <c:tx>
                <c:strRef>
                  <c:f>'Repaired EPI Gibl'!$B$49</c:f>
                  <c:strCache>
                    <c:ptCount val="1"/>
                    <c:pt idx="0">
                      <c:v>10:22-39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{87648CEA-670E-3743-AEA4-1AD9EF499A5C}</c15:txfldGUID>
                      <c15:f>'Repaired EPI Gibl'!$B$49</c15:f>
                      <c15:dlblFieldTableCache>
                        <c:ptCount val="1"/>
                        <c:pt idx="0">
                          <c:v>10:22-39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9FB0-2144-8E49-4E07D53B2AB6}"/>
                </c:ext>
              </c:extLst>
            </c:dLbl>
            <c:dLbl>
              <c:idx val="14"/>
              <c:tx>
                <c:strRef>
                  <c:f>'Repaired EPI Gibl'!$B$50</c:f>
                  <c:strCache>
                    <c:ptCount val="1"/>
                    <c:pt idx="0">
                      <c:v>10:40-42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{3C05C90B-1048-D54E-9F7C-D70183910441}</c15:txfldGUID>
                      <c15:f>'Repaired EPI Gibl'!$B$50</c15:f>
                      <c15:dlblFieldTableCache>
                        <c:ptCount val="1"/>
                        <c:pt idx="0">
                          <c:v>10:40-42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9FB0-2144-8E49-4E07D53B2AB6}"/>
                </c:ext>
              </c:extLst>
            </c:dLbl>
            <c:dLbl>
              <c:idx val="15"/>
              <c:tx>
                <c:strRef>
                  <c:f>'Repaired EPI Gibl'!$B$51</c:f>
                  <c:strCache>
                    <c:ptCount val="1"/>
                    <c:pt idx="0">
                      <c:v>11:1-54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{52B04877-DE3D-BB41-9045-106D1762CD47}</c15:txfldGUID>
                      <c15:f>'Repaired EPI Gibl'!$B$51</c15:f>
                      <c15:dlblFieldTableCache>
                        <c:ptCount val="1"/>
                        <c:pt idx="0">
                          <c:v>11:1-54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9FB0-2144-8E49-4E07D53B2AB6}"/>
                </c:ext>
              </c:extLst>
            </c:dLbl>
            <c:dLbl>
              <c:idx val="16"/>
              <c:tx>
                <c:strRef>
                  <c:f>'Repaired EPI Gibl'!$B$52</c:f>
                  <c:strCache>
                    <c:ptCount val="1"/>
                    <c:pt idx="0">
                      <c:v>11:55-57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{ED418B31-43CD-B742-A339-4D0FEB055F8B}</c15:txfldGUID>
                      <c15:f>'Repaired EPI Gibl'!$B$52</c15:f>
                      <c15:dlblFieldTableCache>
                        <c:ptCount val="1"/>
                        <c:pt idx="0">
                          <c:v>11:55-57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9FB0-2144-8E49-4E07D53B2AB6}"/>
                </c:ext>
              </c:extLst>
            </c:dLbl>
            <c:dLbl>
              <c:idx val="17"/>
              <c:tx>
                <c:strRef>
                  <c:f>'Repaired EPI Gibl'!$B$53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{FAC72DB5-1138-904E-A4F8-2195F4AA953B}</c15:txfldGUID>
                      <c15:f>'Repaired EPI Gibl'!$B$53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9FB0-2144-8E49-4E07D53B2AB6}"/>
                </c:ext>
              </c:extLst>
            </c:dLbl>
            <c:dLbl>
              <c:idx val="18"/>
              <c:tx>
                <c:strRef>
                  <c:f>'Repaired EPI Gibl'!$B$54</c:f>
                  <c:strCache>
                    <c:ptCount val="1"/>
                    <c:pt idx="0">
                      <c:v>12:12-36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{8DDD36C6-1BB8-CB4F-AF16-FB814AE62C63}</c15:txfldGUID>
                      <c15:f>'Repaired EPI Gibl'!$B$54</c15:f>
                      <c15:dlblFieldTableCache>
                        <c:ptCount val="1"/>
                        <c:pt idx="0">
                          <c:v>12:12-36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9FB0-2144-8E49-4E07D53B2AB6}"/>
                </c:ext>
              </c:extLst>
            </c:dLbl>
            <c:dLbl>
              <c:idx val="20"/>
              <c:tx>
                <c:strRef>
                  <c:f>'Repaired EPI Gibl'!$B$56</c:f>
                  <c:strCache>
                    <c:ptCount val="1"/>
                    <c:pt idx="0">
                      <c:v>13:1-38&amp;14:1-31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{3D3725DC-766E-F34B-9F2C-F226D8577140}</c15:txfldGUID>
                      <c15:f>'Repaired EPI Gibl'!$B$56</c15:f>
                      <c15:dlblFieldTableCache>
                        <c:ptCount val="1"/>
                        <c:pt idx="0">
                          <c:v>13:1-38&amp;14:1-31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9FB0-2144-8E49-4E07D53B2AB6}"/>
                </c:ext>
              </c:extLst>
            </c:dLbl>
            <c:dLbl>
              <c:idx val="21"/>
              <c:tx>
                <c:strRef>
                  <c:f>'Repaired EPI Gibl'!$B$57</c:f>
                  <c:strCache>
                    <c:ptCount val="1"/>
                    <c:pt idx="0">
                      <c:v>15:1-27&amp;16:1-33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{255FB92D-11A0-8948-B6AA-D0140663F9F0}</c15:txfldGUID>
                      <c15:f>'Repaired EPI Gibl'!$B$57</c15:f>
                      <c15:dlblFieldTableCache>
                        <c:ptCount val="1"/>
                        <c:pt idx="0">
                          <c:v>15:1-27&amp;16:1-33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9FB0-2144-8E49-4E07D53B2AB6}"/>
                </c:ext>
              </c:extLst>
            </c:dLbl>
            <c:dLbl>
              <c:idx val="22"/>
              <c:tx>
                <c:strRef>
                  <c:f>'Repaired EPI Gibl'!$B$58</c:f>
                  <c:strCache>
                    <c:ptCount val="1"/>
                    <c:pt idx="0">
                      <c:v>17:1-26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{1BC1779A-4E6C-C440-8863-67700BCC42CB}</c15:txfldGUID>
                      <c15:f>'Repaired EPI Gibl'!$B$58</c15:f>
                      <c15:dlblFieldTableCache>
                        <c:ptCount val="1"/>
                        <c:pt idx="0">
                          <c:v>17:1-26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9FB0-2144-8E49-4E07D53B2AB6}"/>
                </c:ext>
              </c:extLst>
            </c:dLbl>
            <c:dLbl>
              <c:idx val="23"/>
              <c:tx>
                <c:strRef>
                  <c:f>'Repaired EPI Gibl'!$B$59</c:f>
                  <c:strCache>
                    <c:ptCount val="1"/>
                    <c:pt idx="0">
                      <c:v>20:1-29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{A3BA5366-450E-2749-A1A9-0A32F101D6E0}</c15:txfldGUID>
                      <c15:f>'Repaired EPI Gibl'!$B$59</c15:f>
                      <c15:dlblFieldTableCache>
                        <c:ptCount val="1"/>
                        <c:pt idx="0">
                          <c:v>20:1-29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9FB0-2144-8E49-4E07D53B2AB6}"/>
                </c:ext>
              </c:extLst>
            </c:dLbl>
            <c:dLbl>
              <c:idx val="24"/>
              <c:tx>
                <c:strRef>
                  <c:f>'HLO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{25A4F7F8-D259-6740-967A-6AEAEB114ED6}</c15:txfldGUID>
                      <c15:f>'HLO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9FB0-2144-8E49-4E07D53B2AB6}"/>
                </c:ext>
              </c:extLst>
            </c:dLbl>
            <c:dLbl>
              <c:idx val="25"/>
              <c:tx>
                <c:strRef>
                  <c:f>'Repaired EPI Gibl'!$B$60</c:f>
                  <c:strCache>
                    <c:ptCount val="1"/>
                    <c:pt idx="0">
                      <c:v>20:30-31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{9177B4D3-7874-664D-A161-5E477E6F4A33}</c15:txfldGUID>
                      <c15:f>'Repaired EPI Gibl'!$B$60</c15:f>
                      <c15:dlblFieldTableCache>
                        <c:ptCount val="1"/>
                        <c:pt idx="0">
                          <c:v>20:30-31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9FB0-2144-8E49-4E07D53B2AB6}"/>
                </c:ext>
              </c:extLst>
            </c:dLbl>
            <c:dLbl>
              <c:idx val="26"/>
              <c:tx>
                <c:strRef>
                  <c:f>'Repaired EPI Gibl'!$B$61</c:f>
                  <c:strCache>
                    <c:ptCount val="1"/>
                    <c:pt idx="0">
                      <c:v>21:1-25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{43C64DCE-87B2-6741-82B1-2E55D168321C}</c15:txfldGUID>
                      <c15:f>'Repaired EPI Gibl'!$B$61</c15:f>
                      <c15:dlblFieldTableCache>
                        <c:ptCount val="1"/>
                        <c:pt idx="0">
                          <c:v>21:1-25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9FB0-2144-8E49-4E07D53B2AB6}"/>
                </c:ext>
              </c:extLst>
            </c:dLbl>
            <c:dLbl>
              <c:idx val="27"/>
              <c:tx>
                <c:strRef>
                  <c:f>'Repaired EPI Gibl'!$B$63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{DCB1AE98-AA59-2748-8554-EB2D0A292E3C}</c15:txfldGUID>
                      <c15:f>'Repaired EPI Gibl'!$B$63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9FB0-2144-8E49-4E07D53B2AB6}"/>
                </c:ext>
              </c:extLst>
            </c:dLbl>
            <c:dLbl>
              <c:idx val="28"/>
              <c:tx>
                <c:strRef>
                  <c:f>'Repaired EPI Gibl'!$B$66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{68C014D4-6A13-024A-8190-640C25647BF6}</c15:txfldGUID>
                      <c15:f>'Repaired EPI Gibl'!$B$66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9FB0-2144-8E49-4E07D53B2AB6}"/>
                </c:ext>
              </c:extLst>
            </c:dLbl>
            <c:dLbl>
              <c:idx val="29"/>
              <c:tx>
                <c:strRef>
                  <c:f>'Repaired EPI Gibl'!$B$67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{D4391EF0-3153-B847-A7D4-F110D36963EC}</c15:txfldGUID>
                      <c15:f>'Repaired EPI Gibl'!$B$67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9FB0-2144-8E49-4E07D53B2AB6}"/>
                </c:ext>
              </c:extLst>
            </c:dLbl>
            <c:dLbl>
              <c:idx val="30"/>
              <c:tx>
                <c:strRef>
                  <c:f>'Repaired EPI Gibl'!$B$68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{E635F8B2-FFF7-8C4E-A29E-75FDD0D36822}</c15:txfldGUID>
                      <c15:f>'Repaired EPI Gibl'!$B$68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9FB0-2144-8E49-4E07D53B2AB6}"/>
                </c:ext>
              </c:extLst>
            </c:dLbl>
            <c:dLbl>
              <c:idx val="31"/>
              <c:tx>
                <c:strRef>
                  <c:f>'Repaired EPI Gibl'!$B$69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{C632026C-9A58-514C-88D6-17EC02338D1C}</c15:txfldGUID>
                      <c15:f>'Repaired EPI Gibl'!$B$69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9FB0-2144-8E49-4E07D53B2AB6}"/>
                </c:ext>
              </c:extLst>
            </c:dLbl>
            <c:dLbl>
              <c:idx val="32"/>
              <c:tx>
                <c:strRef>
                  <c:f>'Repaired EPI Gibl'!$B$70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{3BC7546F-1678-7248-8BE2-48BC3E21AA66}</c15:txfldGUID>
                      <c15:f>'Repaired EPI Gibl'!$B$70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9FB0-2144-8E49-4E07D53B2AB6}"/>
                </c:ext>
              </c:extLst>
            </c:dLbl>
            <c:dLbl>
              <c:idx val="33"/>
              <c:tx>
                <c:strRef>
                  <c:f>'Repaired EPI Gibl'!$B$71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{264E5F79-520A-4948-AE92-CC5053428B9E}</c15:txfldGUID>
                      <c15:f>'Repaired EPI Gibl'!$B$71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9FB0-2144-8E49-4E07D53B2AB6}"/>
                </c:ext>
              </c:extLst>
            </c:dLbl>
            <c:dLbl>
              <c:idx val="34"/>
              <c:tx>
                <c:strRef>
                  <c:f>'Repaired EPI Gibl'!$B$72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{7EEBE718-93E8-9441-9A73-224E1B70E8A7}</c15:txfldGUID>
                      <c15:f>'Repaired EPI Gibl'!$B$72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9FB0-2144-8E49-4E07D53B2AB6}"/>
                </c:ext>
              </c:extLst>
            </c:dLbl>
            <c:dLbl>
              <c:idx val="35"/>
              <c:tx>
                <c:strRef>
                  <c:f>'Repaired EPI Gibl'!$B$73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{AFBC2C62-75C1-4C48-99AC-37A4DDBCD63C}</c15:txfldGUID>
                      <c15:f>'Repaired EPI Gibl'!$B$73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9FB0-2144-8E49-4E07D53B2AB6}"/>
                </c:ext>
              </c:extLst>
            </c:dLbl>
            <c:dLbl>
              <c:idx val="36"/>
              <c:tx>
                <c:strRef>
                  <c:f>'Repaired EPI Gibl'!$B$74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{0B1B646F-F4F9-0345-841D-217CF18B3E50}</c15:txfldGUID>
                      <c15:f>'Repaired EPI Gibl'!$B$74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9FB0-2144-8E49-4E07D53B2AB6}"/>
                </c:ext>
              </c:extLst>
            </c:dLbl>
            <c:dLbl>
              <c:idx val="37"/>
              <c:tx>
                <c:strRef>
                  <c:f>'Repaired EPI Gibl'!$B$75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{1A538E66-0F1A-DF4C-8F62-029CAEC4E934}</c15:txfldGUID>
                      <c15:f>'Repaired EPI Gibl'!$B$75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9FB0-2144-8E49-4E07D53B2AB6}"/>
                </c:ext>
              </c:extLst>
            </c:dLbl>
            <c:dLbl>
              <c:idx val="38"/>
              <c:tx>
                <c:strRef>
                  <c:f>'Repaired EPI Gibl'!$B$76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{40A29321-7726-6946-B491-54D1745D3D79}</c15:txfldGUID>
                      <c15:f>'Repaired EPI Gibl'!$B$76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9FB0-2144-8E49-4E07D53B2AB6}"/>
                </c:ext>
              </c:extLst>
            </c:dLbl>
            <c:dLbl>
              <c:idx val="39"/>
              <c:tx>
                <c:strRef>
                  <c:f>'Repaired EPI Gibl'!$B$77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{44E08C59-73FD-2E45-9F9A-D603DAFE8738}</c15:txfldGUID>
                      <c15:f>'Repaired EPI Gibl'!$B$77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9FB0-2144-8E49-4E07D53B2AB6}"/>
                </c:ext>
              </c:extLst>
            </c:dLbl>
            <c:dLbl>
              <c:idx val="40"/>
              <c:tx>
                <c:strRef>
                  <c:f>'Repaired EPI Gibl'!$B$78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{B5C3A177-223D-9645-84D4-FBD2966FA7D5}</c15:txfldGUID>
                      <c15:f>'Repaired EPI Gibl'!$B$78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9FB0-2144-8E49-4E07D53B2AB6}"/>
                </c:ext>
              </c:extLst>
            </c:dLbl>
            <c:dLbl>
              <c:idx val="41"/>
              <c:tx>
                <c:strRef>
                  <c:f>'Repaired EPI Gibl'!$B$79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{950CEF94-7AEA-AB44-808B-B37EB8E40C90}</c15:txfldGUID>
                      <c15:f>'Repaired EPI Gibl'!$B$79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9FB0-2144-8E49-4E07D53B2AB6}"/>
                </c:ext>
              </c:extLst>
            </c:dLbl>
            <c:dLbl>
              <c:idx val="42"/>
              <c:tx>
                <c:strRef>
                  <c:f>'Repaired EPI Gibl'!$B$80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{DA9E5747-0740-D24C-824E-1166197F7E06}</c15:txfldGUID>
                      <c15:f>'Repaired EPI Gibl'!$B$80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9FB0-2144-8E49-4E07D53B2AB6}"/>
                </c:ext>
              </c:extLst>
            </c:dLbl>
            <c:dLbl>
              <c:idx val="43"/>
              <c:tx>
                <c:strRef>
                  <c:f>'Repaired EPI Gibl'!$B$81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{97E271AB-84F9-094A-BA18-B1CA4D1E72EA}</c15:txfldGUID>
                      <c15:f>'Repaired EPI Gibl'!$B$81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9FB0-2144-8E49-4E07D53B2AB6}"/>
                </c:ext>
              </c:extLst>
            </c:dLbl>
            <c:dLbl>
              <c:idx val="44"/>
              <c:tx>
                <c:strRef>
                  <c:f>'Repaired EPI Gibl'!$B$82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{047BCDE9-193A-764D-9E6A-D33B3098B4D5}</c15:txfldGUID>
                      <c15:f>'Repaired EPI Gibl'!$B$82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9FB0-2144-8E49-4E07D53B2AB6}"/>
                </c:ext>
              </c:extLst>
            </c:dLbl>
            <c:dLbl>
              <c:idx val="45"/>
              <c:tx>
                <c:strRef>
                  <c:f>'Repaired EPI Gibl'!$B$83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{1B7D2491-9378-0E4B-B3BF-1110D62D6E30}</c15:txfldGUID>
                      <c15:f>'Repaired EPI Gibl'!$B$83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9FB0-2144-8E49-4E07D53B2AB6}"/>
                </c:ext>
              </c:extLst>
            </c:dLbl>
            <c:dLbl>
              <c:idx val="46"/>
              <c:tx>
                <c:strRef>
                  <c:f>'Repaired EPI Gibl'!$B$84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{36F67161-284F-C448-A268-982961830162}</c15:txfldGUID>
                      <c15:f>'Repaired EPI Gibl'!$B$84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9FB0-2144-8E49-4E07D53B2AB6}"/>
                </c:ext>
              </c:extLst>
            </c:dLbl>
            <c:dLbl>
              <c:idx val="47"/>
              <c:tx>
                <c:strRef>
                  <c:f>'Repaired EPI Gibl'!$B$85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{0000793F-E1F6-534E-9AC6-8032385D143B}</c15:txfldGUID>
                      <c15:f>'Repaired EPI Gibl'!$B$85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9FB0-2144-8E49-4E07D53B2AB6}"/>
                </c:ext>
              </c:extLst>
            </c:dLbl>
            <c:dLbl>
              <c:idx val="48"/>
              <c:tx>
                <c:strRef>
                  <c:f>'Repaired EPI Gibl'!$B$86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{E65854D5-0A2A-1645-8EAB-EAFFA1DF17B7}</c15:txfldGUID>
                      <c15:f>'Repaired EPI Gibl'!$B$86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9FB0-2144-8E49-4E07D53B2AB6}"/>
                </c:ext>
              </c:extLst>
            </c:dLbl>
            <c:dLbl>
              <c:idx val="49"/>
              <c:tx>
                <c:strRef>
                  <c:f>'Repaired EPI Gibl'!$B$87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{DA745BA9-BF77-3748-A458-C7484FC45E16}</c15:txfldGUID>
                      <c15:f>'Repaired EPI Gibl'!$B$87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9FB0-2144-8E49-4E07D53B2AB6}"/>
                </c:ext>
              </c:extLst>
            </c:dLbl>
            <c:dLbl>
              <c:idx val="50"/>
              <c:tx>
                <c:strRef>
                  <c:f>'Repaired EPI Gibl'!$B$88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{A03811EA-6F38-EF49-A059-CFEE1ECCA2D1}</c15:txfldGUID>
                      <c15:f>'Repaired EPI Gibl'!$B$88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9FB0-2144-8E49-4E07D53B2AB6}"/>
                </c:ext>
              </c:extLst>
            </c:dLbl>
            <c:dLbl>
              <c:idx val="51"/>
              <c:tx>
                <c:strRef>
                  <c:f>'Repaired EPI Gibl'!$B$89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{805FE2C1-2E35-8A4D-A2A9-BCA38F56F982}</c15:txfldGUID>
                      <c15:f>'Repaired EPI Gibl'!$B$89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9FB0-2144-8E49-4E07D53B2AB6}"/>
                </c:ext>
              </c:extLst>
            </c:dLbl>
            <c:dLbl>
              <c:idx val="52"/>
              <c:tx>
                <c:strRef>
                  <c:f>'Repaired EPI Gibl'!$B$90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{7A7442CE-2B29-6249-8CFC-87ACE60E575A}</c15:txfldGUID>
                      <c15:f>'Repaired EPI Gibl'!$B$90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9FB0-2144-8E49-4E07D53B2AB6}"/>
                </c:ext>
              </c:extLst>
            </c:dLbl>
            <c:dLbl>
              <c:idx val="53"/>
              <c:tx>
                <c:strRef>
                  <c:f>'Repaired EPI Gibl'!$B$91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{97AC513E-B38D-AC4A-8163-4ACC503CEE90}</c15:txfldGUID>
                      <c15:f>'Repaired EPI Gibl'!$B$91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9FB0-2144-8E49-4E07D53B2AB6}"/>
                </c:ext>
              </c:extLst>
            </c:dLbl>
            <c:dLbl>
              <c:idx val="54"/>
              <c:tx>
                <c:strRef>
                  <c:f>'Repaired EPI Gibl'!$B$92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{D954F9CD-C70D-C247-8FA2-28C6F4507D0D}</c15:txfldGUID>
                      <c15:f>'Repaired EPI Gibl'!$B$92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9FB0-2144-8E49-4E07D53B2AB6}"/>
                </c:ext>
              </c:extLst>
            </c:dLbl>
            <c:dLbl>
              <c:idx val="55"/>
              <c:tx>
                <c:strRef>
                  <c:f>'Repaired EPI Gibl'!$B$93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{8AFAC984-2052-9D43-A123-7B8CDF5373B3}</c15:txfldGUID>
                      <c15:f>'Repaired EPI Gibl'!$B$93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9FB0-2144-8E49-4E07D53B2AB6}"/>
                </c:ext>
              </c:extLst>
            </c:dLbl>
            <c:dLbl>
              <c:idx val="56"/>
              <c:tx>
                <c:strRef>
                  <c:f>'Repaired EPI Gibl'!$B$94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{23314832-6904-AE4B-996B-A24BCD18DDAB}</c15:txfldGUID>
                      <c15:f>'Repaired EPI Gibl'!$B$94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9FB0-2144-8E49-4E07D53B2AB6}"/>
                </c:ext>
              </c:extLst>
            </c:dLbl>
            <c:dLbl>
              <c:idx val="57"/>
              <c:tx>
                <c:strRef>
                  <c:f>'Repaired EPI Gibl'!$B$95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{F03594E9-4960-0F4F-8482-916E01CB4FA5}</c15:txfldGUID>
                      <c15:f>'Repaired EPI Gibl'!$B$95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9FB0-2144-8E49-4E07D53B2AB6}"/>
                </c:ext>
              </c:extLst>
            </c:dLbl>
            <c:dLbl>
              <c:idx val="58"/>
              <c:tx>
                <c:strRef>
                  <c:f>'Repaired EPI Gibl'!$B$96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{5C5E32A4-0547-314F-90A5-90587C37343B}</c15:txfldGUID>
                      <c15:f>'Repaired EPI Gibl'!$B$96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9FB0-2144-8E49-4E07D53B2AB6}"/>
                </c:ext>
              </c:extLst>
            </c:dLbl>
            <c:dLbl>
              <c:idx val="59"/>
              <c:tx>
                <c:strRef>
                  <c:f>'Repaired EPI Gibl'!$B$97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{C5C7C0AE-0EBD-224D-9C37-EA7D97FA70A9}</c15:txfldGUID>
                      <c15:f>'Repaired EPI Gibl'!$B$97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9FB0-2144-8E49-4E07D53B2AB6}"/>
                </c:ext>
              </c:extLst>
            </c:dLbl>
            <c:dLbl>
              <c:idx val="60"/>
              <c:tx>
                <c:strRef>
                  <c:f>'Repaired EPI Gibl'!$B$98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{17524CAA-70E7-9148-82C6-3329BA53E829}</c15:txfldGUID>
                      <c15:f>'Repaired EPI Gibl'!$B$98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9FB0-2144-8E49-4E07D53B2AB6}"/>
                </c:ext>
              </c:extLst>
            </c:dLbl>
            <c:dLbl>
              <c:idx val="61"/>
              <c:tx>
                <c:strRef>
                  <c:f>'Repaired EPI Gibl'!$B$99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{E1274094-F714-BD48-891A-12A258BCD109}</c15:txfldGUID>
                      <c15:f>'Repaired EPI Gibl'!$B$99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9FB0-2144-8E49-4E07D53B2AB6}"/>
                </c:ext>
              </c:extLst>
            </c:dLbl>
            <c:dLbl>
              <c:idx val="62"/>
              <c:tx>
                <c:strRef>
                  <c:f>'Repaired EPI Gibl'!$B$100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{9663E9A4-2BB3-EA4E-AA94-2008C0BD23A1}</c15:txfldGUID>
                      <c15:f>'Repaired EPI Gibl'!$B$100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9FB0-2144-8E49-4E07D53B2AB6}"/>
                </c:ext>
              </c:extLst>
            </c:dLbl>
            <c:dLbl>
              <c:idx val="63"/>
              <c:tx>
                <c:strRef>
                  <c:f>'Repaired EPI Gibl'!$B$101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{1727EF6B-86E8-2F41-ABC8-A17ED211E503}</c15:txfldGUID>
                      <c15:f>'Repaired EPI Gibl'!$B$101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9FB0-2144-8E49-4E07D53B2AB6}"/>
                </c:ext>
              </c:extLst>
            </c:dLbl>
            <c:dLbl>
              <c:idx val="64"/>
              <c:tx>
                <c:strRef>
                  <c:f>'Repaired EPI Gibl'!$B$102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{706F35A0-C17C-BF49-9C1F-131904EA8B48}</c15:txfldGUID>
                      <c15:f>'Repaired EPI Gibl'!$B$102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9FB0-2144-8E49-4E07D53B2AB6}"/>
                </c:ext>
              </c:extLst>
            </c:dLbl>
            <c:dLbl>
              <c:idx val="65"/>
              <c:tx>
                <c:strRef>
                  <c:f>'Repaired EPI Gibl'!$B$103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{552E6B9B-ED10-B642-ABE6-AF552BDAEF35}</c15:txfldGUID>
                      <c15:f>'Repaired EPI Gibl'!$B$103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9FB0-2144-8E49-4E07D53B2AB6}"/>
                </c:ext>
              </c:extLst>
            </c:dLbl>
            <c:dLbl>
              <c:idx val="66"/>
              <c:tx>
                <c:strRef>
                  <c:f>'Repaired EPI Gibl'!$B$104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{FD9A2EE5-F683-F542-B1CD-8F06274550B8}</c15:txfldGUID>
                      <c15:f>'Repaired EPI Gibl'!$B$104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9FB0-2144-8E49-4E07D53B2AB6}"/>
                </c:ext>
              </c:extLst>
            </c:dLbl>
            <c:dLbl>
              <c:idx val="67"/>
              <c:tx>
                <c:strRef>
                  <c:f>'Repaired EPI Gibl'!$B$105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{EAE68920-3F58-7E45-8DAA-2A1BC0E007D2}</c15:txfldGUID>
                      <c15:f>'Repaired EPI Gibl'!$B$105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9FB0-2144-8E49-4E07D53B2AB6}"/>
                </c:ext>
              </c:extLst>
            </c:dLbl>
            <c:dLbl>
              <c:idx val="68"/>
              <c:tx>
                <c:strRef>
                  <c:f>'Repaired EPI Gibl'!$B$106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{F4A78FE2-8D60-2449-8950-64595F283AB3}</c15:txfldGUID>
                      <c15:f>'Repaired EPI Gibl'!$B$106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9FB0-2144-8E49-4E07D53B2AB6}"/>
                </c:ext>
              </c:extLst>
            </c:dLbl>
            <c:dLbl>
              <c:idx val="69"/>
              <c:tx>
                <c:strRef>
                  <c:f>'Repaired EPI Gibl'!$B$107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{A07B638C-C1DB-AF4E-BA70-BA1414DC34A6}</c15:txfldGUID>
                      <c15:f>'Repaired EPI Gibl'!$B$107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9FB0-2144-8E49-4E07D53B2AB6}"/>
                </c:ext>
              </c:extLst>
            </c:dLbl>
            <c:dLbl>
              <c:idx val="70"/>
              <c:tx>
                <c:strRef>
                  <c:f>'Repaired EPI Gibl'!$B$108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{347C3B03-8562-5449-8751-94104B48A8B1}</c15:txfldGUID>
                      <c15:f>'Repaired EPI Gibl'!$B$108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9FB0-2144-8E49-4E07D53B2AB6}"/>
                </c:ext>
              </c:extLst>
            </c:dLbl>
            <c:dLbl>
              <c:idx val="71"/>
              <c:tx>
                <c:strRef>
                  <c:f>'Repaired EPI Gibl'!$B$109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{29D47637-4760-5544-A6CC-05DBB5E87221}</c15:txfldGUID>
                      <c15:f>'Repaired EPI Gibl'!$B$109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9FB0-2144-8E49-4E07D53B2AB6}"/>
                </c:ext>
              </c:extLst>
            </c:dLbl>
            <c:dLbl>
              <c:idx val="72"/>
              <c:tx>
                <c:strRef>
                  <c:f>'Repaired EPI Gibl'!$B$110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{BE2D9F9F-AC5F-AA42-B6FA-F575BB85DB4E}</c15:txfldGUID>
                      <c15:f>'Repaired EPI Gibl'!$B$110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9FB0-2144-8E49-4E07D53B2AB6}"/>
                </c:ext>
              </c:extLst>
            </c:dLbl>
            <c:dLbl>
              <c:idx val="73"/>
              <c:tx>
                <c:strRef>
                  <c:f>'Repaired EPI Gibl'!$B$111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{81F8B31A-48C0-4247-8C9D-703611DEDD9E}</c15:txfldGUID>
                      <c15:f>'Repaired EPI Gibl'!$B$111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9FB0-2144-8E49-4E07D53B2AB6}"/>
                </c:ext>
              </c:extLst>
            </c:dLbl>
            <c:dLbl>
              <c:idx val="74"/>
              <c:tx>
                <c:strRef>
                  <c:f>'Repaired EPI Gibl'!$B$112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{0CB9A16C-5BB4-2843-86F7-9262507E7E4C}</c15:txfldGUID>
                      <c15:f>'Repaired EPI Gibl'!$B$112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9FB0-2144-8E49-4E07D53B2AB6}"/>
                </c:ext>
              </c:extLst>
            </c:dLbl>
            <c:dLbl>
              <c:idx val="75"/>
              <c:tx>
                <c:strRef>
                  <c:f>'Repaired EPI Gibl'!$B$113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{9194DEC7-0206-FE4D-889E-0A6C4BB8152F}</c15:txfldGUID>
                      <c15:f>'Repaired EPI Gibl'!$B$113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9FB0-2144-8E49-4E07D53B2AB6}"/>
                </c:ext>
              </c:extLst>
            </c:dLbl>
            <c:dLbl>
              <c:idx val="76"/>
              <c:tx>
                <c:strRef>
                  <c:f>'Repaired EPI Gibl'!$B$114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{BC493854-F956-ED4A-B879-44F6B2A955CB}</c15:txfldGUID>
                      <c15:f>'Repaired EPI Gibl'!$B$114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9FB0-2144-8E49-4E07D53B2AB6}"/>
                </c:ext>
              </c:extLst>
            </c:dLbl>
            <c:dLbl>
              <c:idx val="77"/>
              <c:tx>
                <c:strRef>
                  <c:f>'Repaired EPI Gibl'!$B$115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{94D048FF-FEFC-404A-A145-39D8B6337553}</c15:txfldGUID>
                      <c15:f>'Repaired EPI Gibl'!$B$115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9FB0-2144-8E49-4E07D53B2AB6}"/>
                </c:ext>
              </c:extLst>
            </c:dLbl>
            <c:dLbl>
              <c:idx val="78"/>
              <c:tx>
                <c:strRef>
                  <c:f>'Repaired EPI Gibl'!$B$116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{43A7116A-CA5B-E044-83E3-4593009F52E4}</c15:txfldGUID>
                      <c15:f>'Repaired EPI Gibl'!$B$116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9FB0-2144-8E49-4E07D53B2AB6}"/>
                </c:ext>
              </c:extLst>
            </c:dLbl>
            <c:dLbl>
              <c:idx val="79"/>
              <c:tx>
                <c:strRef>
                  <c:f>'Repaired EPI Gibl'!$B$117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{A778AF8B-64FD-9044-9A21-2096738F94C2}</c15:txfldGUID>
                      <c15:f>'Repaired EPI Gibl'!$B$117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9FB0-2144-8E49-4E07D53B2A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'Repaired EPI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'Repaired EPI Gibl'!$F$38:$F$61</c:f>
              <c:numCache>
                <c:formatCode>0</c:formatCode>
                <c:ptCount val="24"/>
                <c:pt idx="0">
                  <c:v>-1.6484583450991317</c:v>
                </c:pt>
                <c:pt idx="1">
                  <c:v>-0.78818397875284041</c:v>
                </c:pt>
                <c:pt idx="2">
                  <c:v>-0.40957881376429417</c:v>
                </c:pt>
                <c:pt idx="3">
                  <c:v>-0.31643627408285768</c:v>
                </c:pt>
                <c:pt idx="4">
                  <c:v>-0.57799253935798367</c:v>
                </c:pt>
                <c:pt idx="5">
                  <c:v>8.2591534259985888E-2</c:v>
                </c:pt>
                <c:pt idx="6">
                  <c:v>-1.7211824538782248</c:v>
                </c:pt>
                <c:pt idx="7">
                  <c:v>-1.3339405121932941</c:v>
                </c:pt>
                <c:pt idx="8">
                  <c:v>-1.6305783243185425</c:v>
                </c:pt>
                <c:pt idx="9">
                  <c:v>-0.35599262834812029</c:v>
                </c:pt>
                <c:pt idx="10">
                  <c:v>-8.2953609055242961E-2</c:v>
                </c:pt>
                <c:pt idx="11">
                  <c:v>-1.5910445750103739</c:v>
                </c:pt>
                <c:pt idx="12">
                  <c:v>-2.0426995663752683</c:v>
                </c:pt>
                <c:pt idx="13">
                  <c:v>-0.40192364441912654</c:v>
                </c:pt>
                <c:pt idx="14">
                  <c:v>-2.0139926813308895</c:v>
                </c:pt>
                <c:pt idx="15">
                  <c:v>-1.7632858852766473</c:v>
                </c:pt>
                <c:pt idx="16">
                  <c:v>-1.2989817073422942</c:v>
                </c:pt>
                <c:pt idx="17">
                  <c:v>-1.6695100607983429</c:v>
                </c:pt>
                <c:pt idx="18">
                  <c:v>0.26918418082247131</c:v>
                </c:pt>
                <c:pt idx="19">
                  <c:v>-6.1924498313125298E-2</c:v>
                </c:pt>
                <c:pt idx="20">
                  <c:v>-1.1406474862278095</c:v>
                </c:pt>
                <c:pt idx="21">
                  <c:v>-1.0009406456784991</c:v>
                </c:pt>
                <c:pt idx="22">
                  <c:v>-2.0465271510478522</c:v>
                </c:pt>
                <c:pt idx="23">
                  <c:v>-1.0628152852367085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FB0-2144-8E49-4E07D53B2AB6}"/>
            </c:ext>
          </c:extLst>
        </c:ser>
        <c:ser>
          <c:idx val="2"/>
          <c:order val="2"/>
          <c:tx>
            <c:strRef>
              <c:f>'Repaired EPI Gibl'!$G$37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noFill/>
              </a:ln>
            </c:spPr>
          </c:marker>
          <c:trendline>
            <c:name>Max</c:nam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poly"/>
            <c:order val="2"/>
            <c:dispRSqr val="0"/>
            <c:dispEq val="0"/>
          </c:trendline>
          <c:xVal>
            <c:numRef>
              <c:f>'Repaired EPI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'Repaired EPI Gibl'!$G$38:$G$61</c:f>
              <c:numCache>
                <c:formatCode>0</c:formatCode>
                <c:ptCount val="24"/>
                <c:pt idx="0">
                  <c:v>2.6530579822571609</c:v>
                </c:pt>
                <c:pt idx="1">
                  <c:v>3.8367138310706457</c:v>
                </c:pt>
                <c:pt idx="2">
                  <c:v>3.817901625304982</c:v>
                </c:pt>
                <c:pt idx="3">
                  <c:v>3.9429314119608248</c:v>
                </c:pt>
                <c:pt idx="4">
                  <c:v>3.6494878997112923</c:v>
                </c:pt>
                <c:pt idx="5">
                  <c:v>4.7074893440834717</c:v>
                </c:pt>
                <c:pt idx="6">
                  <c:v>2.5803338734780676</c:v>
                </c:pt>
                <c:pt idx="7">
                  <c:v>2.8935399268759818</c:v>
                </c:pt>
                <c:pt idx="8">
                  <c:v>2.5969021147507334</c:v>
                </c:pt>
                <c:pt idx="9">
                  <c:v>3.8714878107211557</c:v>
                </c:pt>
                <c:pt idx="10">
                  <c:v>4.1764140769884399</c:v>
                </c:pt>
                <c:pt idx="11">
                  <c:v>2.710471752345919</c:v>
                </c:pt>
                <c:pt idx="12">
                  <c:v>2.2588167609810244</c:v>
                </c:pt>
                <c:pt idx="13">
                  <c:v>3.8255567946501494</c:v>
                </c:pt>
                <c:pt idx="14">
                  <c:v>2.2875236460254031</c:v>
                </c:pt>
                <c:pt idx="15">
                  <c:v>2.5382304420796453</c:v>
                </c:pt>
                <c:pt idx="16">
                  <c:v>3.0958913717251804</c:v>
                </c:pt>
                <c:pt idx="17">
                  <c:v>2.6320062665579496</c:v>
                </c:pt>
                <c:pt idx="18">
                  <c:v>4.5285518668661542</c:v>
                </c:pt>
                <c:pt idx="19">
                  <c:v>4.2395918290431673</c:v>
                </c:pt>
                <c:pt idx="20">
                  <c:v>3.0868329528414664</c:v>
                </c:pt>
                <c:pt idx="21">
                  <c:v>3.2265397933907769</c:v>
                </c:pt>
                <c:pt idx="22">
                  <c:v>2.2549891763084404</c:v>
                </c:pt>
                <c:pt idx="23">
                  <c:v>3.1965524008069739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FB0-2144-8E49-4E07D53B2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1250"/>
          <c:min val="4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6350082972506651"/>
              <c:y val="0.931358529248299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ax val="6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l-GR" sz="1000" b="1" i="0" u="none" strike="noStrike" baseline="0">
                    <a:effectLst/>
                  </a:rPr>
                  <a:t>ἐπί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occurences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6.831517843393759E-3"/>
              <c:y val="0.3267823865031813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nl-NL" sz="1200" b="1" i="0" u="none" strike="noStrike" baseline="0">
                <a:effectLst/>
              </a:rPr>
              <a:t>Lukan preference terms</a:t>
            </a:r>
            <a:r>
              <a:rPr lang="en-US" sz="1200" i="0" baseline="0"/>
              <a:t> in the gospel of John</a:t>
            </a:r>
            <a:endParaRPr lang="nl-BE" sz="1200" i="0"/>
          </a:p>
        </c:rich>
      </c:tx>
      <c:layout>
        <c:manualLayout>
          <c:xMode val="edge"/>
          <c:yMode val="edge"/>
          <c:x val="0.31993032235682428"/>
          <c:y val="2.0073796522653019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3D-0F4A-962D-E9D7C72DD30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3D-0F4A-962D-E9D7C72DD30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3D-0F4A-962D-E9D7C72DD30E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3D-0F4A-962D-E9D7C72DD30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A3D-0F4A-962D-E9D7C72DD30E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3D-0F4A-962D-E9D7C72DD30E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A3D-0F4A-962D-E9D7C72DD30E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A3D-0F4A-962D-E9D7C72DD30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15-16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A3D-0F4A-962D-E9D7C72DD30E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A3D-0F4A-962D-E9D7C72DD30E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A3D-0F4A-962D-E9D7C72DD30E}"/>
                </c:ext>
              </c:extLst>
            </c:dLbl>
            <c:dLbl>
              <c:idx val="24"/>
              <c:layout>
                <c:manualLayout>
                  <c:x val="-5.1486330160133979E-2"/>
                  <c:y val="3.1689323493796981E-2"/>
                </c:manualLayout>
              </c:layout>
              <c:tx>
                <c:rich>
                  <a:bodyPr/>
                  <a:lstStyle/>
                  <a:p>
                    <a:r>
                      <a:rPr lang="en-US" sz="14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A3D-0F4A-962D-E9D7C72DD30E}"/>
                </c:ext>
              </c:extLst>
            </c:dLbl>
            <c:dLbl>
              <c:idx val="26"/>
              <c:layout>
                <c:manualLayout>
                  <c:x val="0"/>
                  <c:y val="-1.1100493775310709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A3D-0F4A-962D-E9D7C72DD3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-4.2300000000000004"/>
            <c:dispRSqr val="0"/>
            <c:dispEq val="0"/>
          </c:trendline>
          <c:xVal>
            <c:numRef>
              <c:f>'LUKE Gibl'!$C$38:$C$62</c:f>
              <c:numCache>
                <c:formatCode>General</c:formatCode>
                <c:ptCount val="25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'LUKE Gibl'!$D$38:$D$62</c:f>
              <c:numCache>
                <c:formatCode>General</c:formatCode>
                <c:ptCount val="25"/>
                <c:pt idx="0">
                  <c:v>37</c:v>
                </c:pt>
                <c:pt idx="1">
                  <c:v>86</c:v>
                </c:pt>
                <c:pt idx="2">
                  <c:v>76</c:v>
                </c:pt>
                <c:pt idx="3">
                  <c:v>94</c:v>
                </c:pt>
                <c:pt idx="4">
                  <c:v>102</c:v>
                </c:pt>
                <c:pt idx="5">
                  <c:v>140</c:v>
                </c:pt>
                <c:pt idx="6">
                  <c:v>15</c:v>
                </c:pt>
                <c:pt idx="7">
                  <c:v>59</c:v>
                </c:pt>
                <c:pt idx="8">
                  <c:v>20</c:v>
                </c:pt>
                <c:pt idx="9">
                  <c:v>126</c:v>
                </c:pt>
                <c:pt idx="10">
                  <c:v>121</c:v>
                </c:pt>
                <c:pt idx="11">
                  <c:v>37</c:v>
                </c:pt>
                <c:pt idx="12">
                  <c:v>3</c:v>
                </c:pt>
                <c:pt idx="13">
                  <c:v>91</c:v>
                </c:pt>
                <c:pt idx="14">
                  <c:v>3</c:v>
                </c:pt>
                <c:pt idx="15">
                  <c:v>14</c:v>
                </c:pt>
                <c:pt idx="16">
                  <c:v>48</c:v>
                </c:pt>
                <c:pt idx="17">
                  <c:v>39</c:v>
                </c:pt>
                <c:pt idx="18">
                  <c:v>192</c:v>
                </c:pt>
                <c:pt idx="19">
                  <c:v>167</c:v>
                </c:pt>
                <c:pt idx="20">
                  <c:v>85</c:v>
                </c:pt>
                <c:pt idx="21">
                  <c:v>64</c:v>
                </c:pt>
                <c:pt idx="22">
                  <c:v>6</c:v>
                </c:pt>
                <c:pt idx="23">
                  <c:v>49</c:v>
                </c:pt>
                <c:pt idx="24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A3D-0F4A-962D-E9D7C72DD30E}"/>
            </c:ext>
          </c:extLst>
        </c:ser>
        <c:ser>
          <c:idx val="0"/>
          <c:order val="1"/>
          <c:tx>
            <c:strRef>
              <c:f>'LUKE Gibl'!$F$37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'LUKE Gibl'!$B$38</c:f>
                  <c:strCache>
                    <c:ptCount val="1"/>
                    <c:pt idx="0">
                      <c:v>1:1-18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{35A8D704-539D-1340-9065-E0BFBED7FBA8}</c15:txfldGUID>
                      <c15:f>'LUKE Gibl'!$B$38</c15:f>
                      <c15:dlblFieldTableCache>
                        <c:ptCount val="1"/>
                        <c:pt idx="0">
                          <c:v>1:1-18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3A3D-0F4A-962D-E9D7C72DD30E}"/>
                </c:ext>
              </c:extLst>
            </c:dLbl>
            <c:dLbl>
              <c:idx val="1"/>
              <c:tx>
                <c:strRef>
                  <c:f>'LUKE Gibl'!$B$39</c:f>
                  <c:strCache>
                    <c:ptCount val="1"/>
                    <c:pt idx="0">
                      <c:v>1:19-51&amp;2:1-12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{B1611085-7900-2144-A01B-0B23E4730C61}</c15:txfldGUID>
                      <c15:f>'LUKE Gibl'!$B$39</c15:f>
                      <c15:dlblFieldTableCache>
                        <c:ptCount val="1"/>
                        <c:pt idx="0">
                          <c:v>1:19-51&amp;2:1-12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A3D-0F4A-962D-E9D7C72DD30E}"/>
                </c:ext>
              </c:extLst>
            </c:dLbl>
            <c:dLbl>
              <c:idx val="2"/>
              <c:tx>
                <c:strRef>
                  <c:f>'LUKE Gibl'!$B$40</c:f>
                  <c:strCache>
                    <c:ptCount val="1"/>
                    <c:pt idx="0">
                      <c:v>2:13-25&amp;3:1-36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{A806C64B-3513-064E-9ADD-AA81D979F8C2}</c15:txfldGUID>
                      <c15:f>'LUKE Gibl'!$B$40</c15:f>
                      <c15:dlblFieldTableCache>
                        <c:ptCount val="1"/>
                        <c:pt idx="0">
                          <c:v>2:13-25&amp;3:1-36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3A3D-0F4A-962D-E9D7C72DD30E}"/>
                </c:ext>
              </c:extLst>
            </c:dLbl>
            <c:dLbl>
              <c:idx val="3"/>
              <c:tx>
                <c:strRef>
                  <c:f>'LUKE Gibl'!$B$41</c:f>
                  <c:strCache>
                    <c:ptCount val="1"/>
                    <c:pt idx="0">
                      <c:v>4:1-54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{C996431E-40A7-A847-A85A-E9F5D5C67798}</c15:txfldGUID>
                      <c15:f>'LUKE Gibl'!$B$41</c15:f>
                      <c15:dlblFieldTableCache>
                        <c:ptCount val="1"/>
                        <c:pt idx="0">
                          <c:v>4:1-54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3A3D-0F4A-962D-E9D7C72DD30E}"/>
                </c:ext>
              </c:extLst>
            </c:dLbl>
            <c:dLbl>
              <c:idx val="4"/>
              <c:tx>
                <c:strRef>
                  <c:f>'LUKE Gibl'!$B$42</c:f>
                  <c:strCache>
                    <c:ptCount val="1"/>
                    <c:pt idx="0">
                      <c:v>5:1-47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{D9B78903-4F3B-9644-BF93-60AC7E22191C}</c15:txfldGUID>
                      <c15:f>'LUKE Gibl'!$B$42</c15:f>
                      <c15:dlblFieldTableCache>
                        <c:ptCount val="1"/>
                        <c:pt idx="0">
                          <c:v>5:1-47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3A3D-0F4A-962D-E9D7C72DD30E}"/>
                </c:ext>
              </c:extLst>
            </c:dLbl>
            <c:dLbl>
              <c:idx val="5"/>
              <c:tx>
                <c:strRef>
                  <c:f>'LUKE Gibl'!$B$43</c:f>
                  <c:strCache>
                    <c:ptCount val="1"/>
                    <c:pt idx="0">
                      <c:v>6:1-71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{863165F8-BF4C-A54B-9497-1F80DA29BCDF}</c15:txfldGUID>
                      <c15:f>'LUKE Gibl'!$B$43</c15:f>
                      <c15:dlblFieldTableCache>
                        <c:ptCount val="1"/>
                        <c:pt idx="0">
                          <c:v>6:1-71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A3D-0F4A-962D-E9D7C72DD30E}"/>
                </c:ext>
              </c:extLst>
            </c:dLbl>
            <c:dLbl>
              <c:idx val="6"/>
              <c:tx>
                <c:strRef>
                  <c:f>'LUKE Gibl'!$B$44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{8BE0942E-E77D-874A-B757-A528B3174CB8}</c15:txfldGUID>
                      <c15:f>'LUKE Gibl'!$B$44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3A3D-0F4A-962D-E9D7C72DD30E}"/>
                </c:ext>
              </c:extLst>
            </c:dLbl>
            <c:dLbl>
              <c:idx val="7"/>
              <c:tx>
                <c:strRef>
                  <c:f>'LUKE Gibl'!$B$45</c:f>
                  <c:strCache>
                    <c:ptCount val="1"/>
                    <c:pt idx="0">
                      <c:v>7:14-36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{DF16BAF8-8DD8-BC47-8410-55572A53E9CA}</c15:txfldGUID>
                      <c15:f>'LUKE Gibl'!$B$45</c15:f>
                      <c15:dlblFieldTableCache>
                        <c:ptCount val="1"/>
                        <c:pt idx="0">
                          <c:v>7:14-36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3A3D-0F4A-962D-E9D7C72DD30E}"/>
                </c:ext>
              </c:extLst>
            </c:dLbl>
            <c:dLbl>
              <c:idx val="8"/>
              <c:tx>
                <c:strRef>
                  <c:f>'LUKE Gibl'!$B$46</c:f>
                  <c:strCache>
                    <c:ptCount val="1"/>
                    <c:pt idx="0">
                      <c:v>7:37-52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{815C9F13-3D2C-DA4C-A0B8-BCDD40D2C809}</c15:txfldGUID>
                      <c15:f>'LUKE Gibl'!$B$46</c15:f>
                      <c15:dlblFieldTableCache>
                        <c:ptCount val="1"/>
                        <c:pt idx="0">
                          <c:v>7:37-52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3A3D-0F4A-962D-E9D7C72DD30E}"/>
                </c:ext>
              </c:extLst>
            </c:dLbl>
            <c:dLbl>
              <c:idx val="9"/>
              <c:tx>
                <c:strRef>
                  <c:f>'HPL NT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{53C37C55-40FD-7E45-BD17-072C76574BB2}</c15:txfldGUID>
                      <c15:f>'HPL NT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3A3D-0F4A-962D-E9D7C72DD30E}"/>
                </c:ext>
              </c:extLst>
            </c:dLbl>
            <c:dLbl>
              <c:idx val="11"/>
              <c:tx>
                <c:strRef>
                  <c:f>'LUKE Gibl'!$B$47</c:f>
                  <c:strCache>
                    <c:ptCount val="1"/>
                    <c:pt idx="0">
                      <c:v>8:12-59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{7D68FBAD-BD4A-3940-ACE9-5D5B091D64E7}</c15:txfldGUID>
                      <c15:f>'LUKE Gibl'!$B$47</c15:f>
                      <c15:dlblFieldTableCache>
                        <c:ptCount val="1"/>
                        <c:pt idx="0">
                          <c:v>8:12-59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3A3D-0F4A-962D-E9D7C72DD30E}"/>
                </c:ext>
              </c:extLst>
            </c:dLbl>
            <c:dLbl>
              <c:idx val="12"/>
              <c:tx>
                <c:strRef>
                  <c:f>'LUKE Gibl'!$B$48</c:f>
                  <c:strCache>
                    <c:ptCount val="1"/>
                    <c:pt idx="0">
                      <c:v>9:1-41&amp;10:1-21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{2A218487-CA81-2648-A24B-E44779F24DB5}</c15:txfldGUID>
                      <c15:f>'LUKE Gibl'!$B$48</c15:f>
                      <c15:dlblFieldTableCache>
                        <c:ptCount val="1"/>
                        <c:pt idx="0">
                          <c:v>9:1-41&amp;10:1-21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3A3D-0F4A-962D-E9D7C72DD30E}"/>
                </c:ext>
              </c:extLst>
            </c:dLbl>
            <c:dLbl>
              <c:idx val="13"/>
              <c:tx>
                <c:strRef>
                  <c:f>'LUKE Gibl'!$B$49</c:f>
                  <c:strCache>
                    <c:ptCount val="1"/>
                    <c:pt idx="0">
                      <c:v>10:22-39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{EB28E4C9-BBD2-5546-AA10-6AB4BB0C4377}</c15:txfldGUID>
                      <c15:f>'LUKE Gibl'!$B$49</c15:f>
                      <c15:dlblFieldTableCache>
                        <c:ptCount val="1"/>
                        <c:pt idx="0">
                          <c:v>10:22-39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3A3D-0F4A-962D-E9D7C72DD30E}"/>
                </c:ext>
              </c:extLst>
            </c:dLbl>
            <c:dLbl>
              <c:idx val="14"/>
              <c:tx>
                <c:strRef>
                  <c:f>'LUKE Gibl'!$B$50</c:f>
                  <c:strCache>
                    <c:ptCount val="1"/>
                    <c:pt idx="0">
                      <c:v>10:40-42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{896495C1-0F16-FF4F-BD58-4AEC2CAF8B94}</c15:txfldGUID>
                      <c15:f>'LUKE Gibl'!$B$50</c15:f>
                      <c15:dlblFieldTableCache>
                        <c:ptCount val="1"/>
                        <c:pt idx="0">
                          <c:v>10:40-42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3A3D-0F4A-962D-E9D7C72DD30E}"/>
                </c:ext>
              </c:extLst>
            </c:dLbl>
            <c:dLbl>
              <c:idx val="15"/>
              <c:tx>
                <c:strRef>
                  <c:f>'LUKE Gibl'!$B$51</c:f>
                  <c:strCache>
                    <c:ptCount val="1"/>
                    <c:pt idx="0">
                      <c:v>11:1-54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{8C91E212-BEE1-BD49-8E7B-7378D4C2890B}</c15:txfldGUID>
                      <c15:f>'LUKE Gibl'!$B$51</c15:f>
                      <c15:dlblFieldTableCache>
                        <c:ptCount val="1"/>
                        <c:pt idx="0">
                          <c:v>11:1-54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3A3D-0F4A-962D-E9D7C72DD30E}"/>
                </c:ext>
              </c:extLst>
            </c:dLbl>
            <c:dLbl>
              <c:idx val="16"/>
              <c:tx>
                <c:strRef>
                  <c:f>'LUKE Gibl'!$B$52</c:f>
                  <c:strCache>
                    <c:ptCount val="1"/>
                    <c:pt idx="0">
                      <c:v>11:55-57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{E65008CE-42FB-0040-9CA4-8DBEA930E52C}</c15:txfldGUID>
                      <c15:f>'LUKE Gibl'!$B$52</c15:f>
                      <c15:dlblFieldTableCache>
                        <c:ptCount val="1"/>
                        <c:pt idx="0">
                          <c:v>11:55-57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3A3D-0F4A-962D-E9D7C72DD30E}"/>
                </c:ext>
              </c:extLst>
            </c:dLbl>
            <c:dLbl>
              <c:idx val="17"/>
              <c:tx>
                <c:strRef>
                  <c:f>'LUKE Gibl'!$B$53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{5B06B70C-D915-3941-A8CA-12FDAFC8D2F4}</c15:txfldGUID>
                      <c15:f>'LUKE Gibl'!$B$53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3A3D-0F4A-962D-E9D7C72DD30E}"/>
                </c:ext>
              </c:extLst>
            </c:dLbl>
            <c:dLbl>
              <c:idx val="18"/>
              <c:tx>
                <c:strRef>
                  <c:f>'LUKE Gibl'!$B$54</c:f>
                  <c:strCache>
                    <c:ptCount val="1"/>
                    <c:pt idx="0">
                      <c:v>12:12-36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{D9178E52-0A5C-9141-AE61-780371F7F27A}</c15:txfldGUID>
                      <c15:f>'LUKE Gibl'!$B$54</c15:f>
                      <c15:dlblFieldTableCache>
                        <c:ptCount val="1"/>
                        <c:pt idx="0">
                          <c:v>12:12-36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3A3D-0F4A-962D-E9D7C72DD30E}"/>
                </c:ext>
              </c:extLst>
            </c:dLbl>
            <c:dLbl>
              <c:idx val="20"/>
              <c:tx>
                <c:strRef>
                  <c:f>'LUKE Gibl'!$B$56</c:f>
                  <c:strCache>
                    <c:ptCount val="1"/>
                    <c:pt idx="0">
                      <c:v>13:1-38&amp;14:1-31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{4A545051-203B-D548-A003-99765982F8DD}</c15:txfldGUID>
                      <c15:f>'LUKE Gibl'!$B$56</c15:f>
                      <c15:dlblFieldTableCache>
                        <c:ptCount val="1"/>
                        <c:pt idx="0">
                          <c:v>13:1-38&amp;14:1-31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3A3D-0F4A-962D-E9D7C72DD30E}"/>
                </c:ext>
              </c:extLst>
            </c:dLbl>
            <c:dLbl>
              <c:idx val="21"/>
              <c:tx>
                <c:strRef>
                  <c:f>'LUKE Gibl'!$B$57</c:f>
                  <c:strCache>
                    <c:ptCount val="1"/>
                    <c:pt idx="0">
                      <c:v>15:1-27&amp;16:1-33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{FAA4E66A-153E-2942-8B79-98DA818EE079}</c15:txfldGUID>
                      <c15:f>'LUKE Gibl'!$B$57</c15:f>
                      <c15:dlblFieldTableCache>
                        <c:ptCount val="1"/>
                        <c:pt idx="0">
                          <c:v>15:1-27&amp;16:1-33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3A3D-0F4A-962D-E9D7C72DD30E}"/>
                </c:ext>
              </c:extLst>
            </c:dLbl>
            <c:dLbl>
              <c:idx val="22"/>
              <c:tx>
                <c:strRef>
                  <c:f>'LUKE Gibl'!$B$58</c:f>
                  <c:strCache>
                    <c:ptCount val="1"/>
                    <c:pt idx="0">
                      <c:v>17:1-26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{8CF1DC4C-B34E-CF44-AA77-0C9F3A510283}</c15:txfldGUID>
                      <c15:f>'LUKE Gibl'!$B$58</c15:f>
                      <c15:dlblFieldTableCache>
                        <c:ptCount val="1"/>
                        <c:pt idx="0">
                          <c:v>17:1-26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3A3D-0F4A-962D-E9D7C72DD30E}"/>
                </c:ext>
              </c:extLst>
            </c:dLbl>
            <c:dLbl>
              <c:idx val="23"/>
              <c:tx>
                <c:strRef>
                  <c:f>'LUKE Gibl'!$B$59</c:f>
                  <c:strCache>
                    <c:ptCount val="1"/>
                    <c:pt idx="0">
                      <c:v>20:1-29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{5DF74A2B-025D-0745-BC66-697289BB286D}</c15:txfldGUID>
                      <c15:f>'LUKE Gibl'!$B$59</c15:f>
                      <c15:dlblFieldTableCache>
                        <c:ptCount val="1"/>
                        <c:pt idx="0">
                          <c:v>20:1-29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3A3D-0F4A-962D-E9D7C72DD30E}"/>
                </c:ext>
              </c:extLst>
            </c:dLbl>
            <c:dLbl>
              <c:idx val="24"/>
              <c:tx>
                <c:strRef>
                  <c:f>'HLO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{17B9DD75-4A08-1940-9B67-ED8BD9A8827F}</c15:txfldGUID>
                      <c15:f>'HLO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3A3D-0F4A-962D-E9D7C72DD30E}"/>
                </c:ext>
              </c:extLst>
            </c:dLbl>
            <c:dLbl>
              <c:idx val="25"/>
              <c:tx>
                <c:strRef>
                  <c:f>'LUKE Gibl'!$B$60</c:f>
                  <c:strCache>
                    <c:ptCount val="1"/>
                    <c:pt idx="0">
                      <c:v>20:30-31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{2EB44F94-B1F5-4F4C-92F6-C8551776120C}</c15:txfldGUID>
                      <c15:f>'LUKE Gibl'!$B$60</c15:f>
                      <c15:dlblFieldTableCache>
                        <c:ptCount val="1"/>
                        <c:pt idx="0">
                          <c:v>20:30-31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3A3D-0F4A-962D-E9D7C72DD30E}"/>
                </c:ext>
              </c:extLst>
            </c:dLbl>
            <c:dLbl>
              <c:idx val="26"/>
              <c:tx>
                <c:strRef>
                  <c:f>'LUKE Gibl'!$B$61</c:f>
                  <c:strCache>
                    <c:ptCount val="1"/>
                    <c:pt idx="0">
                      <c:v>21:1-25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{F698E325-8D23-D743-87B0-A2B58E45EC69}</c15:txfldGUID>
                      <c15:f>'LUKE Gibl'!$B$61</c15:f>
                      <c15:dlblFieldTableCache>
                        <c:ptCount val="1"/>
                        <c:pt idx="0">
                          <c:v>21:1-25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3A3D-0F4A-962D-E9D7C72DD30E}"/>
                </c:ext>
              </c:extLst>
            </c:dLbl>
            <c:dLbl>
              <c:idx val="27"/>
              <c:tx>
                <c:strRef>
                  <c:f>'LUKE Gibl'!$B$63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{13D1E47E-2104-8E44-B16E-341DD86493B9}</c15:txfldGUID>
                      <c15:f>'LUKE Gibl'!$B$63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3A3D-0F4A-962D-E9D7C72DD30E}"/>
                </c:ext>
              </c:extLst>
            </c:dLbl>
            <c:dLbl>
              <c:idx val="28"/>
              <c:tx>
                <c:strRef>
                  <c:f>'LUKE Gibl'!$B$66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{717CA9D7-EFB9-9D4A-971F-0C6A687C3AD6}</c15:txfldGUID>
                      <c15:f>'LUKE Gibl'!$B$66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3A3D-0F4A-962D-E9D7C72DD30E}"/>
                </c:ext>
              </c:extLst>
            </c:dLbl>
            <c:dLbl>
              <c:idx val="29"/>
              <c:tx>
                <c:strRef>
                  <c:f>'LUKE Gibl'!$B$67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{CB06882F-F0E0-9D47-9693-286B34DEC986}</c15:txfldGUID>
                      <c15:f>'LUKE Gibl'!$B$67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3A3D-0F4A-962D-E9D7C72DD30E}"/>
                </c:ext>
              </c:extLst>
            </c:dLbl>
            <c:dLbl>
              <c:idx val="30"/>
              <c:tx>
                <c:strRef>
                  <c:f>'LUKE Gibl'!$B$68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{2D722D7A-4BD8-0D4F-A567-12FD41CB2D1C}</c15:txfldGUID>
                      <c15:f>'LUKE Gibl'!$B$68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3A3D-0F4A-962D-E9D7C72DD30E}"/>
                </c:ext>
              </c:extLst>
            </c:dLbl>
            <c:dLbl>
              <c:idx val="31"/>
              <c:tx>
                <c:strRef>
                  <c:f>'LUKE Gibl'!$B$69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{03FA7FF4-D34B-0241-831E-2DCE0AFBDF47}</c15:txfldGUID>
                      <c15:f>'LUKE Gibl'!$B$69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3A3D-0F4A-962D-E9D7C72DD30E}"/>
                </c:ext>
              </c:extLst>
            </c:dLbl>
            <c:dLbl>
              <c:idx val="32"/>
              <c:tx>
                <c:strRef>
                  <c:f>'LUKE Gibl'!$B$70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{A471D1BE-3D40-AC48-90AA-FFCED0DCB03C}</c15:txfldGUID>
                      <c15:f>'LUKE Gibl'!$B$70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3A3D-0F4A-962D-E9D7C72DD30E}"/>
                </c:ext>
              </c:extLst>
            </c:dLbl>
            <c:dLbl>
              <c:idx val="33"/>
              <c:tx>
                <c:strRef>
                  <c:f>'LUKE Gibl'!$B$71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{7570BAA9-C744-8A4B-B806-760DC6E6DA81}</c15:txfldGUID>
                      <c15:f>'LUKE Gibl'!$B$71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3A3D-0F4A-962D-E9D7C72DD30E}"/>
                </c:ext>
              </c:extLst>
            </c:dLbl>
            <c:dLbl>
              <c:idx val="34"/>
              <c:tx>
                <c:strRef>
                  <c:f>'LUKE Gibl'!$B$72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{045FBC4A-F559-BA47-A522-C93629A5831D}</c15:txfldGUID>
                      <c15:f>'LUKE Gibl'!$B$72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3A3D-0F4A-962D-E9D7C72DD30E}"/>
                </c:ext>
              </c:extLst>
            </c:dLbl>
            <c:dLbl>
              <c:idx val="35"/>
              <c:tx>
                <c:strRef>
                  <c:f>'LUKE Gibl'!$B$73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{20E96A47-BC1E-4942-81FA-180A81A12A1F}</c15:txfldGUID>
                      <c15:f>'LUKE Gibl'!$B$73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3A3D-0F4A-962D-E9D7C72DD30E}"/>
                </c:ext>
              </c:extLst>
            </c:dLbl>
            <c:dLbl>
              <c:idx val="36"/>
              <c:tx>
                <c:strRef>
                  <c:f>'LUKE Gibl'!$B$74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{070A66FE-F632-6A4A-B38A-E9910FCE5603}</c15:txfldGUID>
                      <c15:f>'LUKE Gibl'!$B$74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3A3D-0F4A-962D-E9D7C72DD30E}"/>
                </c:ext>
              </c:extLst>
            </c:dLbl>
            <c:dLbl>
              <c:idx val="37"/>
              <c:tx>
                <c:strRef>
                  <c:f>'LUKE Gibl'!$B$75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{8795F046-DBA8-F446-B956-FE52521B9D2F}</c15:txfldGUID>
                      <c15:f>'LUKE Gibl'!$B$75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3A3D-0F4A-962D-E9D7C72DD30E}"/>
                </c:ext>
              </c:extLst>
            </c:dLbl>
            <c:dLbl>
              <c:idx val="38"/>
              <c:tx>
                <c:strRef>
                  <c:f>'LUKE Gibl'!$B$76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{BD122669-9C1B-584F-B331-65A7226A9F06}</c15:txfldGUID>
                      <c15:f>'LUKE Gibl'!$B$76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3A3D-0F4A-962D-E9D7C72DD30E}"/>
                </c:ext>
              </c:extLst>
            </c:dLbl>
            <c:dLbl>
              <c:idx val="39"/>
              <c:tx>
                <c:strRef>
                  <c:f>'LUKE Gibl'!$B$77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{73320B4F-655E-1348-8B74-AF4DBA828B71}</c15:txfldGUID>
                      <c15:f>'LUKE Gibl'!$B$77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3A3D-0F4A-962D-E9D7C72DD30E}"/>
                </c:ext>
              </c:extLst>
            </c:dLbl>
            <c:dLbl>
              <c:idx val="40"/>
              <c:tx>
                <c:strRef>
                  <c:f>'LUKE Gibl'!$B$78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{DE917C0C-9C7E-B644-A7A9-4501D4C04328}</c15:txfldGUID>
                      <c15:f>'LUKE Gibl'!$B$78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3A3D-0F4A-962D-E9D7C72DD30E}"/>
                </c:ext>
              </c:extLst>
            </c:dLbl>
            <c:dLbl>
              <c:idx val="41"/>
              <c:tx>
                <c:strRef>
                  <c:f>'LUKE Gibl'!$B$79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{6CF6B03D-0803-3549-9C04-95FEE04B1245}</c15:txfldGUID>
                      <c15:f>'LUKE Gibl'!$B$79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3A3D-0F4A-962D-E9D7C72DD30E}"/>
                </c:ext>
              </c:extLst>
            </c:dLbl>
            <c:dLbl>
              <c:idx val="42"/>
              <c:tx>
                <c:strRef>
                  <c:f>'LUKE Gibl'!$B$80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{B068A287-5561-934C-AA33-B1F5F8971435}</c15:txfldGUID>
                      <c15:f>'LUKE Gibl'!$B$80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3A3D-0F4A-962D-E9D7C72DD30E}"/>
                </c:ext>
              </c:extLst>
            </c:dLbl>
            <c:dLbl>
              <c:idx val="43"/>
              <c:tx>
                <c:strRef>
                  <c:f>'LUKE Gibl'!$B$81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{00DE0C7C-F60A-4B4A-A242-691BF177E4A0}</c15:txfldGUID>
                      <c15:f>'LUKE Gibl'!$B$81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3A3D-0F4A-962D-E9D7C72DD30E}"/>
                </c:ext>
              </c:extLst>
            </c:dLbl>
            <c:dLbl>
              <c:idx val="44"/>
              <c:tx>
                <c:strRef>
                  <c:f>'LUKE Gibl'!$B$82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{675546EF-DB83-B540-BF2D-2E975D658310}</c15:txfldGUID>
                      <c15:f>'LUKE Gibl'!$B$82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3A3D-0F4A-962D-E9D7C72DD30E}"/>
                </c:ext>
              </c:extLst>
            </c:dLbl>
            <c:dLbl>
              <c:idx val="45"/>
              <c:tx>
                <c:strRef>
                  <c:f>'LUKE Gibl'!$B$83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{4D23B660-C7E4-084D-A112-C28F18C335BD}</c15:txfldGUID>
                      <c15:f>'LUKE Gibl'!$B$83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3A3D-0F4A-962D-E9D7C72DD30E}"/>
                </c:ext>
              </c:extLst>
            </c:dLbl>
            <c:dLbl>
              <c:idx val="46"/>
              <c:tx>
                <c:strRef>
                  <c:f>'LUKE Gibl'!$B$84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{FE04782C-D0ED-4643-A691-4EFFE42B48D7}</c15:txfldGUID>
                      <c15:f>'LUKE Gibl'!$B$84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3A3D-0F4A-962D-E9D7C72DD30E}"/>
                </c:ext>
              </c:extLst>
            </c:dLbl>
            <c:dLbl>
              <c:idx val="47"/>
              <c:tx>
                <c:strRef>
                  <c:f>'LUKE Gibl'!$B$85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{D97671FF-A4DD-EA44-83AF-4812F2AD2587}</c15:txfldGUID>
                      <c15:f>'LUKE Gibl'!$B$85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3A3D-0F4A-962D-E9D7C72DD30E}"/>
                </c:ext>
              </c:extLst>
            </c:dLbl>
            <c:dLbl>
              <c:idx val="48"/>
              <c:tx>
                <c:strRef>
                  <c:f>'LUKE Gibl'!$B$86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{74CF8CFF-01F4-EF46-A62F-5775514B307B}</c15:txfldGUID>
                      <c15:f>'LUKE Gibl'!$B$86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3A3D-0F4A-962D-E9D7C72DD30E}"/>
                </c:ext>
              </c:extLst>
            </c:dLbl>
            <c:dLbl>
              <c:idx val="49"/>
              <c:tx>
                <c:strRef>
                  <c:f>'LUKE Gibl'!$B$87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{6B066923-2554-A640-8EA0-0321E3423BB3}</c15:txfldGUID>
                      <c15:f>'LUKE Gibl'!$B$87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3A3D-0F4A-962D-E9D7C72DD30E}"/>
                </c:ext>
              </c:extLst>
            </c:dLbl>
            <c:dLbl>
              <c:idx val="50"/>
              <c:tx>
                <c:strRef>
                  <c:f>'LUKE Gibl'!$B$88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{17675B6B-9528-4B45-B4F0-42BDCF937293}</c15:txfldGUID>
                      <c15:f>'LUKE Gibl'!$B$88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3A3D-0F4A-962D-E9D7C72DD30E}"/>
                </c:ext>
              </c:extLst>
            </c:dLbl>
            <c:dLbl>
              <c:idx val="51"/>
              <c:tx>
                <c:strRef>
                  <c:f>'LUKE Gibl'!$B$89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{AC68989F-2D43-E942-9800-60995470ECB9}</c15:txfldGUID>
                      <c15:f>'LUKE Gibl'!$B$89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3A3D-0F4A-962D-E9D7C72DD30E}"/>
                </c:ext>
              </c:extLst>
            </c:dLbl>
            <c:dLbl>
              <c:idx val="52"/>
              <c:tx>
                <c:strRef>
                  <c:f>'LUKE Gibl'!$B$90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{BE5F2152-4E3F-484F-BDFB-0BACA7271A5B}</c15:txfldGUID>
                      <c15:f>'LUKE Gibl'!$B$90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3A3D-0F4A-962D-E9D7C72DD30E}"/>
                </c:ext>
              </c:extLst>
            </c:dLbl>
            <c:dLbl>
              <c:idx val="53"/>
              <c:tx>
                <c:strRef>
                  <c:f>'LUKE Gibl'!$B$91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{16412D59-7B3C-FC42-B9E8-5FDBCB56AB76}</c15:txfldGUID>
                      <c15:f>'LUKE Gibl'!$B$91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3A3D-0F4A-962D-E9D7C72DD30E}"/>
                </c:ext>
              </c:extLst>
            </c:dLbl>
            <c:dLbl>
              <c:idx val="54"/>
              <c:tx>
                <c:strRef>
                  <c:f>'LUKE Gibl'!$B$92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{0AAD35B4-A44C-6641-AFE9-E40F081DCD12}</c15:txfldGUID>
                      <c15:f>'LUKE Gibl'!$B$92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3A3D-0F4A-962D-E9D7C72DD30E}"/>
                </c:ext>
              </c:extLst>
            </c:dLbl>
            <c:dLbl>
              <c:idx val="55"/>
              <c:tx>
                <c:strRef>
                  <c:f>'LUKE Gibl'!$B$93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{C25B0C85-1909-734E-B75B-272CDAA5F330}</c15:txfldGUID>
                      <c15:f>'LUKE Gibl'!$B$93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3A3D-0F4A-962D-E9D7C72DD30E}"/>
                </c:ext>
              </c:extLst>
            </c:dLbl>
            <c:dLbl>
              <c:idx val="56"/>
              <c:tx>
                <c:strRef>
                  <c:f>'LUKE Gibl'!$B$94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{D0864CDE-A4ED-BC4A-98F4-A3D5FCF54C5C}</c15:txfldGUID>
                      <c15:f>'LUKE Gibl'!$B$94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3A3D-0F4A-962D-E9D7C72DD30E}"/>
                </c:ext>
              </c:extLst>
            </c:dLbl>
            <c:dLbl>
              <c:idx val="57"/>
              <c:tx>
                <c:strRef>
                  <c:f>'LUKE Gibl'!$B$95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{7A4DFEE6-D0B4-6745-888D-B9272C5171FF}</c15:txfldGUID>
                      <c15:f>'LUKE Gibl'!$B$95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3A3D-0F4A-962D-E9D7C72DD30E}"/>
                </c:ext>
              </c:extLst>
            </c:dLbl>
            <c:dLbl>
              <c:idx val="58"/>
              <c:tx>
                <c:strRef>
                  <c:f>'LUKE Gibl'!$B$96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{4A21298B-E8D3-854F-8321-DCC6FD94D93E}</c15:txfldGUID>
                      <c15:f>'LUKE Gibl'!$B$96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3A3D-0F4A-962D-E9D7C72DD30E}"/>
                </c:ext>
              </c:extLst>
            </c:dLbl>
            <c:dLbl>
              <c:idx val="59"/>
              <c:tx>
                <c:strRef>
                  <c:f>'LUKE Gibl'!$B$97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{EDD0DEB9-3226-1845-A1A3-0A9959CB0FA0}</c15:txfldGUID>
                      <c15:f>'LUKE Gibl'!$B$97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3A3D-0F4A-962D-E9D7C72DD30E}"/>
                </c:ext>
              </c:extLst>
            </c:dLbl>
            <c:dLbl>
              <c:idx val="60"/>
              <c:tx>
                <c:strRef>
                  <c:f>'LUKE Gibl'!$B$98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{D9C4FE80-FBD6-944C-AE75-A4343945F5CB}</c15:txfldGUID>
                      <c15:f>'LUKE Gibl'!$B$98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3A3D-0F4A-962D-E9D7C72DD30E}"/>
                </c:ext>
              </c:extLst>
            </c:dLbl>
            <c:dLbl>
              <c:idx val="61"/>
              <c:tx>
                <c:strRef>
                  <c:f>'LUKE Gibl'!$B$99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{AC0CA735-B0B0-4145-BBA4-89689E9EE204}</c15:txfldGUID>
                      <c15:f>'LUKE Gibl'!$B$99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3A3D-0F4A-962D-E9D7C72DD30E}"/>
                </c:ext>
              </c:extLst>
            </c:dLbl>
            <c:dLbl>
              <c:idx val="62"/>
              <c:tx>
                <c:strRef>
                  <c:f>'LUKE Gibl'!$B$100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{8A3154E7-E9F7-6644-9C57-4D0E1C8E5D2A}</c15:txfldGUID>
                      <c15:f>'LUKE Gibl'!$B$100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3A3D-0F4A-962D-E9D7C72DD30E}"/>
                </c:ext>
              </c:extLst>
            </c:dLbl>
            <c:dLbl>
              <c:idx val="63"/>
              <c:tx>
                <c:strRef>
                  <c:f>'LUKE Gibl'!$B$101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{2396715C-E7CA-874E-9E30-5EAD16873220}</c15:txfldGUID>
                      <c15:f>'LUKE Gibl'!$B$101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3A3D-0F4A-962D-E9D7C72DD30E}"/>
                </c:ext>
              </c:extLst>
            </c:dLbl>
            <c:dLbl>
              <c:idx val="64"/>
              <c:tx>
                <c:strRef>
                  <c:f>'LUKE Gibl'!$B$102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{6E144D9A-8E54-D848-8FF0-C3AF5F3F806F}</c15:txfldGUID>
                      <c15:f>'LUKE Gibl'!$B$102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3A3D-0F4A-962D-E9D7C72DD30E}"/>
                </c:ext>
              </c:extLst>
            </c:dLbl>
            <c:dLbl>
              <c:idx val="65"/>
              <c:tx>
                <c:strRef>
                  <c:f>'LUKE Gibl'!$B$103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{E6F3AACA-7940-9E4C-954B-962811903602}</c15:txfldGUID>
                      <c15:f>'LUKE Gibl'!$B$103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3A3D-0F4A-962D-E9D7C72DD30E}"/>
                </c:ext>
              </c:extLst>
            </c:dLbl>
            <c:dLbl>
              <c:idx val="66"/>
              <c:tx>
                <c:strRef>
                  <c:f>'LUKE Gibl'!$B$104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{1CA24675-F6E8-C643-BA83-C073E6311EAC}</c15:txfldGUID>
                      <c15:f>'LUKE Gibl'!$B$104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3A3D-0F4A-962D-E9D7C72DD30E}"/>
                </c:ext>
              </c:extLst>
            </c:dLbl>
            <c:dLbl>
              <c:idx val="67"/>
              <c:tx>
                <c:strRef>
                  <c:f>'LUKE Gibl'!$B$105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{A3EBE2EE-A89D-F74C-94D9-50D168E7B28E}</c15:txfldGUID>
                      <c15:f>'LUKE Gibl'!$B$105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3A3D-0F4A-962D-E9D7C72DD30E}"/>
                </c:ext>
              </c:extLst>
            </c:dLbl>
            <c:dLbl>
              <c:idx val="68"/>
              <c:tx>
                <c:strRef>
                  <c:f>'LUKE Gibl'!$B$106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{48744A25-6403-9C4B-9543-3A6E14474969}</c15:txfldGUID>
                      <c15:f>'LUKE Gibl'!$B$106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3A3D-0F4A-962D-E9D7C72DD30E}"/>
                </c:ext>
              </c:extLst>
            </c:dLbl>
            <c:dLbl>
              <c:idx val="69"/>
              <c:tx>
                <c:strRef>
                  <c:f>'LUKE Gibl'!$B$107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{59A7E821-CDB0-9B4B-8457-2C431522A9C3}</c15:txfldGUID>
                      <c15:f>'LUKE Gibl'!$B$107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3A3D-0F4A-962D-E9D7C72DD30E}"/>
                </c:ext>
              </c:extLst>
            </c:dLbl>
            <c:dLbl>
              <c:idx val="70"/>
              <c:tx>
                <c:strRef>
                  <c:f>'LUKE Gibl'!$B$108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{B1C99119-DC50-F246-BA35-80932020BC50}</c15:txfldGUID>
                      <c15:f>'LUKE Gibl'!$B$108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3A3D-0F4A-962D-E9D7C72DD30E}"/>
                </c:ext>
              </c:extLst>
            </c:dLbl>
            <c:dLbl>
              <c:idx val="71"/>
              <c:tx>
                <c:strRef>
                  <c:f>'LUKE Gibl'!$B$109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{0742910D-E243-DF4A-8367-79ABD1607017}</c15:txfldGUID>
                      <c15:f>'LUKE Gibl'!$B$109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3A3D-0F4A-962D-E9D7C72DD30E}"/>
                </c:ext>
              </c:extLst>
            </c:dLbl>
            <c:dLbl>
              <c:idx val="72"/>
              <c:tx>
                <c:strRef>
                  <c:f>'LUKE Gibl'!$B$110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{C46FB2B8-F714-5746-83E5-4A6707FDF4F4}</c15:txfldGUID>
                      <c15:f>'LUKE Gibl'!$B$110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3A3D-0F4A-962D-E9D7C72DD30E}"/>
                </c:ext>
              </c:extLst>
            </c:dLbl>
            <c:dLbl>
              <c:idx val="73"/>
              <c:tx>
                <c:strRef>
                  <c:f>'LUKE Gibl'!$B$111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{52FCABB7-CB21-E04D-BCC0-14C64B41270A}</c15:txfldGUID>
                      <c15:f>'LUKE Gibl'!$B$111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3A3D-0F4A-962D-E9D7C72DD30E}"/>
                </c:ext>
              </c:extLst>
            </c:dLbl>
            <c:dLbl>
              <c:idx val="74"/>
              <c:tx>
                <c:strRef>
                  <c:f>'LUKE Gibl'!$B$112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{980C7803-3ABF-4541-B488-BF1DE40C719C}</c15:txfldGUID>
                      <c15:f>'LUKE Gibl'!$B$112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3A3D-0F4A-962D-E9D7C72DD30E}"/>
                </c:ext>
              </c:extLst>
            </c:dLbl>
            <c:dLbl>
              <c:idx val="75"/>
              <c:tx>
                <c:strRef>
                  <c:f>'LUKE Gibl'!$B$113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{863BA662-04E0-3C42-9D4F-7BFBB5F2DDAA}</c15:txfldGUID>
                      <c15:f>'LUKE Gibl'!$B$113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3A3D-0F4A-962D-E9D7C72DD30E}"/>
                </c:ext>
              </c:extLst>
            </c:dLbl>
            <c:dLbl>
              <c:idx val="76"/>
              <c:tx>
                <c:strRef>
                  <c:f>'LUKE Gibl'!$B$114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{B99B1CD9-D892-BD48-81F3-F51600D46B81}</c15:txfldGUID>
                      <c15:f>'LUKE Gibl'!$B$114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3A3D-0F4A-962D-E9D7C72DD30E}"/>
                </c:ext>
              </c:extLst>
            </c:dLbl>
            <c:dLbl>
              <c:idx val="77"/>
              <c:tx>
                <c:strRef>
                  <c:f>'LUKE Gibl'!$B$115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{470D69E5-2BBC-D541-B5D5-17E1ACB70284}</c15:txfldGUID>
                      <c15:f>'LUKE Gibl'!$B$115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3A3D-0F4A-962D-E9D7C72DD30E}"/>
                </c:ext>
              </c:extLst>
            </c:dLbl>
            <c:dLbl>
              <c:idx val="78"/>
              <c:tx>
                <c:strRef>
                  <c:f>'LUKE Gibl'!$B$116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{2B557187-E3D7-0B4E-AE23-2EBBBE86B315}</c15:txfldGUID>
                      <c15:f>'LUKE Gibl'!$B$116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3A3D-0F4A-962D-E9D7C72DD30E}"/>
                </c:ext>
              </c:extLst>
            </c:dLbl>
            <c:dLbl>
              <c:idx val="79"/>
              <c:tx>
                <c:strRef>
                  <c:f>'LUKE Gibl'!$B$117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{EDBED239-670C-4647-AEF8-B3EF0768C15D}</c15:txfldGUID>
                      <c15:f>'LUKE Gibl'!$B$117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3A3D-0F4A-962D-E9D7C72DD3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'LUKE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'LUKE Gibl'!$F$38:$F$61</c:f>
              <c:numCache>
                <c:formatCode>0</c:formatCode>
                <c:ptCount val="24"/>
                <c:pt idx="0">
                  <c:v>-7.923730914183615</c:v>
                </c:pt>
                <c:pt idx="1">
                  <c:v>60.708921579249278</c:v>
                </c:pt>
                <c:pt idx="2">
                  <c:v>72.812768412969575</c:v>
                </c:pt>
                <c:pt idx="3">
                  <c:v>79.967685060215132</c:v>
                </c:pt>
                <c:pt idx="4">
                  <c:v>61.269168794634666</c:v>
                </c:pt>
                <c:pt idx="5">
                  <c:v>117.76592985463564</c:v>
                </c:pt>
                <c:pt idx="6">
                  <c:v>-13.304118111799283</c:v>
                </c:pt>
                <c:pt idx="7">
                  <c:v>10.910709281768902</c:v>
                </c:pt>
                <c:pt idx="8">
                  <c:v>-9.5785662375049299</c:v>
                </c:pt>
                <c:pt idx="9">
                  <c:v>75.566448263363498</c:v>
                </c:pt>
                <c:pt idx="10">
                  <c:v>95.054426556204717</c:v>
                </c:pt>
                <c:pt idx="11">
                  <c:v>-4.0801645136880609</c:v>
                </c:pt>
                <c:pt idx="12">
                  <c:v>-35.211051576880564</c:v>
                </c:pt>
                <c:pt idx="13">
                  <c:v>73.214090266564568</c:v>
                </c:pt>
                <c:pt idx="14">
                  <c:v>-33.289268376632791</c:v>
                </c:pt>
                <c:pt idx="15">
                  <c:v>-16.151898336240826</c:v>
                </c:pt>
                <c:pt idx="16">
                  <c:v>18.75778225604023</c:v>
                </c:pt>
                <c:pt idx="17">
                  <c:v>-9.299012108678486</c:v>
                </c:pt>
                <c:pt idx="18">
                  <c:v>115.50131722044124</c:v>
                </c:pt>
                <c:pt idx="19">
                  <c:v>96.107359557987394</c:v>
                </c:pt>
                <c:pt idx="20">
                  <c:v>23.819172030519198</c:v>
                </c:pt>
                <c:pt idx="21">
                  <c:v>33.225653822727033</c:v>
                </c:pt>
                <c:pt idx="22">
                  <c:v>-35.364848843790107</c:v>
                </c:pt>
                <c:pt idx="23">
                  <c:v>30.043678094997567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3A3D-0F4A-962D-E9D7C72DD30E}"/>
            </c:ext>
          </c:extLst>
        </c:ser>
        <c:ser>
          <c:idx val="2"/>
          <c:order val="2"/>
          <c:tx>
            <c:strRef>
              <c:f>'LUKE Gibl'!$G$37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noFill/>
              </a:ln>
            </c:spPr>
          </c:marker>
          <c:trendline>
            <c:name>Max</c:nam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poly"/>
            <c:order val="2"/>
            <c:dispRSqr val="0"/>
            <c:dispEq val="0"/>
          </c:trendline>
          <c:xVal>
            <c:numRef>
              <c:f>'LUKE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'LUKE Gibl'!$G$38:$G$61</c:f>
              <c:numCache>
                <c:formatCode>0</c:formatCode>
                <c:ptCount val="24"/>
                <c:pt idx="0">
                  <c:v>64.016013553573885</c:v>
                </c:pt>
                <c:pt idx="1">
                  <c:v>132.2143249177827</c:v>
                </c:pt>
                <c:pt idx="2">
                  <c:v>144.1968275271679</c:v>
                </c:pt>
                <c:pt idx="3">
                  <c:v>151.64746320180544</c:v>
                </c:pt>
                <c:pt idx="4">
                  <c:v>133.19150426259557</c:v>
                </c:pt>
                <c:pt idx="5">
                  <c:v>191.74549745742814</c:v>
                </c:pt>
                <c:pt idx="6">
                  <c:v>59.659365869934149</c:v>
                </c:pt>
                <c:pt idx="7">
                  <c:v>82.336048562411719</c:v>
                </c:pt>
                <c:pt idx="8">
                  <c:v>63.108471276564828</c:v>
                </c:pt>
                <c:pt idx="9">
                  <c:v>148.61780495769901</c:v>
                </c:pt>
                <c:pt idx="10">
                  <c:v>167.82172842984636</c:v>
                </c:pt>
                <c:pt idx="11">
                  <c:v>67.859579954069432</c:v>
                </c:pt>
                <c:pt idx="12">
                  <c:v>38.518355649465221</c:v>
                </c:pt>
                <c:pt idx="13">
                  <c:v>144.82045671370506</c:v>
                </c:pt>
                <c:pt idx="14">
                  <c:v>40.440138849712994</c:v>
                </c:pt>
                <c:pt idx="15">
                  <c:v>56.869915373648873</c:v>
                </c:pt>
                <c:pt idx="16">
                  <c:v>90.375716710188684</c:v>
                </c:pt>
                <c:pt idx="17">
                  <c:v>62.57267938770535</c:v>
                </c:pt>
                <c:pt idx="18">
                  <c:v>194.52258561168861</c:v>
                </c:pt>
                <c:pt idx="19">
                  <c:v>172.40602614879052</c:v>
                </c:pt>
                <c:pt idx="20">
                  <c:v>95.307599576998157</c:v>
                </c:pt>
                <c:pt idx="21">
                  <c:v>104.60647426720203</c:v>
                </c:pt>
                <c:pt idx="22">
                  <c:v>38.159677396308687</c:v>
                </c:pt>
                <c:pt idx="23">
                  <c:v>101.6387437541386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3A3D-0F4A-962D-E9D7C72DD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1250"/>
          <c:min val="4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6350082972506651"/>
              <c:y val="0.931358529248299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ax val="190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 sz="1000" b="1" i="0" u="none" strike="noStrike" baseline="0">
                    <a:effectLst/>
                  </a:rPr>
                  <a:t>Lukan preference terms</a:t>
                </a:r>
                <a:r>
                  <a:rPr lang="nl-NL" sz="1000" b="1" i="0" u="none" strike="noStrike" baseline="0"/>
                  <a:t> 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6.831517843393759E-3"/>
              <c:y val="0.3267823865031813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el-GR" sz="1200" b="1" i="0" u="none" strike="noStrike" baseline="0">
                <a:effectLst/>
              </a:rPr>
              <a:t>ἐπί</a:t>
            </a:r>
            <a:r>
              <a:rPr lang="en-US" sz="1200" i="0" baseline="0"/>
              <a:t> in the gospel of John</a:t>
            </a:r>
            <a:endParaRPr lang="nl-BE" sz="1200" i="0"/>
          </a:p>
        </c:rich>
      </c:tx>
      <c:layout>
        <c:manualLayout>
          <c:xMode val="edge"/>
          <c:yMode val="edge"/>
          <c:x val="0.41456439574897225"/>
          <c:y val="2.007375881854178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1:19-2:12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BD-9A43-B64F-D4DEE0E6696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BD-9A43-B64F-D4DEE0E6696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BD-9A43-B64F-D4DEE0E6696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BD-9A43-B64F-D4DEE0E6696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BD-9A43-B64F-D4DEE0E6696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9BD-9A43-B64F-D4DEE0E6696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BD-9A43-B64F-D4DEE0E66967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BD-9A43-B64F-D4DEE0E66967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BD-9A43-B64F-D4DEE0E66967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9BD-9A43-B64F-D4DEE0E6696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12:12-36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D9BD-9A43-B64F-D4DEE0E66967}"/>
                </c:ext>
              </c:extLst>
            </c:dLbl>
            <c:dLbl>
              <c:idx val="19"/>
              <c:layout>
                <c:manualLayout>
                  <c:x val="-0.12004381238935274"/>
                  <c:y val="8.5107224851597423E-3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15-16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BD-9A43-B64F-D4DEE0E6696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BD-9A43-B64F-D4DEE0E6696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BD-9A43-B64F-D4DEE0E6696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9BD-9A43-B64F-D4DEE0E66967}"/>
                </c:ext>
              </c:extLst>
            </c:dLbl>
            <c:dLbl>
              <c:idx val="24"/>
              <c:layout>
                <c:manualLayout>
                  <c:x val="-5.4622059776886958E-2"/>
                  <c:y val="1.681236402452007E-2"/>
                </c:manualLayout>
              </c:layout>
              <c:tx>
                <c:rich>
                  <a:bodyPr/>
                  <a:lstStyle/>
                  <a:p>
                    <a:r>
                      <a:rPr lang="en-US" sz="14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9BD-9A43-B64F-D4DEE0E66967}"/>
                </c:ext>
              </c:extLst>
            </c:dLbl>
            <c:dLbl>
              <c:idx val="26"/>
              <c:layout>
                <c:manualLayout>
                  <c:x val="0"/>
                  <c:y val="-1.1100493775310709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9BD-9A43-B64F-D4DEE0E669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2.0000000000000004E-2"/>
            <c:dispRSqr val="0"/>
            <c:dispEq val="0"/>
          </c:trendline>
          <c:xVal>
            <c:numRef>
              <c:f>'Epi Gibl'!$C$38:$C$62</c:f>
              <c:numCache>
                <c:formatCode>General</c:formatCode>
                <c:ptCount val="25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'Epi Gibl'!$D$38:$D$62</c:f>
              <c:numCache>
                <c:formatCode>General</c:formatCode>
                <c:ptCount val="25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4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  <c:pt idx="2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9BD-9A43-B64F-D4DEE0E66967}"/>
            </c:ext>
          </c:extLst>
        </c:ser>
        <c:ser>
          <c:idx val="0"/>
          <c:order val="1"/>
          <c:tx>
            <c:strRef>
              <c:f>'Epi Gibl'!$F$37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'Epi Gibl'!$B$38</c:f>
                  <c:strCache>
                    <c:ptCount val="1"/>
                    <c:pt idx="0">
                      <c:v>1:1-18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{CDEBEAE1-FE59-AC49-8BC9-BA1E84E8A36C}</c15:txfldGUID>
                      <c15:f>'Epi Gibl'!$B$38</c15:f>
                      <c15:dlblFieldTableCache>
                        <c:ptCount val="1"/>
                        <c:pt idx="0">
                          <c:v>1:1-18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D9BD-9A43-B64F-D4DEE0E66967}"/>
                </c:ext>
              </c:extLst>
            </c:dLbl>
            <c:dLbl>
              <c:idx val="1"/>
              <c:tx>
                <c:strRef>
                  <c:f>'Epi Gibl'!$B$39</c:f>
                  <c:strCache>
                    <c:ptCount val="1"/>
                    <c:pt idx="0">
                      <c:v>1:19-51&amp;2:1-12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{F4D17861-950F-BA41-986C-F2FED434420A}</c15:txfldGUID>
                      <c15:f>'Epi Gibl'!$B$39</c15:f>
                      <c15:dlblFieldTableCache>
                        <c:ptCount val="1"/>
                        <c:pt idx="0">
                          <c:v>1:19-51&amp;2:1-12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D9BD-9A43-B64F-D4DEE0E66967}"/>
                </c:ext>
              </c:extLst>
            </c:dLbl>
            <c:dLbl>
              <c:idx val="2"/>
              <c:tx>
                <c:strRef>
                  <c:f>'Epi Gibl'!$B$40</c:f>
                  <c:strCache>
                    <c:ptCount val="1"/>
                    <c:pt idx="0">
                      <c:v>2:13-25&amp;3:1-36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{FF861A2D-1EBB-B645-84C7-5794E230F472}</c15:txfldGUID>
                      <c15:f>'Epi Gibl'!$B$40</c15:f>
                      <c15:dlblFieldTableCache>
                        <c:ptCount val="1"/>
                        <c:pt idx="0">
                          <c:v>2:13-25&amp;3:1-36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D9BD-9A43-B64F-D4DEE0E66967}"/>
                </c:ext>
              </c:extLst>
            </c:dLbl>
            <c:dLbl>
              <c:idx val="3"/>
              <c:tx>
                <c:strRef>
                  <c:f>'Epi Gibl'!$B$41</c:f>
                  <c:strCache>
                    <c:ptCount val="1"/>
                    <c:pt idx="0">
                      <c:v>4:1-54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{CE9A62C0-F59D-1D4C-96A2-AB10F28084D3}</c15:txfldGUID>
                      <c15:f>'Epi Gibl'!$B$41</c15:f>
                      <c15:dlblFieldTableCache>
                        <c:ptCount val="1"/>
                        <c:pt idx="0">
                          <c:v>4:1-54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D9BD-9A43-B64F-D4DEE0E66967}"/>
                </c:ext>
              </c:extLst>
            </c:dLbl>
            <c:dLbl>
              <c:idx val="4"/>
              <c:tx>
                <c:strRef>
                  <c:f>'Epi Gibl'!$B$42</c:f>
                  <c:strCache>
                    <c:ptCount val="1"/>
                    <c:pt idx="0">
                      <c:v>5:1-47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{17389570-83C9-D54A-97E0-7A97A3710A55}</c15:txfldGUID>
                      <c15:f>'Epi Gibl'!$B$42</c15:f>
                      <c15:dlblFieldTableCache>
                        <c:ptCount val="1"/>
                        <c:pt idx="0">
                          <c:v>5:1-47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D9BD-9A43-B64F-D4DEE0E66967}"/>
                </c:ext>
              </c:extLst>
            </c:dLbl>
            <c:dLbl>
              <c:idx val="5"/>
              <c:tx>
                <c:strRef>
                  <c:f>'Epi Gibl'!$B$43</c:f>
                  <c:strCache>
                    <c:ptCount val="1"/>
                    <c:pt idx="0">
                      <c:v>6:1-71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{6AB95802-29B8-B74A-827F-740D1A7045C1}</c15:txfldGUID>
                      <c15:f>'Epi Gibl'!$B$43</c15:f>
                      <c15:dlblFieldTableCache>
                        <c:ptCount val="1"/>
                        <c:pt idx="0">
                          <c:v>6:1-71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D9BD-9A43-B64F-D4DEE0E66967}"/>
                </c:ext>
              </c:extLst>
            </c:dLbl>
            <c:dLbl>
              <c:idx val="6"/>
              <c:tx>
                <c:strRef>
                  <c:f>'Epi Gibl'!$B$44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{948B25BB-D885-C442-AE60-0C818BD5A320}</c15:txfldGUID>
                      <c15:f>'Epi Gibl'!$B$44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D9BD-9A43-B64F-D4DEE0E66967}"/>
                </c:ext>
              </c:extLst>
            </c:dLbl>
            <c:dLbl>
              <c:idx val="7"/>
              <c:tx>
                <c:strRef>
                  <c:f>'Epi Gibl'!$B$45</c:f>
                  <c:strCache>
                    <c:ptCount val="1"/>
                    <c:pt idx="0">
                      <c:v>7:14-36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{9A49882B-093A-8A47-BB56-0B25BAA8AEE1}</c15:txfldGUID>
                      <c15:f>'Epi Gibl'!$B$45</c15:f>
                      <c15:dlblFieldTableCache>
                        <c:ptCount val="1"/>
                        <c:pt idx="0">
                          <c:v>7:14-36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D9BD-9A43-B64F-D4DEE0E66967}"/>
                </c:ext>
              </c:extLst>
            </c:dLbl>
            <c:dLbl>
              <c:idx val="8"/>
              <c:tx>
                <c:strRef>
                  <c:f>'Epi Gibl'!$B$46</c:f>
                  <c:strCache>
                    <c:ptCount val="1"/>
                    <c:pt idx="0">
                      <c:v>7:37-52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{666C0130-DFD0-9C42-9E3A-235D23D99009}</c15:txfldGUID>
                      <c15:f>'Epi Gibl'!$B$46</c15:f>
                      <c15:dlblFieldTableCache>
                        <c:ptCount val="1"/>
                        <c:pt idx="0">
                          <c:v>7:37-52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D9BD-9A43-B64F-D4DEE0E66967}"/>
                </c:ext>
              </c:extLst>
            </c:dLbl>
            <c:dLbl>
              <c:idx val="9"/>
              <c:tx>
                <c:strRef>
                  <c:f>'HPL NT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{6790EFEA-1C6C-564C-AD4E-9A18E3B66D77}</c15:txfldGUID>
                      <c15:f>'HPL NT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D9BD-9A43-B64F-D4DEE0E66967}"/>
                </c:ext>
              </c:extLst>
            </c:dLbl>
            <c:dLbl>
              <c:idx val="11"/>
              <c:tx>
                <c:strRef>
                  <c:f>'Epi Gibl'!$B$47</c:f>
                  <c:strCache>
                    <c:ptCount val="1"/>
                    <c:pt idx="0">
                      <c:v>8:12-59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{46492CD0-3258-5941-8C06-7C9CF27A09D1}</c15:txfldGUID>
                      <c15:f>'Epi Gibl'!$B$47</c15:f>
                      <c15:dlblFieldTableCache>
                        <c:ptCount val="1"/>
                        <c:pt idx="0">
                          <c:v>8:12-59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D9BD-9A43-B64F-D4DEE0E66967}"/>
                </c:ext>
              </c:extLst>
            </c:dLbl>
            <c:dLbl>
              <c:idx val="12"/>
              <c:tx>
                <c:strRef>
                  <c:f>'Epi Gibl'!$B$48</c:f>
                  <c:strCache>
                    <c:ptCount val="1"/>
                    <c:pt idx="0">
                      <c:v>9:1-41&amp;10:1-21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{E391C27E-6404-864E-86BC-E1CAE84526C1}</c15:txfldGUID>
                      <c15:f>'Epi Gibl'!$B$48</c15:f>
                      <c15:dlblFieldTableCache>
                        <c:ptCount val="1"/>
                        <c:pt idx="0">
                          <c:v>9:1-41&amp;10:1-21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D9BD-9A43-B64F-D4DEE0E66967}"/>
                </c:ext>
              </c:extLst>
            </c:dLbl>
            <c:dLbl>
              <c:idx val="13"/>
              <c:tx>
                <c:strRef>
                  <c:f>'Epi Gibl'!$B$49</c:f>
                  <c:strCache>
                    <c:ptCount val="1"/>
                    <c:pt idx="0">
                      <c:v>10:22-39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{0AB026C6-7F80-4042-B113-2F197B7AB47E}</c15:txfldGUID>
                      <c15:f>'Epi Gibl'!$B$49</c15:f>
                      <c15:dlblFieldTableCache>
                        <c:ptCount val="1"/>
                        <c:pt idx="0">
                          <c:v>10:22-39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D9BD-9A43-B64F-D4DEE0E66967}"/>
                </c:ext>
              </c:extLst>
            </c:dLbl>
            <c:dLbl>
              <c:idx val="14"/>
              <c:tx>
                <c:strRef>
                  <c:f>'Epi Gibl'!$B$50</c:f>
                  <c:strCache>
                    <c:ptCount val="1"/>
                    <c:pt idx="0">
                      <c:v>10:40-42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{E93ED554-6A47-8946-83EA-6BDAECA422A4}</c15:txfldGUID>
                      <c15:f>'Epi Gibl'!$B$50</c15:f>
                      <c15:dlblFieldTableCache>
                        <c:ptCount val="1"/>
                        <c:pt idx="0">
                          <c:v>10:40-42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D9BD-9A43-B64F-D4DEE0E66967}"/>
                </c:ext>
              </c:extLst>
            </c:dLbl>
            <c:dLbl>
              <c:idx val="15"/>
              <c:tx>
                <c:strRef>
                  <c:f>'Epi Gibl'!$B$51</c:f>
                  <c:strCache>
                    <c:ptCount val="1"/>
                    <c:pt idx="0">
                      <c:v>11:1-54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{271BFDB1-AC29-A54E-A1EA-844C2876EBE6}</c15:txfldGUID>
                      <c15:f>'Epi Gibl'!$B$51</c15:f>
                      <c15:dlblFieldTableCache>
                        <c:ptCount val="1"/>
                        <c:pt idx="0">
                          <c:v>11:1-54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D9BD-9A43-B64F-D4DEE0E66967}"/>
                </c:ext>
              </c:extLst>
            </c:dLbl>
            <c:dLbl>
              <c:idx val="16"/>
              <c:tx>
                <c:strRef>
                  <c:f>'Epi Gibl'!$B$52</c:f>
                  <c:strCache>
                    <c:ptCount val="1"/>
                    <c:pt idx="0">
                      <c:v>11:55-57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{63BDE580-0FA6-8544-92F1-5F0E5DCCF79E}</c15:txfldGUID>
                      <c15:f>'Epi Gibl'!$B$52</c15:f>
                      <c15:dlblFieldTableCache>
                        <c:ptCount val="1"/>
                        <c:pt idx="0">
                          <c:v>11:55-57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D9BD-9A43-B64F-D4DEE0E66967}"/>
                </c:ext>
              </c:extLst>
            </c:dLbl>
            <c:dLbl>
              <c:idx val="17"/>
              <c:tx>
                <c:strRef>
                  <c:f>'Epi Gibl'!$B$53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{960A4C74-080C-9D45-A470-1CF18D9E4C55}</c15:txfldGUID>
                      <c15:f>'Epi Gibl'!$B$53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D9BD-9A43-B64F-D4DEE0E66967}"/>
                </c:ext>
              </c:extLst>
            </c:dLbl>
            <c:dLbl>
              <c:idx val="18"/>
              <c:tx>
                <c:strRef>
                  <c:f>'Epi Gibl'!$B$54</c:f>
                  <c:strCache>
                    <c:ptCount val="1"/>
                    <c:pt idx="0">
                      <c:v>12:12-36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{2C1EA761-E272-B847-ACE7-39FCABA5A41C}</c15:txfldGUID>
                      <c15:f>'Epi Gibl'!$B$54</c15:f>
                      <c15:dlblFieldTableCache>
                        <c:ptCount val="1"/>
                        <c:pt idx="0">
                          <c:v>12:12-36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D9BD-9A43-B64F-D4DEE0E66967}"/>
                </c:ext>
              </c:extLst>
            </c:dLbl>
            <c:dLbl>
              <c:idx val="20"/>
              <c:tx>
                <c:strRef>
                  <c:f>'Epi Gibl'!$B$56</c:f>
                  <c:strCache>
                    <c:ptCount val="1"/>
                    <c:pt idx="0">
                      <c:v>13:1-38&amp;14:1-31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{0228BE25-8D04-4C4F-A826-6F437F6EE63F}</c15:txfldGUID>
                      <c15:f>'Epi Gibl'!$B$56</c15:f>
                      <c15:dlblFieldTableCache>
                        <c:ptCount val="1"/>
                        <c:pt idx="0">
                          <c:v>13:1-38&amp;14:1-31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D9BD-9A43-B64F-D4DEE0E66967}"/>
                </c:ext>
              </c:extLst>
            </c:dLbl>
            <c:dLbl>
              <c:idx val="21"/>
              <c:tx>
                <c:strRef>
                  <c:f>'Epi Gibl'!$B$57</c:f>
                  <c:strCache>
                    <c:ptCount val="1"/>
                    <c:pt idx="0">
                      <c:v>15:1-27&amp;16:1-33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{2CD0FF99-CBCC-4448-BE30-CC0C29D5D2F7}</c15:txfldGUID>
                      <c15:f>'Epi Gibl'!$B$57</c15:f>
                      <c15:dlblFieldTableCache>
                        <c:ptCount val="1"/>
                        <c:pt idx="0">
                          <c:v>15:1-27&amp;16:1-33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D9BD-9A43-B64F-D4DEE0E66967}"/>
                </c:ext>
              </c:extLst>
            </c:dLbl>
            <c:dLbl>
              <c:idx val="22"/>
              <c:tx>
                <c:strRef>
                  <c:f>'Epi Gibl'!$B$58</c:f>
                  <c:strCache>
                    <c:ptCount val="1"/>
                    <c:pt idx="0">
                      <c:v>17:1-26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{982FB1C2-77F1-964C-BD46-188CC4D06107}</c15:txfldGUID>
                      <c15:f>'Epi Gibl'!$B$58</c15:f>
                      <c15:dlblFieldTableCache>
                        <c:ptCount val="1"/>
                        <c:pt idx="0">
                          <c:v>17:1-26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D9BD-9A43-B64F-D4DEE0E66967}"/>
                </c:ext>
              </c:extLst>
            </c:dLbl>
            <c:dLbl>
              <c:idx val="23"/>
              <c:tx>
                <c:strRef>
                  <c:f>'Epi Gibl'!$B$59</c:f>
                  <c:strCache>
                    <c:ptCount val="1"/>
                    <c:pt idx="0">
                      <c:v>20:1-29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{197D2204-A0CE-3742-96EF-DE85CDE16FFB}</c15:txfldGUID>
                      <c15:f>'Epi Gibl'!$B$59</c15:f>
                      <c15:dlblFieldTableCache>
                        <c:ptCount val="1"/>
                        <c:pt idx="0">
                          <c:v>20:1-29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D9BD-9A43-B64F-D4DEE0E66967}"/>
                </c:ext>
              </c:extLst>
            </c:dLbl>
            <c:dLbl>
              <c:idx val="24"/>
              <c:tx>
                <c:strRef>
                  <c:f>'HLO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{9E1FD244-1202-E948-9A37-D9AEA119C1DA}</c15:txfldGUID>
                      <c15:f>'HLO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D9BD-9A43-B64F-D4DEE0E66967}"/>
                </c:ext>
              </c:extLst>
            </c:dLbl>
            <c:dLbl>
              <c:idx val="25"/>
              <c:tx>
                <c:strRef>
                  <c:f>'Epi Gibl'!$B$60</c:f>
                  <c:strCache>
                    <c:ptCount val="1"/>
                    <c:pt idx="0">
                      <c:v>20:30-31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{93050F54-84F1-B644-A884-7DB89F89A052}</c15:txfldGUID>
                      <c15:f>'Epi Gibl'!$B$60</c15:f>
                      <c15:dlblFieldTableCache>
                        <c:ptCount val="1"/>
                        <c:pt idx="0">
                          <c:v>20:30-31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D9BD-9A43-B64F-D4DEE0E66967}"/>
                </c:ext>
              </c:extLst>
            </c:dLbl>
            <c:dLbl>
              <c:idx val="26"/>
              <c:tx>
                <c:strRef>
                  <c:f>'Epi Gibl'!$B$61</c:f>
                  <c:strCache>
                    <c:ptCount val="1"/>
                    <c:pt idx="0">
                      <c:v>21:1-25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{DEAB907C-0E4B-3B4D-BB02-1CF29D663F4E}</c15:txfldGUID>
                      <c15:f>'Epi Gibl'!$B$61</c15:f>
                      <c15:dlblFieldTableCache>
                        <c:ptCount val="1"/>
                        <c:pt idx="0">
                          <c:v>21:1-25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D9BD-9A43-B64F-D4DEE0E66967}"/>
                </c:ext>
              </c:extLst>
            </c:dLbl>
            <c:dLbl>
              <c:idx val="27"/>
              <c:tx>
                <c:strRef>
                  <c:f>'Epi Gibl'!$B$63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{134D86D4-8EB7-E045-A02C-B472416874FA}</c15:txfldGUID>
                      <c15:f>'Epi Gibl'!$B$63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D9BD-9A43-B64F-D4DEE0E66967}"/>
                </c:ext>
              </c:extLst>
            </c:dLbl>
            <c:dLbl>
              <c:idx val="28"/>
              <c:tx>
                <c:strRef>
                  <c:f>'Epi Gibl'!$B$66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{DBAE675F-95FD-2741-A22A-7339F1AB863A}</c15:txfldGUID>
                      <c15:f>'Epi Gibl'!$B$66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D9BD-9A43-B64F-D4DEE0E66967}"/>
                </c:ext>
              </c:extLst>
            </c:dLbl>
            <c:dLbl>
              <c:idx val="29"/>
              <c:tx>
                <c:strRef>
                  <c:f>'Epi Gibl'!$B$67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{48D8E47E-81F0-244B-B9CF-25F79362C8D6}</c15:txfldGUID>
                      <c15:f>'Epi Gibl'!$B$67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D9BD-9A43-B64F-D4DEE0E66967}"/>
                </c:ext>
              </c:extLst>
            </c:dLbl>
            <c:dLbl>
              <c:idx val="30"/>
              <c:tx>
                <c:strRef>
                  <c:f>'Epi Gibl'!$B$68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{4C503371-471C-6146-86AE-C2EBE0642213}</c15:txfldGUID>
                      <c15:f>'Epi Gibl'!$B$68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D9BD-9A43-B64F-D4DEE0E66967}"/>
                </c:ext>
              </c:extLst>
            </c:dLbl>
            <c:dLbl>
              <c:idx val="31"/>
              <c:tx>
                <c:strRef>
                  <c:f>'Epi Gibl'!$B$69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{D43416A2-5017-8F4C-9842-E78BD331E1FD}</c15:txfldGUID>
                      <c15:f>'Epi Gibl'!$B$69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D9BD-9A43-B64F-D4DEE0E66967}"/>
                </c:ext>
              </c:extLst>
            </c:dLbl>
            <c:dLbl>
              <c:idx val="32"/>
              <c:tx>
                <c:strRef>
                  <c:f>'Epi Gibl'!$B$70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{F61C77AC-5B05-344F-B81A-ADA1E056D327}</c15:txfldGUID>
                      <c15:f>'Epi Gibl'!$B$70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D9BD-9A43-B64F-D4DEE0E66967}"/>
                </c:ext>
              </c:extLst>
            </c:dLbl>
            <c:dLbl>
              <c:idx val="33"/>
              <c:tx>
                <c:strRef>
                  <c:f>'Epi Gibl'!$B$71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{DFD3AA27-89DF-FD40-AB5B-98B40A215773}</c15:txfldGUID>
                      <c15:f>'Epi Gibl'!$B$71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D9BD-9A43-B64F-D4DEE0E66967}"/>
                </c:ext>
              </c:extLst>
            </c:dLbl>
            <c:dLbl>
              <c:idx val="34"/>
              <c:tx>
                <c:strRef>
                  <c:f>'Epi Gibl'!$B$72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{9C0C144B-2D27-4A4B-BB3C-256462D76417}</c15:txfldGUID>
                      <c15:f>'Epi Gibl'!$B$72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D9BD-9A43-B64F-D4DEE0E66967}"/>
                </c:ext>
              </c:extLst>
            </c:dLbl>
            <c:dLbl>
              <c:idx val="35"/>
              <c:tx>
                <c:strRef>
                  <c:f>'Epi Gibl'!$B$73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{5E75DCE7-1A66-0747-A933-A0EE9FDD6F0D}</c15:txfldGUID>
                      <c15:f>'Epi Gibl'!$B$73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D9BD-9A43-B64F-D4DEE0E66967}"/>
                </c:ext>
              </c:extLst>
            </c:dLbl>
            <c:dLbl>
              <c:idx val="36"/>
              <c:tx>
                <c:strRef>
                  <c:f>'Epi Gibl'!$B$74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{226D9D71-D90C-1C4C-B333-B6B845208238}</c15:txfldGUID>
                      <c15:f>'Epi Gibl'!$B$74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D9BD-9A43-B64F-D4DEE0E66967}"/>
                </c:ext>
              </c:extLst>
            </c:dLbl>
            <c:dLbl>
              <c:idx val="37"/>
              <c:tx>
                <c:strRef>
                  <c:f>'Epi Gibl'!$B$75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{31C2E0FD-D620-744F-A3F9-7048A849B80B}</c15:txfldGUID>
                      <c15:f>'Epi Gibl'!$B$75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D9BD-9A43-B64F-D4DEE0E66967}"/>
                </c:ext>
              </c:extLst>
            </c:dLbl>
            <c:dLbl>
              <c:idx val="38"/>
              <c:tx>
                <c:strRef>
                  <c:f>'Epi Gibl'!$B$76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{E0EB3DA5-A673-4842-AC89-670FA2105C22}</c15:txfldGUID>
                      <c15:f>'Epi Gibl'!$B$76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D9BD-9A43-B64F-D4DEE0E66967}"/>
                </c:ext>
              </c:extLst>
            </c:dLbl>
            <c:dLbl>
              <c:idx val="39"/>
              <c:tx>
                <c:strRef>
                  <c:f>'Epi Gibl'!$B$77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{CEE38739-2FB7-CE4D-A1B1-5EF3F4C26E42}</c15:txfldGUID>
                      <c15:f>'Epi Gibl'!$B$77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D9BD-9A43-B64F-D4DEE0E66967}"/>
                </c:ext>
              </c:extLst>
            </c:dLbl>
            <c:dLbl>
              <c:idx val="40"/>
              <c:tx>
                <c:strRef>
                  <c:f>'Epi Gibl'!$B$78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{061FE5AE-783E-C94E-B448-3B9096F5CB1A}</c15:txfldGUID>
                      <c15:f>'Epi Gibl'!$B$78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D9BD-9A43-B64F-D4DEE0E66967}"/>
                </c:ext>
              </c:extLst>
            </c:dLbl>
            <c:dLbl>
              <c:idx val="41"/>
              <c:tx>
                <c:strRef>
                  <c:f>'Epi Gibl'!$B$79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{234E84B0-51B4-834C-BD45-A204BBD6E1C2}</c15:txfldGUID>
                      <c15:f>'Epi Gibl'!$B$79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D9BD-9A43-B64F-D4DEE0E66967}"/>
                </c:ext>
              </c:extLst>
            </c:dLbl>
            <c:dLbl>
              <c:idx val="42"/>
              <c:tx>
                <c:strRef>
                  <c:f>'Epi Gibl'!$B$80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{05F26EA9-0BA9-BE42-919D-9BB8F5DDE5BA}</c15:txfldGUID>
                      <c15:f>'Epi Gibl'!$B$80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D9BD-9A43-B64F-D4DEE0E66967}"/>
                </c:ext>
              </c:extLst>
            </c:dLbl>
            <c:dLbl>
              <c:idx val="43"/>
              <c:tx>
                <c:strRef>
                  <c:f>'Epi Gibl'!$B$81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{7E93297E-CE5D-2E48-AB5B-09B71E50A442}</c15:txfldGUID>
                      <c15:f>'Epi Gibl'!$B$81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D9BD-9A43-B64F-D4DEE0E66967}"/>
                </c:ext>
              </c:extLst>
            </c:dLbl>
            <c:dLbl>
              <c:idx val="44"/>
              <c:tx>
                <c:strRef>
                  <c:f>'Epi Gibl'!$B$82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{23189FB8-C8A9-0D4D-90B2-71D3A0354E83}</c15:txfldGUID>
                      <c15:f>'Epi Gibl'!$B$82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D9BD-9A43-B64F-D4DEE0E66967}"/>
                </c:ext>
              </c:extLst>
            </c:dLbl>
            <c:dLbl>
              <c:idx val="45"/>
              <c:tx>
                <c:strRef>
                  <c:f>'Epi Gibl'!$B$83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{D34B24B3-BA3A-C84D-A0D0-512451807CE2}</c15:txfldGUID>
                      <c15:f>'Epi Gibl'!$B$83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D9BD-9A43-B64F-D4DEE0E66967}"/>
                </c:ext>
              </c:extLst>
            </c:dLbl>
            <c:dLbl>
              <c:idx val="46"/>
              <c:tx>
                <c:strRef>
                  <c:f>'Epi Gibl'!$B$84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{8EAF93AB-8246-C741-95AD-64469ABBD1DD}</c15:txfldGUID>
                      <c15:f>'Epi Gibl'!$B$84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D9BD-9A43-B64F-D4DEE0E66967}"/>
                </c:ext>
              </c:extLst>
            </c:dLbl>
            <c:dLbl>
              <c:idx val="47"/>
              <c:tx>
                <c:strRef>
                  <c:f>'Epi Gibl'!$B$85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{9F3C065D-6322-E046-B511-95BB06B59213}</c15:txfldGUID>
                      <c15:f>'Epi Gibl'!$B$85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D9BD-9A43-B64F-D4DEE0E66967}"/>
                </c:ext>
              </c:extLst>
            </c:dLbl>
            <c:dLbl>
              <c:idx val="48"/>
              <c:tx>
                <c:strRef>
                  <c:f>'Epi Gibl'!$B$86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{DF148239-0085-3D47-A6D2-A408C5F06FCF}</c15:txfldGUID>
                      <c15:f>'Epi Gibl'!$B$86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D9BD-9A43-B64F-D4DEE0E66967}"/>
                </c:ext>
              </c:extLst>
            </c:dLbl>
            <c:dLbl>
              <c:idx val="49"/>
              <c:tx>
                <c:strRef>
                  <c:f>'Epi Gibl'!$B$87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{CDFB0ECC-1149-0540-BA2D-5572DA7B132C}</c15:txfldGUID>
                      <c15:f>'Epi Gibl'!$B$87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D9BD-9A43-B64F-D4DEE0E66967}"/>
                </c:ext>
              </c:extLst>
            </c:dLbl>
            <c:dLbl>
              <c:idx val="50"/>
              <c:tx>
                <c:strRef>
                  <c:f>'Epi Gibl'!$B$88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{C34BE30E-DF9E-7B4C-95A9-1CC570169AE3}</c15:txfldGUID>
                      <c15:f>'Epi Gibl'!$B$88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D9BD-9A43-B64F-D4DEE0E66967}"/>
                </c:ext>
              </c:extLst>
            </c:dLbl>
            <c:dLbl>
              <c:idx val="51"/>
              <c:tx>
                <c:strRef>
                  <c:f>'Epi Gibl'!$B$89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{E9C64FA3-F13F-B847-8C49-BD5BC8868D47}</c15:txfldGUID>
                      <c15:f>'Epi Gibl'!$B$89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D9BD-9A43-B64F-D4DEE0E66967}"/>
                </c:ext>
              </c:extLst>
            </c:dLbl>
            <c:dLbl>
              <c:idx val="52"/>
              <c:tx>
                <c:strRef>
                  <c:f>'Epi Gibl'!$B$90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{79AC9B3E-D2C4-BA40-8CA5-19FB8FF36AED}</c15:txfldGUID>
                      <c15:f>'Epi Gibl'!$B$90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D9BD-9A43-B64F-D4DEE0E66967}"/>
                </c:ext>
              </c:extLst>
            </c:dLbl>
            <c:dLbl>
              <c:idx val="53"/>
              <c:tx>
                <c:strRef>
                  <c:f>'Epi Gibl'!$B$91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{E0E7599F-2926-B24F-99D4-5091B5FDB6B8}</c15:txfldGUID>
                      <c15:f>'Epi Gibl'!$B$91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D9BD-9A43-B64F-D4DEE0E66967}"/>
                </c:ext>
              </c:extLst>
            </c:dLbl>
            <c:dLbl>
              <c:idx val="54"/>
              <c:tx>
                <c:strRef>
                  <c:f>'Epi Gibl'!$B$92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{77C67C97-67BD-364B-B224-8CA8C32FEFDC}</c15:txfldGUID>
                      <c15:f>'Epi Gibl'!$B$92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D9BD-9A43-B64F-D4DEE0E66967}"/>
                </c:ext>
              </c:extLst>
            </c:dLbl>
            <c:dLbl>
              <c:idx val="55"/>
              <c:tx>
                <c:strRef>
                  <c:f>'Epi Gibl'!$B$93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{8BB050AF-795F-8749-B8C3-14CA2C262733}</c15:txfldGUID>
                      <c15:f>'Epi Gibl'!$B$93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D9BD-9A43-B64F-D4DEE0E66967}"/>
                </c:ext>
              </c:extLst>
            </c:dLbl>
            <c:dLbl>
              <c:idx val="56"/>
              <c:tx>
                <c:strRef>
                  <c:f>'Epi Gibl'!$B$94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{5CC725A1-2C4B-8747-9087-3AD1F21895DD}</c15:txfldGUID>
                      <c15:f>'Epi Gibl'!$B$94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D9BD-9A43-B64F-D4DEE0E66967}"/>
                </c:ext>
              </c:extLst>
            </c:dLbl>
            <c:dLbl>
              <c:idx val="57"/>
              <c:tx>
                <c:strRef>
                  <c:f>'Epi Gibl'!$B$95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{AF0F9ACE-5A43-B84E-9683-3C03237E3BF1}</c15:txfldGUID>
                      <c15:f>'Epi Gibl'!$B$95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D9BD-9A43-B64F-D4DEE0E66967}"/>
                </c:ext>
              </c:extLst>
            </c:dLbl>
            <c:dLbl>
              <c:idx val="58"/>
              <c:tx>
                <c:strRef>
                  <c:f>'Epi Gibl'!$B$96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{53FAD388-563A-C649-B626-2901B8392B48}</c15:txfldGUID>
                      <c15:f>'Epi Gibl'!$B$96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D9BD-9A43-B64F-D4DEE0E66967}"/>
                </c:ext>
              </c:extLst>
            </c:dLbl>
            <c:dLbl>
              <c:idx val="59"/>
              <c:tx>
                <c:strRef>
                  <c:f>'Epi Gibl'!$B$97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{0A2A94D3-3C69-E241-A8DB-852B9AAD6521}</c15:txfldGUID>
                      <c15:f>'Epi Gibl'!$B$97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D9BD-9A43-B64F-D4DEE0E66967}"/>
                </c:ext>
              </c:extLst>
            </c:dLbl>
            <c:dLbl>
              <c:idx val="60"/>
              <c:tx>
                <c:strRef>
                  <c:f>'Epi Gibl'!$B$98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{5AE07943-8D98-7A4E-9B7F-E527E151C7B6}</c15:txfldGUID>
                      <c15:f>'Epi Gibl'!$B$98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D9BD-9A43-B64F-D4DEE0E66967}"/>
                </c:ext>
              </c:extLst>
            </c:dLbl>
            <c:dLbl>
              <c:idx val="61"/>
              <c:tx>
                <c:strRef>
                  <c:f>'Epi Gibl'!$B$99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{829CFA5C-EFEC-5C42-A1C7-6B9A2529C5B2}</c15:txfldGUID>
                      <c15:f>'Epi Gibl'!$B$99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D9BD-9A43-B64F-D4DEE0E66967}"/>
                </c:ext>
              </c:extLst>
            </c:dLbl>
            <c:dLbl>
              <c:idx val="62"/>
              <c:tx>
                <c:strRef>
                  <c:f>'Epi Gibl'!$B$100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{768C3DA0-C4D3-0A4B-B85B-DE9ECFEB619F}</c15:txfldGUID>
                      <c15:f>'Epi Gibl'!$B$100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D9BD-9A43-B64F-D4DEE0E66967}"/>
                </c:ext>
              </c:extLst>
            </c:dLbl>
            <c:dLbl>
              <c:idx val="63"/>
              <c:tx>
                <c:strRef>
                  <c:f>'Epi Gibl'!$B$101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{25DFE478-D935-C642-9EEF-76724FAF7F58}</c15:txfldGUID>
                      <c15:f>'Epi Gibl'!$B$101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D9BD-9A43-B64F-D4DEE0E66967}"/>
                </c:ext>
              </c:extLst>
            </c:dLbl>
            <c:dLbl>
              <c:idx val="64"/>
              <c:tx>
                <c:strRef>
                  <c:f>'Epi Gibl'!$B$102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{FC80EDC7-7B7B-9E4A-9D12-91B0D928E7D0}</c15:txfldGUID>
                      <c15:f>'Epi Gibl'!$B$102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D9BD-9A43-B64F-D4DEE0E66967}"/>
                </c:ext>
              </c:extLst>
            </c:dLbl>
            <c:dLbl>
              <c:idx val="65"/>
              <c:tx>
                <c:strRef>
                  <c:f>'Epi Gibl'!$B$103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{441A2956-B0F9-C446-BF3E-43DB184AFC7A}</c15:txfldGUID>
                      <c15:f>'Epi Gibl'!$B$103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D9BD-9A43-B64F-D4DEE0E66967}"/>
                </c:ext>
              </c:extLst>
            </c:dLbl>
            <c:dLbl>
              <c:idx val="66"/>
              <c:tx>
                <c:strRef>
                  <c:f>'Epi Gibl'!$B$104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{9B2649A9-AAF6-EB4C-BE26-DD0B0352DAC5}</c15:txfldGUID>
                      <c15:f>'Epi Gibl'!$B$104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D9BD-9A43-B64F-D4DEE0E66967}"/>
                </c:ext>
              </c:extLst>
            </c:dLbl>
            <c:dLbl>
              <c:idx val="67"/>
              <c:tx>
                <c:strRef>
                  <c:f>'Epi Gibl'!$B$105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{AB365BD5-204F-B943-A3E6-78DBA720677A}</c15:txfldGUID>
                      <c15:f>'Epi Gibl'!$B$105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D9BD-9A43-B64F-D4DEE0E66967}"/>
                </c:ext>
              </c:extLst>
            </c:dLbl>
            <c:dLbl>
              <c:idx val="68"/>
              <c:tx>
                <c:strRef>
                  <c:f>'Epi Gibl'!$B$106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{739DC8A1-6883-0940-AE9D-D9E58C319BD5}</c15:txfldGUID>
                      <c15:f>'Epi Gibl'!$B$106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D9BD-9A43-B64F-D4DEE0E66967}"/>
                </c:ext>
              </c:extLst>
            </c:dLbl>
            <c:dLbl>
              <c:idx val="69"/>
              <c:tx>
                <c:strRef>
                  <c:f>'Epi Gibl'!$B$107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{E5445BD3-B264-2D40-8E68-42B6AD4C839F}</c15:txfldGUID>
                      <c15:f>'Epi Gibl'!$B$107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D9BD-9A43-B64F-D4DEE0E66967}"/>
                </c:ext>
              </c:extLst>
            </c:dLbl>
            <c:dLbl>
              <c:idx val="70"/>
              <c:tx>
                <c:strRef>
                  <c:f>'Epi Gibl'!$B$108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{BE054CB8-9C1E-D245-84BA-F5190733B200}</c15:txfldGUID>
                      <c15:f>'Epi Gibl'!$B$108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D9BD-9A43-B64F-D4DEE0E66967}"/>
                </c:ext>
              </c:extLst>
            </c:dLbl>
            <c:dLbl>
              <c:idx val="71"/>
              <c:tx>
                <c:strRef>
                  <c:f>'Epi Gibl'!$B$109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{DFAA02C8-8E1E-0947-95B5-C2E492A1791A}</c15:txfldGUID>
                      <c15:f>'Epi Gibl'!$B$109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D9BD-9A43-B64F-D4DEE0E66967}"/>
                </c:ext>
              </c:extLst>
            </c:dLbl>
            <c:dLbl>
              <c:idx val="72"/>
              <c:tx>
                <c:strRef>
                  <c:f>'Epi Gibl'!$B$110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{877927C6-BBEC-DC49-A9E3-ED55E70CE616}</c15:txfldGUID>
                      <c15:f>'Epi Gibl'!$B$110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D9BD-9A43-B64F-D4DEE0E66967}"/>
                </c:ext>
              </c:extLst>
            </c:dLbl>
            <c:dLbl>
              <c:idx val="73"/>
              <c:tx>
                <c:strRef>
                  <c:f>'Epi Gibl'!$B$111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{C37E1854-9822-FC4B-A7C3-B4875F8C3040}</c15:txfldGUID>
                      <c15:f>'Epi Gibl'!$B$111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D9BD-9A43-B64F-D4DEE0E66967}"/>
                </c:ext>
              </c:extLst>
            </c:dLbl>
            <c:dLbl>
              <c:idx val="74"/>
              <c:tx>
                <c:strRef>
                  <c:f>'Epi Gibl'!$B$112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{27C8BB99-68B5-E647-9339-E468FB114AB2}</c15:txfldGUID>
                      <c15:f>'Epi Gibl'!$B$112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D9BD-9A43-B64F-D4DEE0E66967}"/>
                </c:ext>
              </c:extLst>
            </c:dLbl>
            <c:dLbl>
              <c:idx val="75"/>
              <c:tx>
                <c:strRef>
                  <c:f>'Epi Gibl'!$B$113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{FA488599-F249-3E42-8E2D-7308B462B821}</c15:txfldGUID>
                      <c15:f>'Epi Gibl'!$B$113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D9BD-9A43-B64F-D4DEE0E66967}"/>
                </c:ext>
              </c:extLst>
            </c:dLbl>
            <c:dLbl>
              <c:idx val="76"/>
              <c:tx>
                <c:strRef>
                  <c:f>'Epi Gibl'!$B$114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{19D0AE52-B4A2-A04F-A0A0-80102415714A}</c15:txfldGUID>
                      <c15:f>'Epi Gibl'!$B$114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D9BD-9A43-B64F-D4DEE0E66967}"/>
                </c:ext>
              </c:extLst>
            </c:dLbl>
            <c:dLbl>
              <c:idx val="77"/>
              <c:tx>
                <c:strRef>
                  <c:f>'Epi Gibl'!$B$115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{F75FCB09-A7DB-FD4D-AA66-0C2C6A8E9C36}</c15:txfldGUID>
                      <c15:f>'Epi Gibl'!$B$115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D9BD-9A43-B64F-D4DEE0E66967}"/>
                </c:ext>
              </c:extLst>
            </c:dLbl>
            <c:dLbl>
              <c:idx val="78"/>
              <c:tx>
                <c:strRef>
                  <c:f>'Epi Gibl'!$B$116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{5740BBDF-14AB-7243-A6A6-8C834CE2987E}</c15:txfldGUID>
                      <c15:f>'Epi Gibl'!$B$116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D9BD-9A43-B64F-D4DEE0E66967}"/>
                </c:ext>
              </c:extLst>
            </c:dLbl>
            <c:dLbl>
              <c:idx val="79"/>
              <c:tx>
                <c:strRef>
                  <c:f>'Epi Gibl'!$B$117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{0AFD3830-0A90-C945-B8B2-E0911D33B8BD}</c15:txfldGUID>
                      <c15:f>'Epi Gibl'!$B$117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D9BD-9A43-B64F-D4DEE0E669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'Epi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'Epi Gibl'!$F$38:$F$61</c:f>
              <c:numCache>
                <c:formatCode>0</c:formatCode>
                <c:ptCount val="24"/>
                <c:pt idx="0">
                  <c:v>-1.6484583450991317</c:v>
                </c:pt>
                <c:pt idx="1">
                  <c:v>-0.78818397875284041</c:v>
                </c:pt>
                <c:pt idx="2">
                  <c:v>-0.40957881376429417</c:v>
                </c:pt>
                <c:pt idx="3">
                  <c:v>-0.31643627408285768</c:v>
                </c:pt>
                <c:pt idx="4">
                  <c:v>-0.57799253935798367</c:v>
                </c:pt>
                <c:pt idx="5">
                  <c:v>8.2591534259985888E-2</c:v>
                </c:pt>
                <c:pt idx="6">
                  <c:v>-1.7211824538782248</c:v>
                </c:pt>
                <c:pt idx="7">
                  <c:v>-1.3339405121932941</c:v>
                </c:pt>
                <c:pt idx="8">
                  <c:v>-1.6305783243185425</c:v>
                </c:pt>
                <c:pt idx="9">
                  <c:v>-0.35599262834812029</c:v>
                </c:pt>
                <c:pt idx="10">
                  <c:v>-8.2953609055242961E-2</c:v>
                </c:pt>
                <c:pt idx="11">
                  <c:v>-1.5910445750103739</c:v>
                </c:pt>
                <c:pt idx="12">
                  <c:v>-2.0426995663752683</c:v>
                </c:pt>
                <c:pt idx="13">
                  <c:v>-0.40192364441912654</c:v>
                </c:pt>
                <c:pt idx="14">
                  <c:v>-2.0139926813308895</c:v>
                </c:pt>
                <c:pt idx="15">
                  <c:v>-1.7632858852766473</c:v>
                </c:pt>
                <c:pt idx="16">
                  <c:v>-1.2989817073422942</c:v>
                </c:pt>
                <c:pt idx="17">
                  <c:v>-1.6695100607983429</c:v>
                </c:pt>
                <c:pt idx="18">
                  <c:v>0.26918418082247131</c:v>
                </c:pt>
                <c:pt idx="19">
                  <c:v>-6.1924498313125298E-2</c:v>
                </c:pt>
                <c:pt idx="20">
                  <c:v>-1.1406474862278095</c:v>
                </c:pt>
                <c:pt idx="21">
                  <c:v>-1.0009406456784991</c:v>
                </c:pt>
                <c:pt idx="22">
                  <c:v>-2.0465271510478522</c:v>
                </c:pt>
                <c:pt idx="23">
                  <c:v>-1.0628152852367085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D9BD-9A43-B64F-D4DEE0E66967}"/>
            </c:ext>
          </c:extLst>
        </c:ser>
        <c:ser>
          <c:idx val="2"/>
          <c:order val="2"/>
          <c:tx>
            <c:strRef>
              <c:f>'Epi Gibl'!$G$37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noFill/>
              </a:ln>
            </c:spPr>
          </c:marker>
          <c:trendline>
            <c:name>Max</c:nam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poly"/>
            <c:order val="2"/>
            <c:dispRSqr val="0"/>
            <c:dispEq val="0"/>
          </c:trendline>
          <c:xVal>
            <c:numRef>
              <c:f>'Epi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'Epi Gibl'!$G$38:$G$61</c:f>
              <c:numCache>
                <c:formatCode>0</c:formatCode>
                <c:ptCount val="24"/>
                <c:pt idx="0">
                  <c:v>2.6530579822571609</c:v>
                </c:pt>
                <c:pt idx="1">
                  <c:v>3.8367138310706457</c:v>
                </c:pt>
                <c:pt idx="2">
                  <c:v>3.817901625304982</c:v>
                </c:pt>
                <c:pt idx="3">
                  <c:v>3.9429314119608248</c:v>
                </c:pt>
                <c:pt idx="4">
                  <c:v>3.6494878997112923</c:v>
                </c:pt>
                <c:pt idx="5">
                  <c:v>4.7074893440834717</c:v>
                </c:pt>
                <c:pt idx="6">
                  <c:v>2.5803338734780676</c:v>
                </c:pt>
                <c:pt idx="7">
                  <c:v>2.8935399268759818</c:v>
                </c:pt>
                <c:pt idx="8">
                  <c:v>2.5969021147507334</c:v>
                </c:pt>
                <c:pt idx="9">
                  <c:v>3.8714878107211557</c:v>
                </c:pt>
                <c:pt idx="10">
                  <c:v>4.1764140769884399</c:v>
                </c:pt>
                <c:pt idx="11">
                  <c:v>2.710471752345919</c:v>
                </c:pt>
                <c:pt idx="12">
                  <c:v>2.2588167609810244</c:v>
                </c:pt>
                <c:pt idx="13">
                  <c:v>3.8255567946501494</c:v>
                </c:pt>
                <c:pt idx="14">
                  <c:v>2.2875236460254031</c:v>
                </c:pt>
                <c:pt idx="15">
                  <c:v>2.5382304420796453</c:v>
                </c:pt>
                <c:pt idx="16">
                  <c:v>3.0958913717251804</c:v>
                </c:pt>
                <c:pt idx="17">
                  <c:v>2.6320062665579496</c:v>
                </c:pt>
                <c:pt idx="18">
                  <c:v>4.5285518668661542</c:v>
                </c:pt>
                <c:pt idx="19">
                  <c:v>4.2395918290431673</c:v>
                </c:pt>
                <c:pt idx="20">
                  <c:v>3.0868329528414664</c:v>
                </c:pt>
                <c:pt idx="21">
                  <c:v>3.2265397933907769</c:v>
                </c:pt>
                <c:pt idx="22">
                  <c:v>2.2549891763084404</c:v>
                </c:pt>
                <c:pt idx="23">
                  <c:v>3.1965524008069739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D9BD-9A43-B64F-D4DEE0E66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1250"/>
          <c:min val="4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6350082972506651"/>
              <c:y val="0.931358529248299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ax val="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l-GR" sz="1000" b="1" i="0" u="none" strike="noStrike" baseline="0">
                    <a:effectLst/>
                  </a:rPr>
                  <a:t>ἐπί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occurences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6.831517843393759E-3"/>
              <c:y val="0.3267823865031813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el-GR" sz="1200" b="1" i="0" u="none" strike="noStrike" baseline="0">
                <a:effectLst/>
              </a:rPr>
              <a:t>ἐν</a:t>
            </a:r>
            <a:r>
              <a:rPr lang="en-US" sz="1200" i="0" baseline="0"/>
              <a:t> in the gospel of John</a:t>
            </a:r>
            <a:endParaRPr lang="nl-BE" sz="1200" i="0"/>
          </a:p>
        </c:rich>
      </c:tx>
      <c:layout>
        <c:manualLayout>
          <c:xMode val="edge"/>
          <c:yMode val="edge"/>
          <c:x val="0.41456439574897225"/>
          <c:y val="2.007375881854178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7-B346-8B94-C577F21097B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387-B346-8B94-C577F21097B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7-B346-8B94-C577F21097B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7-B346-8B94-C577F21097B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7-B346-8B94-C577F21097B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387-B346-8B94-C577F21097B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7-B346-8B94-C577F21097B6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7-B346-8B94-C577F21097B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7-B346-8B94-C577F21097B6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387-B346-8B94-C577F21097B6}"/>
                </c:ext>
              </c:extLst>
            </c:dLbl>
            <c:dLbl>
              <c:idx val="19"/>
              <c:layout>
                <c:manualLayout>
                  <c:x val="-7.7980637960213178E-2"/>
                  <c:y val="5.6555557262613059E-3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15-16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7-B346-8B94-C577F21097B6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7-B346-8B94-C577F21097B6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7-B346-8B94-C577F21097B6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387-B346-8B94-C577F21097B6}"/>
                </c:ext>
              </c:extLst>
            </c:dLbl>
            <c:dLbl>
              <c:idx val="24"/>
              <c:layout>
                <c:manualLayout>
                  <c:x val="-4.8383632829671591E-2"/>
                  <c:y val="2.6734601568948069E-3"/>
                </c:manualLayout>
              </c:layout>
              <c:tx>
                <c:rich>
                  <a:bodyPr/>
                  <a:lstStyle/>
                  <a:p>
                    <a:r>
                      <a:rPr lang="en-US" sz="14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387-B346-8B94-C577F21097B6}"/>
                </c:ext>
              </c:extLst>
            </c:dLbl>
            <c:dLbl>
              <c:idx val="26"/>
              <c:layout>
                <c:manualLayout>
                  <c:x val="0"/>
                  <c:y val="-1.1100493775310709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387-B346-8B94-C577F21097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2.0000000000000004E-2"/>
            <c:dispRSqr val="0"/>
            <c:dispEq val="0"/>
          </c:trendline>
          <c:xVal>
            <c:numRef>
              <c:f>'En Gibl'!$C$38:$C$62</c:f>
              <c:numCache>
                <c:formatCode>General</c:formatCode>
                <c:ptCount val="25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'En Gibl'!$D$38:$D$62</c:f>
              <c:numCache>
                <c:formatCode>General</c:formatCode>
                <c:ptCount val="25"/>
                <c:pt idx="0">
                  <c:v>6</c:v>
                </c:pt>
                <c:pt idx="1">
                  <c:v>10</c:v>
                </c:pt>
                <c:pt idx="2">
                  <c:v>12</c:v>
                </c:pt>
                <c:pt idx="3">
                  <c:v>16</c:v>
                </c:pt>
                <c:pt idx="4">
                  <c:v>18</c:v>
                </c:pt>
                <c:pt idx="5">
                  <c:v>13</c:v>
                </c:pt>
                <c:pt idx="6">
                  <c:v>8</c:v>
                </c:pt>
                <c:pt idx="7">
                  <c:v>5</c:v>
                </c:pt>
                <c:pt idx="8">
                  <c:v>2</c:v>
                </c:pt>
                <c:pt idx="9">
                  <c:v>12</c:v>
                </c:pt>
                <c:pt idx="10">
                  <c:v>7</c:v>
                </c:pt>
                <c:pt idx="11">
                  <c:v>7</c:v>
                </c:pt>
                <c:pt idx="12">
                  <c:v>0</c:v>
                </c:pt>
                <c:pt idx="13">
                  <c:v>12</c:v>
                </c:pt>
                <c:pt idx="14">
                  <c:v>1</c:v>
                </c:pt>
                <c:pt idx="15">
                  <c:v>0</c:v>
                </c:pt>
                <c:pt idx="16">
                  <c:v>5</c:v>
                </c:pt>
                <c:pt idx="17">
                  <c:v>2</c:v>
                </c:pt>
                <c:pt idx="18">
                  <c:v>23</c:v>
                </c:pt>
                <c:pt idx="19">
                  <c:v>30</c:v>
                </c:pt>
                <c:pt idx="20">
                  <c:v>16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387-B346-8B94-C577F21097B6}"/>
            </c:ext>
          </c:extLst>
        </c:ser>
        <c:ser>
          <c:idx val="0"/>
          <c:order val="1"/>
          <c:tx>
            <c:strRef>
              <c:f>'En Gibl'!$F$37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'En Gibl'!$B$38</c:f>
                  <c:strCache>
                    <c:ptCount val="1"/>
                    <c:pt idx="0">
                      <c:v>1:1-18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{4964F478-6935-CE43-85EE-262CFF2290F7}</c15:txfldGUID>
                      <c15:f>'En Gibl'!$B$38</c15:f>
                      <c15:dlblFieldTableCache>
                        <c:ptCount val="1"/>
                        <c:pt idx="0">
                          <c:v>1:1-18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1387-B346-8B94-C577F21097B6}"/>
                </c:ext>
              </c:extLst>
            </c:dLbl>
            <c:dLbl>
              <c:idx val="1"/>
              <c:tx>
                <c:strRef>
                  <c:f>'En Gibl'!$B$39</c:f>
                  <c:strCache>
                    <c:ptCount val="1"/>
                    <c:pt idx="0">
                      <c:v>1:19-51&amp;2:1-12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{CB5216F4-9078-A046-84F3-6FA80B83CF5A}</c15:txfldGUID>
                      <c15:f>'En Gibl'!$B$39</c15:f>
                      <c15:dlblFieldTableCache>
                        <c:ptCount val="1"/>
                        <c:pt idx="0">
                          <c:v>1:19-51&amp;2:1-12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1387-B346-8B94-C577F21097B6}"/>
                </c:ext>
              </c:extLst>
            </c:dLbl>
            <c:dLbl>
              <c:idx val="2"/>
              <c:tx>
                <c:strRef>
                  <c:f>'En Gibl'!$B$40</c:f>
                  <c:strCache>
                    <c:ptCount val="1"/>
                    <c:pt idx="0">
                      <c:v>2:13-25&amp;3:1-36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{4F46B6E1-2AAA-B642-8586-7190558A80FB}</c15:txfldGUID>
                      <c15:f>'En Gibl'!$B$40</c15:f>
                      <c15:dlblFieldTableCache>
                        <c:ptCount val="1"/>
                        <c:pt idx="0">
                          <c:v>2:13-25&amp;3:1-36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1387-B346-8B94-C577F21097B6}"/>
                </c:ext>
              </c:extLst>
            </c:dLbl>
            <c:dLbl>
              <c:idx val="3"/>
              <c:tx>
                <c:strRef>
                  <c:f>'En Gibl'!$B$41</c:f>
                  <c:strCache>
                    <c:ptCount val="1"/>
                    <c:pt idx="0">
                      <c:v>4:1-54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{9F44191E-D728-744D-8F72-F9AEB01F7349}</c15:txfldGUID>
                      <c15:f>'En Gibl'!$B$41</c15:f>
                      <c15:dlblFieldTableCache>
                        <c:ptCount val="1"/>
                        <c:pt idx="0">
                          <c:v>4:1-54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1387-B346-8B94-C577F21097B6}"/>
                </c:ext>
              </c:extLst>
            </c:dLbl>
            <c:dLbl>
              <c:idx val="4"/>
              <c:tx>
                <c:strRef>
                  <c:f>'En Gibl'!$B$42</c:f>
                  <c:strCache>
                    <c:ptCount val="1"/>
                    <c:pt idx="0">
                      <c:v>5:1-47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{3A7363ED-D669-EC4A-AC0F-51A1850ED9B8}</c15:txfldGUID>
                      <c15:f>'En Gibl'!$B$42</c15:f>
                      <c15:dlblFieldTableCache>
                        <c:ptCount val="1"/>
                        <c:pt idx="0">
                          <c:v>5:1-47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1387-B346-8B94-C577F21097B6}"/>
                </c:ext>
              </c:extLst>
            </c:dLbl>
            <c:dLbl>
              <c:idx val="5"/>
              <c:tx>
                <c:strRef>
                  <c:f>'En Gibl'!$B$43</c:f>
                  <c:strCache>
                    <c:ptCount val="1"/>
                    <c:pt idx="0">
                      <c:v>6:1-71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{E3D2AA50-AE58-764B-95B6-77A50E5C14B8}</c15:txfldGUID>
                      <c15:f>'En Gibl'!$B$43</c15:f>
                      <c15:dlblFieldTableCache>
                        <c:ptCount val="1"/>
                        <c:pt idx="0">
                          <c:v>6:1-71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1387-B346-8B94-C577F21097B6}"/>
                </c:ext>
              </c:extLst>
            </c:dLbl>
            <c:dLbl>
              <c:idx val="6"/>
              <c:tx>
                <c:strRef>
                  <c:f>'En Gibl'!$B$44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{3F967C87-37BB-DC45-8C18-0B8F269C1555}</c15:txfldGUID>
                      <c15:f>'En Gibl'!$B$44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1387-B346-8B94-C577F21097B6}"/>
                </c:ext>
              </c:extLst>
            </c:dLbl>
            <c:dLbl>
              <c:idx val="7"/>
              <c:tx>
                <c:strRef>
                  <c:f>'En Gibl'!$B$45</c:f>
                  <c:strCache>
                    <c:ptCount val="1"/>
                    <c:pt idx="0">
                      <c:v>7:14-36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{E4EC1A56-9E73-1F4D-A4D4-A9FF5E0191A5}</c15:txfldGUID>
                      <c15:f>'En Gibl'!$B$45</c15:f>
                      <c15:dlblFieldTableCache>
                        <c:ptCount val="1"/>
                        <c:pt idx="0">
                          <c:v>7:14-36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1387-B346-8B94-C577F21097B6}"/>
                </c:ext>
              </c:extLst>
            </c:dLbl>
            <c:dLbl>
              <c:idx val="8"/>
              <c:tx>
                <c:strRef>
                  <c:f>'En Gibl'!$B$46</c:f>
                  <c:strCache>
                    <c:ptCount val="1"/>
                    <c:pt idx="0">
                      <c:v>7:37-52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{2F8D0528-9F12-9848-8BED-220D7C99CA7D}</c15:txfldGUID>
                      <c15:f>'En Gibl'!$B$46</c15:f>
                      <c15:dlblFieldTableCache>
                        <c:ptCount val="1"/>
                        <c:pt idx="0">
                          <c:v>7:37-52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1387-B346-8B94-C577F21097B6}"/>
                </c:ext>
              </c:extLst>
            </c:dLbl>
            <c:dLbl>
              <c:idx val="9"/>
              <c:tx>
                <c:strRef>
                  <c:f>'HPL NT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{BE9634E4-8EC5-0D4C-A702-D40E35EB019E}</c15:txfldGUID>
                      <c15:f>'HPL NT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1387-B346-8B94-C577F21097B6}"/>
                </c:ext>
              </c:extLst>
            </c:dLbl>
            <c:dLbl>
              <c:idx val="11"/>
              <c:tx>
                <c:strRef>
                  <c:f>'En Gibl'!$B$47</c:f>
                  <c:strCache>
                    <c:ptCount val="1"/>
                    <c:pt idx="0">
                      <c:v>8:12-59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{AC0AD402-28AE-1242-A1AD-EC96F9DE0FF1}</c15:txfldGUID>
                      <c15:f>'En Gibl'!$B$47</c15:f>
                      <c15:dlblFieldTableCache>
                        <c:ptCount val="1"/>
                        <c:pt idx="0">
                          <c:v>8:12-59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1387-B346-8B94-C577F21097B6}"/>
                </c:ext>
              </c:extLst>
            </c:dLbl>
            <c:dLbl>
              <c:idx val="12"/>
              <c:tx>
                <c:strRef>
                  <c:f>'En Gibl'!$B$48</c:f>
                  <c:strCache>
                    <c:ptCount val="1"/>
                    <c:pt idx="0">
                      <c:v>9:1-41&amp;10:1-21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{9A44E4E5-6C18-4640-AB7A-2522A26947DA}</c15:txfldGUID>
                      <c15:f>'En Gibl'!$B$48</c15:f>
                      <c15:dlblFieldTableCache>
                        <c:ptCount val="1"/>
                        <c:pt idx="0">
                          <c:v>9:1-41&amp;10:1-21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1387-B346-8B94-C577F21097B6}"/>
                </c:ext>
              </c:extLst>
            </c:dLbl>
            <c:dLbl>
              <c:idx val="13"/>
              <c:tx>
                <c:strRef>
                  <c:f>'En Gibl'!$B$49</c:f>
                  <c:strCache>
                    <c:ptCount val="1"/>
                    <c:pt idx="0">
                      <c:v>10:22-39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{83857979-3240-1C47-8B38-834D497F225F}</c15:txfldGUID>
                      <c15:f>'En Gibl'!$B$49</c15:f>
                      <c15:dlblFieldTableCache>
                        <c:ptCount val="1"/>
                        <c:pt idx="0">
                          <c:v>10:22-39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1387-B346-8B94-C577F21097B6}"/>
                </c:ext>
              </c:extLst>
            </c:dLbl>
            <c:dLbl>
              <c:idx val="14"/>
              <c:tx>
                <c:strRef>
                  <c:f>'En Gibl'!$B$50</c:f>
                  <c:strCache>
                    <c:ptCount val="1"/>
                    <c:pt idx="0">
                      <c:v>10:40-42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{B212FB3E-88CB-0045-B87F-2621B3C3D843}</c15:txfldGUID>
                      <c15:f>'En Gibl'!$B$50</c15:f>
                      <c15:dlblFieldTableCache>
                        <c:ptCount val="1"/>
                        <c:pt idx="0">
                          <c:v>10:40-42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1387-B346-8B94-C577F21097B6}"/>
                </c:ext>
              </c:extLst>
            </c:dLbl>
            <c:dLbl>
              <c:idx val="15"/>
              <c:tx>
                <c:strRef>
                  <c:f>'En Gibl'!$B$51</c:f>
                  <c:strCache>
                    <c:ptCount val="1"/>
                    <c:pt idx="0">
                      <c:v>11:1-54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{86801492-A709-5E4C-BBAE-A09957C6E6CB}</c15:txfldGUID>
                      <c15:f>'En Gibl'!$B$51</c15:f>
                      <c15:dlblFieldTableCache>
                        <c:ptCount val="1"/>
                        <c:pt idx="0">
                          <c:v>11:1-54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1387-B346-8B94-C577F21097B6}"/>
                </c:ext>
              </c:extLst>
            </c:dLbl>
            <c:dLbl>
              <c:idx val="16"/>
              <c:tx>
                <c:strRef>
                  <c:f>'En Gibl'!$B$52</c:f>
                  <c:strCache>
                    <c:ptCount val="1"/>
                    <c:pt idx="0">
                      <c:v>11:55-57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{7B90DE51-9E20-0744-AA17-3BD1B933F9D7}</c15:txfldGUID>
                      <c15:f>'En Gibl'!$B$52</c15:f>
                      <c15:dlblFieldTableCache>
                        <c:ptCount val="1"/>
                        <c:pt idx="0">
                          <c:v>11:55-57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1387-B346-8B94-C577F21097B6}"/>
                </c:ext>
              </c:extLst>
            </c:dLbl>
            <c:dLbl>
              <c:idx val="17"/>
              <c:tx>
                <c:strRef>
                  <c:f>'En Gibl'!$B$53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{3FEE512E-FE21-8345-842D-9AC73DC91F19}</c15:txfldGUID>
                      <c15:f>'En Gibl'!$B$53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1387-B346-8B94-C577F21097B6}"/>
                </c:ext>
              </c:extLst>
            </c:dLbl>
            <c:dLbl>
              <c:idx val="18"/>
              <c:tx>
                <c:strRef>
                  <c:f>'En Gibl'!$B$54</c:f>
                  <c:strCache>
                    <c:ptCount val="1"/>
                    <c:pt idx="0">
                      <c:v>12:12-36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{94AEF749-D2FB-0847-B230-315DE647109A}</c15:txfldGUID>
                      <c15:f>'En Gibl'!$B$54</c15:f>
                      <c15:dlblFieldTableCache>
                        <c:ptCount val="1"/>
                        <c:pt idx="0">
                          <c:v>12:12-36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1387-B346-8B94-C577F21097B6}"/>
                </c:ext>
              </c:extLst>
            </c:dLbl>
            <c:dLbl>
              <c:idx val="20"/>
              <c:tx>
                <c:strRef>
                  <c:f>'En Gibl'!$B$56</c:f>
                  <c:strCache>
                    <c:ptCount val="1"/>
                    <c:pt idx="0">
                      <c:v>13:1-38&amp;14:1-31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{AD752DBB-8DC0-1945-8B9A-28489E3991A1}</c15:txfldGUID>
                      <c15:f>'En Gibl'!$B$56</c15:f>
                      <c15:dlblFieldTableCache>
                        <c:ptCount val="1"/>
                        <c:pt idx="0">
                          <c:v>13:1-38&amp;14:1-31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1387-B346-8B94-C577F21097B6}"/>
                </c:ext>
              </c:extLst>
            </c:dLbl>
            <c:dLbl>
              <c:idx val="21"/>
              <c:tx>
                <c:strRef>
                  <c:f>'En Gibl'!$B$57</c:f>
                  <c:strCache>
                    <c:ptCount val="1"/>
                    <c:pt idx="0">
                      <c:v>15:1-27&amp;16:1-33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{7BEA5828-367E-1640-9EAC-FF84DC90CA67}</c15:txfldGUID>
                      <c15:f>'En Gibl'!$B$57</c15:f>
                      <c15:dlblFieldTableCache>
                        <c:ptCount val="1"/>
                        <c:pt idx="0">
                          <c:v>15:1-27&amp;16:1-33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1387-B346-8B94-C577F21097B6}"/>
                </c:ext>
              </c:extLst>
            </c:dLbl>
            <c:dLbl>
              <c:idx val="22"/>
              <c:tx>
                <c:strRef>
                  <c:f>'En Gibl'!$B$58</c:f>
                  <c:strCache>
                    <c:ptCount val="1"/>
                    <c:pt idx="0">
                      <c:v>17:1-26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{4B99582A-0FAF-8045-A493-9CCECB9DB257}</c15:txfldGUID>
                      <c15:f>'En Gibl'!$B$58</c15:f>
                      <c15:dlblFieldTableCache>
                        <c:ptCount val="1"/>
                        <c:pt idx="0">
                          <c:v>17:1-26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1387-B346-8B94-C577F21097B6}"/>
                </c:ext>
              </c:extLst>
            </c:dLbl>
            <c:dLbl>
              <c:idx val="23"/>
              <c:tx>
                <c:strRef>
                  <c:f>'En Gibl'!$B$59</c:f>
                  <c:strCache>
                    <c:ptCount val="1"/>
                    <c:pt idx="0">
                      <c:v>20:1-29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{E55BB1BF-8345-CE43-AEF3-A6503644F735}</c15:txfldGUID>
                      <c15:f>'En Gibl'!$B$59</c15:f>
                      <c15:dlblFieldTableCache>
                        <c:ptCount val="1"/>
                        <c:pt idx="0">
                          <c:v>20:1-29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1387-B346-8B94-C577F21097B6}"/>
                </c:ext>
              </c:extLst>
            </c:dLbl>
            <c:dLbl>
              <c:idx val="24"/>
              <c:tx>
                <c:strRef>
                  <c:f>'HLO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{7C161A4E-1BD7-7B4B-9952-37B815976B18}</c15:txfldGUID>
                      <c15:f>'HLO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1387-B346-8B94-C577F21097B6}"/>
                </c:ext>
              </c:extLst>
            </c:dLbl>
            <c:dLbl>
              <c:idx val="25"/>
              <c:tx>
                <c:strRef>
                  <c:f>'En Gibl'!$B$60</c:f>
                  <c:strCache>
                    <c:ptCount val="1"/>
                    <c:pt idx="0">
                      <c:v>20:30-31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{12FA1EC0-34B4-E54F-9EA7-64C6532B7264}</c15:txfldGUID>
                      <c15:f>'En Gibl'!$B$60</c15:f>
                      <c15:dlblFieldTableCache>
                        <c:ptCount val="1"/>
                        <c:pt idx="0">
                          <c:v>20:30-31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1387-B346-8B94-C577F21097B6}"/>
                </c:ext>
              </c:extLst>
            </c:dLbl>
            <c:dLbl>
              <c:idx val="26"/>
              <c:tx>
                <c:strRef>
                  <c:f>'En Gibl'!$B$61</c:f>
                  <c:strCache>
                    <c:ptCount val="1"/>
                    <c:pt idx="0">
                      <c:v>21:1-25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{97A7E12E-4D16-9B40-97D5-34088F8792E9}</c15:txfldGUID>
                      <c15:f>'En Gibl'!$B$61</c15:f>
                      <c15:dlblFieldTableCache>
                        <c:ptCount val="1"/>
                        <c:pt idx="0">
                          <c:v>21:1-25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1387-B346-8B94-C577F21097B6}"/>
                </c:ext>
              </c:extLst>
            </c:dLbl>
            <c:dLbl>
              <c:idx val="27"/>
              <c:tx>
                <c:strRef>
                  <c:f>'En Gibl'!$B$63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{4069D74B-C553-D245-8F7B-984D7EB1FBDF}</c15:txfldGUID>
                      <c15:f>'En Gibl'!$B$63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1387-B346-8B94-C577F21097B6}"/>
                </c:ext>
              </c:extLst>
            </c:dLbl>
            <c:dLbl>
              <c:idx val="28"/>
              <c:tx>
                <c:strRef>
                  <c:f>'En Gibl'!$B$66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{A4412EFF-DB1F-9543-A19B-45ECEC8876B1}</c15:txfldGUID>
                      <c15:f>'En Gibl'!$B$66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1387-B346-8B94-C577F21097B6}"/>
                </c:ext>
              </c:extLst>
            </c:dLbl>
            <c:dLbl>
              <c:idx val="29"/>
              <c:tx>
                <c:strRef>
                  <c:f>'En Gibl'!$B$67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{0FDF78DD-B672-BA48-9FA6-28DDA68711B5}</c15:txfldGUID>
                      <c15:f>'En Gibl'!$B$67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1387-B346-8B94-C577F21097B6}"/>
                </c:ext>
              </c:extLst>
            </c:dLbl>
            <c:dLbl>
              <c:idx val="30"/>
              <c:tx>
                <c:strRef>
                  <c:f>'En Gibl'!$B$68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{6B9CA861-754B-1B4D-BB84-3355C6A43629}</c15:txfldGUID>
                      <c15:f>'En Gibl'!$B$68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1387-B346-8B94-C577F21097B6}"/>
                </c:ext>
              </c:extLst>
            </c:dLbl>
            <c:dLbl>
              <c:idx val="31"/>
              <c:tx>
                <c:strRef>
                  <c:f>'En Gibl'!$B$69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{CAA72447-588E-7446-9C1A-01694CC2CED7}</c15:txfldGUID>
                      <c15:f>'En Gibl'!$B$69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1387-B346-8B94-C577F21097B6}"/>
                </c:ext>
              </c:extLst>
            </c:dLbl>
            <c:dLbl>
              <c:idx val="32"/>
              <c:tx>
                <c:strRef>
                  <c:f>'En Gibl'!$B$70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{84598BA3-BE4B-CD41-8F06-8C25A3CE9E6F}</c15:txfldGUID>
                      <c15:f>'En Gibl'!$B$70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1387-B346-8B94-C577F21097B6}"/>
                </c:ext>
              </c:extLst>
            </c:dLbl>
            <c:dLbl>
              <c:idx val="33"/>
              <c:tx>
                <c:strRef>
                  <c:f>'En Gibl'!$B$71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{6E6A04CE-A142-7142-B8E7-1EAFBE3FA43C}</c15:txfldGUID>
                      <c15:f>'En Gibl'!$B$71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1387-B346-8B94-C577F21097B6}"/>
                </c:ext>
              </c:extLst>
            </c:dLbl>
            <c:dLbl>
              <c:idx val="34"/>
              <c:tx>
                <c:strRef>
                  <c:f>'En Gibl'!$B$72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{64F4FE23-1D1B-C142-9D04-9B32E23FFFF2}</c15:txfldGUID>
                      <c15:f>'En Gibl'!$B$72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1387-B346-8B94-C577F21097B6}"/>
                </c:ext>
              </c:extLst>
            </c:dLbl>
            <c:dLbl>
              <c:idx val="35"/>
              <c:tx>
                <c:strRef>
                  <c:f>'En Gibl'!$B$73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{4370A6F2-5941-A64B-B1CC-DD7AA23F8188}</c15:txfldGUID>
                      <c15:f>'En Gibl'!$B$73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1387-B346-8B94-C577F21097B6}"/>
                </c:ext>
              </c:extLst>
            </c:dLbl>
            <c:dLbl>
              <c:idx val="36"/>
              <c:tx>
                <c:strRef>
                  <c:f>'En Gibl'!$B$74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{25046705-B753-164A-A29C-8E5EEB471318}</c15:txfldGUID>
                      <c15:f>'En Gibl'!$B$74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1387-B346-8B94-C577F21097B6}"/>
                </c:ext>
              </c:extLst>
            </c:dLbl>
            <c:dLbl>
              <c:idx val="37"/>
              <c:tx>
                <c:strRef>
                  <c:f>'En Gibl'!$B$75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{739D787A-04D6-8C42-8AFF-07ADDC09DC4A}</c15:txfldGUID>
                      <c15:f>'En Gibl'!$B$75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1387-B346-8B94-C577F21097B6}"/>
                </c:ext>
              </c:extLst>
            </c:dLbl>
            <c:dLbl>
              <c:idx val="38"/>
              <c:tx>
                <c:strRef>
                  <c:f>'En Gibl'!$B$76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{4CB5A00A-E40C-8946-9560-9D4747009B55}</c15:txfldGUID>
                      <c15:f>'En Gibl'!$B$76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1387-B346-8B94-C577F21097B6}"/>
                </c:ext>
              </c:extLst>
            </c:dLbl>
            <c:dLbl>
              <c:idx val="39"/>
              <c:tx>
                <c:strRef>
                  <c:f>'En Gibl'!$B$77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{D41B8952-6B32-5646-B93E-2EC464F63222}</c15:txfldGUID>
                      <c15:f>'En Gibl'!$B$77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1387-B346-8B94-C577F21097B6}"/>
                </c:ext>
              </c:extLst>
            </c:dLbl>
            <c:dLbl>
              <c:idx val="40"/>
              <c:tx>
                <c:strRef>
                  <c:f>'En Gibl'!$B$78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{62198F35-412C-DA4A-948A-A9B7F1C2F0E3}</c15:txfldGUID>
                      <c15:f>'En Gibl'!$B$78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1387-B346-8B94-C577F21097B6}"/>
                </c:ext>
              </c:extLst>
            </c:dLbl>
            <c:dLbl>
              <c:idx val="41"/>
              <c:tx>
                <c:strRef>
                  <c:f>'En Gibl'!$B$79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{092D28F0-044E-A149-889E-927559D83800}</c15:txfldGUID>
                      <c15:f>'En Gibl'!$B$79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1387-B346-8B94-C577F21097B6}"/>
                </c:ext>
              </c:extLst>
            </c:dLbl>
            <c:dLbl>
              <c:idx val="42"/>
              <c:tx>
                <c:strRef>
                  <c:f>'En Gibl'!$B$80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{840CBA5C-12FC-794C-B616-53FFCBBA844E}</c15:txfldGUID>
                      <c15:f>'En Gibl'!$B$80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1387-B346-8B94-C577F21097B6}"/>
                </c:ext>
              </c:extLst>
            </c:dLbl>
            <c:dLbl>
              <c:idx val="43"/>
              <c:tx>
                <c:strRef>
                  <c:f>'En Gibl'!$B$81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{1A93A3F0-2A08-F541-855D-7A975FA33C7D}</c15:txfldGUID>
                      <c15:f>'En Gibl'!$B$81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1387-B346-8B94-C577F21097B6}"/>
                </c:ext>
              </c:extLst>
            </c:dLbl>
            <c:dLbl>
              <c:idx val="44"/>
              <c:tx>
                <c:strRef>
                  <c:f>'En Gibl'!$B$82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{BE6B8724-A496-1745-ADD3-ABE000448249}</c15:txfldGUID>
                      <c15:f>'En Gibl'!$B$82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1387-B346-8B94-C577F21097B6}"/>
                </c:ext>
              </c:extLst>
            </c:dLbl>
            <c:dLbl>
              <c:idx val="45"/>
              <c:tx>
                <c:strRef>
                  <c:f>'En Gibl'!$B$83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{92DDD160-EE80-EF47-AB6D-B33871C02BA3}</c15:txfldGUID>
                      <c15:f>'En Gibl'!$B$83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1387-B346-8B94-C577F21097B6}"/>
                </c:ext>
              </c:extLst>
            </c:dLbl>
            <c:dLbl>
              <c:idx val="46"/>
              <c:tx>
                <c:strRef>
                  <c:f>'En Gibl'!$B$84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{DEEE6432-8C72-4B4E-8898-7E0EB558DDEE}</c15:txfldGUID>
                      <c15:f>'En Gibl'!$B$84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1387-B346-8B94-C577F21097B6}"/>
                </c:ext>
              </c:extLst>
            </c:dLbl>
            <c:dLbl>
              <c:idx val="47"/>
              <c:tx>
                <c:strRef>
                  <c:f>'En Gibl'!$B$85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{859BA90A-543C-BC4C-B211-16D8AD2C902F}</c15:txfldGUID>
                      <c15:f>'En Gibl'!$B$85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1387-B346-8B94-C577F21097B6}"/>
                </c:ext>
              </c:extLst>
            </c:dLbl>
            <c:dLbl>
              <c:idx val="48"/>
              <c:tx>
                <c:strRef>
                  <c:f>'En Gibl'!$B$86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{CFCBC0E9-481A-454D-B790-E80CC6E40CBD}</c15:txfldGUID>
                      <c15:f>'En Gibl'!$B$86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1387-B346-8B94-C577F21097B6}"/>
                </c:ext>
              </c:extLst>
            </c:dLbl>
            <c:dLbl>
              <c:idx val="49"/>
              <c:tx>
                <c:strRef>
                  <c:f>'En Gibl'!$B$87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{AE01B829-FB6C-8C43-B0CA-2C89774F4F2A}</c15:txfldGUID>
                      <c15:f>'En Gibl'!$B$87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1387-B346-8B94-C577F21097B6}"/>
                </c:ext>
              </c:extLst>
            </c:dLbl>
            <c:dLbl>
              <c:idx val="50"/>
              <c:tx>
                <c:strRef>
                  <c:f>'En Gibl'!$B$88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{35F87B03-41E6-6A4C-A1BA-6E683390F56A}</c15:txfldGUID>
                      <c15:f>'En Gibl'!$B$88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1387-B346-8B94-C577F21097B6}"/>
                </c:ext>
              </c:extLst>
            </c:dLbl>
            <c:dLbl>
              <c:idx val="51"/>
              <c:tx>
                <c:strRef>
                  <c:f>'En Gibl'!$B$89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{FEEA5998-D092-0C47-82DD-0590DC1A2B12}</c15:txfldGUID>
                      <c15:f>'En Gibl'!$B$89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1387-B346-8B94-C577F21097B6}"/>
                </c:ext>
              </c:extLst>
            </c:dLbl>
            <c:dLbl>
              <c:idx val="52"/>
              <c:tx>
                <c:strRef>
                  <c:f>'En Gibl'!$B$90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{58C9E9B8-44AF-A845-9A81-62CF52C82511}</c15:txfldGUID>
                      <c15:f>'En Gibl'!$B$90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1387-B346-8B94-C577F21097B6}"/>
                </c:ext>
              </c:extLst>
            </c:dLbl>
            <c:dLbl>
              <c:idx val="53"/>
              <c:tx>
                <c:strRef>
                  <c:f>'En Gibl'!$B$91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{32859BA6-3A48-054C-A352-9BF2D3276AFA}</c15:txfldGUID>
                      <c15:f>'En Gibl'!$B$91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1387-B346-8B94-C577F21097B6}"/>
                </c:ext>
              </c:extLst>
            </c:dLbl>
            <c:dLbl>
              <c:idx val="54"/>
              <c:tx>
                <c:strRef>
                  <c:f>'En Gibl'!$B$92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{7B46D671-8BD6-7441-A1D1-D7AFBC7DA02F}</c15:txfldGUID>
                      <c15:f>'En Gibl'!$B$92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1387-B346-8B94-C577F21097B6}"/>
                </c:ext>
              </c:extLst>
            </c:dLbl>
            <c:dLbl>
              <c:idx val="55"/>
              <c:tx>
                <c:strRef>
                  <c:f>'En Gibl'!$B$93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{210C0A13-FA60-D645-9FB0-E6A36BD580CD}</c15:txfldGUID>
                      <c15:f>'En Gibl'!$B$93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1387-B346-8B94-C577F21097B6}"/>
                </c:ext>
              </c:extLst>
            </c:dLbl>
            <c:dLbl>
              <c:idx val="56"/>
              <c:tx>
                <c:strRef>
                  <c:f>'En Gibl'!$B$94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{0CBAEE3D-8D2D-6C4D-86C0-D4F1C387A438}</c15:txfldGUID>
                      <c15:f>'En Gibl'!$B$94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1387-B346-8B94-C577F21097B6}"/>
                </c:ext>
              </c:extLst>
            </c:dLbl>
            <c:dLbl>
              <c:idx val="57"/>
              <c:tx>
                <c:strRef>
                  <c:f>'En Gibl'!$B$95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{7CAC05D0-9383-A54E-ADAC-2FC129F7F533}</c15:txfldGUID>
                      <c15:f>'En Gibl'!$B$95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1387-B346-8B94-C577F21097B6}"/>
                </c:ext>
              </c:extLst>
            </c:dLbl>
            <c:dLbl>
              <c:idx val="58"/>
              <c:tx>
                <c:strRef>
                  <c:f>'En Gibl'!$B$96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{0AFDA5EF-45F9-AB4E-BAF8-BB5A18ECB424}</c15:txfldGUID>
                      <c15:f>'En Gibl'!$B$96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1387-B346-8B94-C577F21097B6}"/>
                </c:ext>
              </c:extLst>
            </c:dLbl>
            <c:dLbl>
              <c:idx val="59"/>
              <c:tx>
                <c:strRef>
                  <c:f>'En Gibl'!$B$97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{6A730C0C-6001-0648-9111-AC19E330DC29}</c15:txfldGUID>
                      <c15:f>'En Gibl'!$B$97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1387-B346-8B94-C577F21097B6}"/>
                </c:ext>
              </c:extLst>
            </c:dLbl>
            <c:dLbl>
              <c:idx val="60"/>
              <c:tx>
                <c:strRef>
                  <c:f>'En Gibl'!$B$98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{59A0EBD8-4DFD-224F-9EC0-5C50DAE67E0B}</c15:txfldGUID>
                      <c15:f>'En Gibl'!$B$98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1387-B346-8B94-C577F21097B6}"/>
                </c:ext>
              </c:extLst>
            </c:dLbl>
            <c:dLbl>
              <c:idx val="61"/>
              <c:tx>
                <c:strRef>
                  <c:f>'En Gibl'!$B$99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{E6E27057-BEEE-4946-BE76-3F1F39A541B6}</c15:txfldGUID>
                      <c15:f>'En Gibl'!$B$99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1387-B346-8B94-C577F21097B6}"/>
                </c:ext>
              </c:extLst>
            </c:dLbl>
            <c:dLbl>
              <c:idx val="62"/>
              <c:tx>
                <c:strRef>
                  <c:f>'En Gibl'!$B$100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{54205469-BCD1-0C4E-A2F0-81F2943CFD78}</c15:txfldGUID>
                      <c15:f>'En Gibl'!$B$100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1387-B346-8B94-C577F21097B6}"/>
                </c:ext>
              </c:extLst>
            </c:dLbl>
            <c:dLbl>
              <c:idx val="63"/>
              <c:tx>
                <c:strRef>
                  <c:f>'En Gibl'!$B$101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{F105958E-2112-A541-8D61-E79335CCB5E1}</c15:txfldGUID>
                      <c15:f>'En Gibl'!$B$101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1387-B346-8B94-C577F21097B6}"/>
                </c:ext>
              </c:extLst>
            </c:dLbl>
            <c:dLbl>
              <c:idx val="64"/>
              <c:tx>
                <c:strRef>
                  <c:f>'En Gibl'!$B$102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{B53EC502-11C9-3744-BF8F-0AC467092EDC}</c15:txfldGUID>
                      <c15:f>'En Gibl'!$B$102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1387-B346-8B94-C577F21097B6}"/>
                </c:ext>
              </c:extLst>
            </c:dLbl>
            <c:dLbl>
              <c:idx val="65"/>
              <c:tx>
                <c:strRef>
                  <c:f>'En Gibl'!$B$103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{4BD3207F-193D-1641-9CC9-ED86DCFC26BA}</c15:txfldGUID>
                      <c15:f>'En Gibl'!$B$103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1387-B346-8B94-C577F21097B6}"/>
                </c:ext>
              </c:extLst>
            </c:dLbl>
            <c:dLbl>
              <c:idx val="66"/>
              <c:tx>
                <c:strRef>
                  <c:f>'En Gibl'!$B$104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{A2D19365-1FBB-9D43-911E-5C4D6381AF50}</c15:txfldGUID>
                      <c15:f>'En Gibl'!$B$104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1387-B346-8B94-C577F21097B6}"/>
                </c:ext>
              </c:extLst>
            </c:dLbl>
            <c:dLbl>
              <c:idx val="67"/>
              <c:tx>
                <c:strRef>
                  <c:f>'En Gibl'!$B$105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{9F79EE10-EA72-2B4F-96D5-115DA89CE5C4}</c15:txfldGUID>
                      <c15:f>'En Gibl'!$B$105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1387-B346-8B94-C577F21097B6}"/>
                </c:ext>
              </c:extLst>
            </c:dLbl>
            <c:dLbl>
              <c:idx val="68"/>
              <c:tx>
                <c:strRef>
                  <c:f>'En Gibl'!$B$106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{663D0AD9-74B6-B341-AE77-24E251DA4488}</c15:txfldGUID>
                      <c15:f>'En Gibl'!$B$106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1387-B346-8B94-C577F21097B6}"/>
                </c:ext>
              </c:extLst>
            </c:dLbl>
            <c:dLbl>
              <c:idx val="69"/>
              <c:tx>
                <c:strRef>
                  <c:f>'En Gibl'!$B$107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{32FD394B-1FBF-634A-9A35-67519E8AAD2E}</c15:txfldGUID>
                      <c15:f>'En Gibl'!$B$107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1387-B346-8B94-C577F21097B6}"/>
                </c:ext>
              </c:extLst>
            </c:dLbl>
            <c:dLbl>
              <c:idx val="70"/>
              <c:tx>
                <c:strRef>
                  <c:f>'En Gibl'!$B$108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{C6D8B2D5-97C1-B244-BCEB-5AD8F8CBB9EF}</c15:txfldGUID>
                      <c15:f>'En Gibl'!$B$108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1387-B346-8B94-C577F21097B6}"/>
                </c:ext>
              </c:extLst>
            </c:dLbl>
            <c:dLbl>
              <c:idx val="71"/>
              <c:tx>
                <c:strRef>
                  <c:f>'En Gibl'!$B$109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{406309EC-B7B0-DD48-8C86-4967F51A5EB7}</c15:txfldGUID>
                      <c15:f>'En Gibl'!$B$109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1387-B346-8B94-C577F21097B6}"/>
                </c:ext>
              </c:extLst>
            </c:dLbl>
            <c:dLbl>
              <c:idx val="72"/>
              <c:tx>
                <c:strRef>
                  <c:f>'En Gibl'!$B$110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{C6223EE3-7C7F-AD4F-8F82-AD644B1D5EBA}</c15:txfldGUID>
                      <c15:f>'En Gibl'!$B$110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1387-B346-8B94-C577F21097B6}"/>
                </c:ext>
              </c:extLst>
            </c:dLbl>
            <c:dLbl>
              <c:idx val="73"/>
              <c:tx>
                <c:strRef>
                  <c:f>'En Gibl'!$B$111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{76503F17-8E4C-F144-9FD6-BF5470F29F99}</c15:txfldGUID>
                      <c15:f>'En Gibl'!$B$111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1387-B346-8B94-C577F21097B6}"/>
                </c:ext>
              </c:extLst>
            </c:dLbl>
            <c:dLbl>
              <c:idx val="74"/>
              <c:tx>
                <c:strRef>
                  <c:f>'En Gibl'!$B$112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{EC206349-56DB-5742-84F7-A8DDC6A0FF28}</c15:txfldGUID>
                      <c15:f>'En Gibl'!$B$112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1387-B346-8B94-C577F21097B6}"/>
                </c:ext>
              </c:extLst>
            </c:dLbl>
            <c:dLbl>
              <c:idx val="75"/>
              <c:tx>
                <c:strRef>
                  <c:f>'En Gibl'!$B$113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{431BEC9E-41C2-5143-97E1-0D084038BA95}</c15:txfldGUID>
                      <c15:f>'En Gibl'!$B$113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1387-B346-8B94-C577F21097B6}"/>
                </c:ext>
              </c:extLst>
            </c:dLbl>
            <c:dLbl>
              <c:idx val="76"/>
              <c:tx>
                <c:strRef>
                  <c:f>'En Gibl'!$B$114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{73A9EA6D-15CF-8347-825B-497EA982D6CD}</c15:txfldGUID>
                      <c15:f>'En Gibl'!$B$114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1387-B346-8B94-C577F21097B6}"/>
                </c:ext>
              </c:extLst>
            </c:dLbl>
            <c:dLbl>
              <c:idx val="77"/>
              <c:tx>
                <c:strRef>
                  <c:f>'En Gibl'!$B$115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{F1E4987F-6AF3-8A40-B18E-0AA11C599574}</c15:txfldGUID>
                      <c15:f>'En Gibl'!$B$115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1387-B346-8B94-C577F21097B6}"/>
                </c:ext>
              </c:extLst>
            </c:dLbl>
            <c:dLbl>
              <c:idx val="78"/>
              <c:tx>
                <c:strRef>
                  <c:f>'En Gibl'!$B$116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{B1C831CA-85AB-C34C-9A70-AF4C751B4894}</c15:txfldGUID>
                      <c15:f>'En Gibl'!$B$116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1387-B346-8B94-C577F21097B6}"/>
                </c:ext>
              </c:extLst>
            </c:dLbl>
            <c:dLbl>
              <c:idx val="79"/>
              <c:tx>
                <c:strRef>
                  <c:f>'En Gibl'!$B$117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{F463D9E2-8DC0-4145-8136-E980AA17B299}</c15:txfldGUID>
                      <c15:f>'En Gibl'!$B$117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1387-B346-8B94-C577F21097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'En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'En Gibl'!$F$38:$F$61</c:f>
              <c:numCache>
                <c:formatCode>0</c:formatCode>
                <c:ptCount val="24"/>
                <c:pt idx="0">
                  <c:v>-7.0363057333697228</c:v>
                </c:pt>
                <c:pt idx="1">
                  <c:v>1.0926518082807117</c:v>
                </c:pt>
                <c:pt idx="2">
                  <c:v>2.4847394411677808</c:v>
                </c:pt>
                <c:pt idx="3">
                  <c:v>3.1918144012251712</c:v>
                </c:pt>
                <c:pt idx="4">
                  <c:v>0.86731802904783528</c:v>
                </c:pt>
                <c:pt idx="5">
                  <c:v>7.9400588434618218</c:v>
                </c:pt>
                <c:pt idx="6">
                  <c:v>-7.5905867883285048</c:v>
                </c:pt>
                <c:pt idx="7">
                  <c:v>-4.8560080350647361</c:v>
                </c:pt>
                <c:pt idx="8">
                  <c:v>-7.3217763232915178</c:v>
                </c:pt>
                <c:pt idx="9">
                  <c:v>2.9101109975061945</c:v>
                </c:pt>
                <c:pt idx="10">
                  <c:v>5.2386965144562936</c:v>
                </c:pt>
                <c:pt idx="11">
                  <c:v>-6.565364173934654</c:v>
                </c:pt>
                <c:pt idx="12">
                  <c:v>-10.408869987756823</c:v>
                </c:pt>
                <c:pt idx="13">
                  <c:v>2.5455068063589827</c:v>
                </c:pt>
                <c:pt idx="14">
                  <c:v>-10.122759975805598</c:v>
                </c:pt>
                <c:pt idx="15">
                  <c:v>-8.190861158277956</c:v>
                </c:pt>
                <c:pt idx="16">
                  <c:v>-3.9141138746011084</c:v>
                </c:pt>
                <c:pt idx="17">
                  <c:v>-7.3369681645893188</c:v>
                </c:pt>
                <c:pt idx="18">
                  <c:v>7.2987221949668193</c:v>
                </c:pt>
                <c:pt idx="19">
                  <c:v>4.000138266217153</c:v>
                </c:pt>
                <c:pt idx="20">
                  <c:v>-3.4774039285092266</c:v>
                </c:pt>
                <c:pt idx="21">
                  <c:v>-2.3236605363151703</c:v>
                </c:pt>
                <c:pt idx="22">
                  <c:v>-10.329760900256007</c:v>
                </c:pt>
                <c:pt idx="23">
                  <c:v>-2.6882647274623803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1387-B346-8B94-C577F21097B6}"/>
            </c:ext>
          </c:extLst>
        </c:ser>
        <c:ser>
          <c:idx val="2"/>
          <c:order val="2"/>
          <c:tx>
            <c:strRef>
              <c:f>'En Gibl'!$G$37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noFill/>
              </a:ln>
            </c:spPr>
          </c:marker>
          <c:trendline>
            <c:name>Max</c:nam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poly"/>
            <c:order val="2"/>
            <c:dispRSqr val="0"/>
            <c:dispEq val="0"/>
          </c:trendline>
          <c:xVal>
            <c:numRef>
              <c:f>'En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'En Gibl'!$G$38:$G$61</c:f>
              <c:numCache>
                <c:formatCode>0</c:formatCode>
                <c:ptCount val="24"/>
                <c:pt idx="0">
                  <c:v>14.733548342159409</c:v>
                </c:pt>
                <c:pt idx="1">
                  <c:v>22.829477306559859</c:v>
                </c:pt>
                <c:pt idx="2">
                  <c:v>24.293455837659273</c:v>
                </c:pt>
                <c:pt idx="3">
                  <c:v>25.318250785551136</c:v>
                </c:pt>
                <c:pt idx="4">
                  <c:v>23.23711318136634</c:v>
                </c:pt>
                <c:pt idx="5">
                  <c:v>29.806645852377152</c:v>
                </c:pt>
                <c:pt idx="6">
                  <c:v>14.133249458485359</c:v>
                </c:pt>
                <c:pt idx="7">
                  <c:v>16.958884620216555</c:v>
                </c:pt>
                <c:pt idx="8">
                  <c:v>14.715182106125196</c:v>
                </c:pt>
                <c:pt idx="9">
                  <c:v>24.718827393997685</c:v>
                </c:pt>
                <c:pt idx="10">
                  <c:v>26.978177948983316</c:v>
                </c:pt>
                <c:pt idx="11">
                  <c:v>15.174117260592368</c:v>
                </c:pt>
                <c:pt idx="12">
                  <c:v>11.847073981852724</c:v>
                </c:pt>
                <c:pt idx="13">
                  <c:v>24.354223202850473</c:v>
                </c:pt>
                <c:pt idx="14">
                  <c:v>12.016719208835513</c:v>
                </c:pt>
                <c:pt idx="15">
                  <c:v>14.065082811331591</c:v>
                </c:pt>
                <c:pt idx="16">
                  <c:v>17.900778780680184</c:v>
                </c:pt>
                <c:pt idx="17">
                  <c:v>14.699990264827395</c:v>
                </c:pt>
                <c:pt idx="18">
                  <c:v>30.508749866063361</c:v>
                </c:pt>
                <c:pt idx="19">
                  <c:v>28.885177214325676</c:v>
                </c:pt>
                <c:pt idx="20">
                  <c:v>18.649032455816737</c:v>
                </c:pt>
                <c:pt idx="21">
                  <c:v>19.713297893101544</c:v>
                </c:pt>
                <c:pt idx="22">
                  <c:v>11.707197529160707</c:v>
                </c:pt>
                <c:pt idx="23">
                  <c:v>19.348693701954332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1387-B346-8B94-C577F2109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1250"/>
          <c:min val="4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6350082972506651"/>
              <c:y val="0.931358529248299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ax val="33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l-GR" sz="1000" b="1" i="0" u="none" strike="noStrike" baseline="0">
                    <a:effectLst/>
                  </a:rPr>
                  <a:t>ἐν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occurences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6.831517843393759E-3"/>
              <c:y val="0.3267823865031813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el-GR" sz="1200" b="1" i="0" u="none" strike="noStrike" baseline="0">
                <a:effectLst/>
              </a:rPr>
              <a:t>ἐκ</a:t>
            </a:r>
            <a:r>
              <a:rPr lang="en-US" sz="1200" i="0" baseline="0"/>
              <a:t> in the gospel of John</a:t>
            </a:r>
            <a:endParaRPr lang="nl-BE" sz="1200" i="0"/>
          </a:p>
        </c:rich>
      </c:tx>
      <c:layout>
        <c:manualLayout>
          <c:xMode val="edge"/>
          <c:yMode val="edge"/>
          <c:x val="0.41456439574897225"/>
          <c:y val="2.007375881854178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84-2649-B9F7-CAA0C77206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2:13-3:36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84-2649-B9F7-CAA0C772065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84-2649-B9F7-CAA0C772065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84-2649-B9F7-CAA0C77206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7:37-52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3B84-2649-B9F7-CAA0C772065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84-2649-B9F7-CAA0C772065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B84-2649-B9F7-CAA0C772065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84-2649-B9F7-CAA0C772065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84-2649-B9F7-CAA0C772065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84-2649-B9F7-CAA0C772065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B84-2649-B9F7-CAA0C772065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84-2649-B9F7-CAA0C772065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84-2649-B9F7-CAA0C772065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84-2649-B9F7-CAA0C772065F}"/>
                </c:ext>
              </c:extLst>
            </c:dLbl>
            <c:dLbl>
              <c:idx val="24"/>
              <c:layout>
                <c:manualLayout>
                  <c:x val="-4.8383632829671591E-2"/>
                  <c:y val="2.6734601568948069E-3"/>
                </c:manualLayout>
              </c:layout>
              <c:tx>
                <c:rich>
                  <a:bodyPr/>
                  <a:lstStyle/>
                  <a:p>
                    <a:r>
                      <a:rPr lang="en-US" sz="14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B84-2649-B9F7-CAA0C772065F}"/>
                </c:ext>
              </c:extLst>
            </c:dLbl>
            <c:dLbl>
              <c:idx val="26"/>
              <c:layout>
                <c:manualLayout>
                  <c:x val="0"/>
                  <c:y val="-1.1100493775310709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B84-2649-B9F7-CAA0C77206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1.3"/>
            <c:dispRSqr val="0"/>
            <c:dispEq val="0"/>
          </c:trendline>
          <c:xVal>
            <c:numRef>
              <c:f>'Ek Gibl'!$C$38:$C$62</c:f>
              <c:numCache>
                <c:formatCode>General</c:formatCode>
                <c:ptCount val="25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'Ek Gibl'!$D$38:$D$62</c:f>
              <c:numCache>
                <c:formatCode>General</c:formatCode>
                <c:ptCount val="25"/>
                <c:pt idx="0">
                  <c:v>5</c:v>
                </c:pt>
                <c:pt idx="1">
                  <c:v>7</c:v>
                </c:pt>
                <c:pt idx="2">
                  <c:v>16</c:v>
                </c:pt>
                <c:pt idx="3">
                  <c:v>10</c:v>
                </c:pt>
                <c:pt idx="4">
                  <c:v>1</c:v>
                </c:pt>
                <c:pt idx="5">
                  <c:v>25</c:v>
                </c:pt>
                <c:pt idx="6">
                  <c:v>0</c:v>
                </c:pt>
                <c:pt idx="7">
                  <c:v>6</c:v>
                </c:pt>
                <c:pt idx="8">
                  <c:v>10</c:v>
                </c:pt>
                <c:pt idx="9">
                  <c:v>12</c:v>
                </c:pt>
                <c:pt idx="10">
                  <c:v>8</c:v>
                </c:pt>
                <c:pt idx="11">
                  <c:v>5</c:v>
                </c:pt>
                <c:pt idx="12">
                  <c:v>0</c:v>
                </c:pt>
                <c:pt idx="13">
                  <c:v>6</c:v>
                </c:pt>
                <c:pt idx="14">
                  <c:v>1</c:v>
                </c:pt>
                <c:pt idx="15">
                  <c:v>6</c:v>
                </c:pt>
                <c:pt idx="16">
                  <c:v>7</c:v>
                </c:pt>
                <c:pt idx="17">
                  <c:v>2</c:v>
                </c:pt>
                <c:pt idx="18">
                  <c:v>4</c:v>
                </c:pt>
                <c:pt idx="19">
                  <c:v>8</c:v>
                </c:pt>
                <c:pt idx="20">
                  <c:v>8</c:v>
                </c:pt>
                <c:pt idx="21">
                  <c:v>4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B84-2649-B9F7-CAA0C772065F}"/>
            </c:ext>
          </c:extLst>
        </c:ser>
        <c:ser>
          <c:idx val="0"/>
          <c:order val="1"/>
          <c:tx>
            <c:strRef>
              <c:f>'Ek Gibl'!$F$37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'Ek Gibl'!$B$38</c:f>
                  <c:strCache>
                    <c:ptCount val="1"/>
                    <c:pt idx="0">
                      <c:v>1:1-18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{28F84007-7DFE-A847-AD2F-035901F4EC98}</c15:txfldGUID>
                      <c15:f>'Ek Gibl'!$B$38</c15:f>
                      <c15:dlblFieldTableCache>
                        <c:ptCount val="1"/>
                        <c:pt idx="0">
                          <c:v>1:1-18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3B84-2649-B9F7-CAA0C772065F}"/>
                </c:ext>
              </c:extLst>
            </c:dLbl>
            <c:dLbl>
              <c:idx val="1"/>
              <c:tx>
                <c:strRef>
                  <c:f>'Ek Gibl'!$B$39</c:f>
                  <c:strCache>
                    <c:ptCount val="1"/>
                    <c:pt idx="0">
                      <c:v>1:19-51&amp;2:1-12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{AC896ED1-FCC8-6640-9F82-6EC79DF99A07}</c15:txfldGUID>
                      <c15:f>'Ek Gibl'!$B$39</c15:f>
                      <c15:dlblFieldTableCache>
                        <c:ptCount val="1"/>
                        <c:pt idx="0">
                          <c:v>1:19-51&amp;2:1-12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3B84-2649-B9F7-CAA0C772065F}"/>
                </c:ext>
              </c:extLst>
            </c:dLbl>
            <c:dLbl>
              <c:idx val="2"/>
              <c:tx>
                <c:strRef>
                  <c:f>'Ek Gibl'!$B$40</c:f>
                  <c:strCache>
                    <c:ptCount val="1"/>
                    <c:pt idx="0">
                      <c:v>2:13-25&amp;3:1-36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{D837B3AB-77C2-2347-86C8-3EE70BA9E510}</c15:txfldGUID>
                      <c15:f>'Ek Gibl'!$B$40</c15:f>
                      <c15:dlblFieldTableCache>
                        <c:ptCount val="1"/>
                        <c:pt idx="0">
                          <c:v>2:13-25&amp;3:1-36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3B84-2649-B9F7-CAA0C772065F}"/>
                </c:ext>
              </c:extLst>
            </c:dLbl>
            <c:dLbl>
              <c:idx val="3"/>
              <c:tx>
                <c:strRef>
                  <c:f>'Ek Gibl'!$B$41</c:f>
                  <c:strCache>
                    <c:ptCount val="1"/>
                    <c:pt idx="0">
                      <c:v>4:1-54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{B4FBBD58-BC6A-B844-A7ED-C1EDE16B8A2D}</c15:txfldGUID>
                      <c15:f>'Ek Gibl'!$B$41</c15:f>
                      <c15:dlblFieldTableCache>
                        <c:ptCount val="1"/>
                        <c:pt idx="0">
                          <c:v>4:1-54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B84-2649-B9F7-CAA0C772065F}"/>
                </c:ext>
              </c:extLst>
            </c:dLbl>
            <c:dLbl>
              <c:idx val="4"/>
              <c:tx>
                <c:strRef>
                  <c:f>'Ek Gibl'!$B$42</c:f>
                  <c:strCache>
                    <c:ptCount val="1"/>
                    <c:pt idx="0">
                      <c:v>5:1-47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{AD472ED5-A538-FC42-9582-13F81B1E6B1C}</c15:txfldGUID>
                      <c15:f>'Ek Gibl'!$B$42</c15:f>
                      <c15:dlblFieldTableCache>
                        <c:ptCount val="1"/>
                        <c:pt idx="0">
                          <c:v>5:1-47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3B84-2649-B9F7-CAA0C772065F}"/>
                </c:ext>
              </c:extLst>
            </c:dLbl>
            <c:dLbl>
              <c:idx val="5"/>
              <c:tx>
                <c:strRef>
                  <c:f>'Ek Gibl'!$B$43</c:f>
                  <c:strCache>
                    <c:ptCount val="1"/>
                    <c:pt idx="0">
                      <c:v>6:1-71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{7F4029F5-B43D-A345-A7F7-77A7F58EFB94}</c15:txfldGUID>
                      <c15:f>'Ek Gibl'!$B$43</c15:f>
                      <c15:dlblFieldTableCache>
                        <c:ptCount val="1"/>
                        <c:pt idx="0">
                          <c:v>6:1-71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3B84-2649-B9F7-CAA0C772065F}"/>
                </c:ext>
              </c:extLst>
            </c:dLbl>
            <c:dLbl>
              <c:idx val="6"/>
              <c:tx>
                <c:strRef>
                  <c:f>'Ek Gibl'!$B$44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{04D73386-52FF-D244-8D25-982C3637EB29}</c15:txfldGUID>
                      <c15:f>'Ek Gibl'!$B$44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3B84-2649-B9F7-CAA0C772065F}"/>
                </c:ext>
              </c:extLst>
            </c:dLbl>
            <c:dLbl>
              <c:idx val="7"/>
              <c:tx>
                <c:strRef>
                  <c:f>'Ek Gibl'!$B$45</c:f>
                  <c:strCache>
                    <c:ptCount val="1"/>
                    <c:pt idx="0">
                      <c:v>7:14-36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{942D603A-C802-B34F-88F1-32933DF3C75D}</c15:txfldGUID>
                      <c15:f>'Ek Gibl'!$B$45</c15:f>
                      <c15:dlblFieldTableCache>
                        <c:ptCount val="1"/>
                        <c:pt idx="0">
                          <c:v>7:14-36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3B84-2649-B9F7-CAA0C772065F}"/>
                </c:ext>
              </c:extLst>
            </c:dLbl>
            <c:dLbl>
              <c:idx val="8"/>
              <c:tx>
                <c:strRef>
                  <c:f>'Ek Gibl'!$B$46</c:f>
                  <c:strCache>
                    <c:ptCount val="1"/>
                    <c:pt idx="0">
                      <c:v>7:37-52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{87828F52-ADD6-494D-9C19-1BBFD98A3570}</c15:txfldGUID>
                      <c15:f>'Ek Gibl'!$B$46</c15:f>
                      <c15:dlblFieldTableCache>
                        <c:ptCount val="1"/>
                        <c:pt idx="0">
                          <c:v>7:37-52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3B84-2649-B9F7-CAA0C772065F}"/>
                </c:ext>
              </c:extLst>
            </c:dLbl>
            <c:dLbl>
              <c:idx val="9"/>
              <c:tx>
                <c:strRef>
                  <c:f>'HPL NT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{62818E6A-CECD-AE46-BA82-CA7B07461F02}</c15:txfldGUID>
                      <c15:f>'HPL NT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3B84-2649-B9F7-CAA0C772065F}"/>
                </c:ext>
              </c:extLst>
            </c:dLbl>
            <c:dLbl>
              <c:idx val="11"/>
              <c:tx>
                <c:strRef>
                  <c:f>'Ek Gibl'!$B$47</c:f>
                  <c:strCache>
                    <c:ptCount val="1"/>
                    <c:pt idx="0">
                      <c:v>8:12-59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{D623773E-506C-8C4A-82C0-23973F58C8A9}</c15:txfldGUID>
                      <c15:f>'Ek Gibl'!$B$47</c15:f>
                      <c15:dlblFieldTableCache>
                        <c:ptCount val="1"/>
                        <c:pt idx="0">
                          <c:v>8:12-59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3B84-2649-B9F7-CAA0C772065F}"/>
                </c:ext>
              </c:extLst>
            </c:dLbl>
            <c:dLbl>
              <c:idx val="12"/>
              <c:tx>
                <c:strRef>
                  <c:f>'Ek Gibl'!$B$48</c:f>
                  <c:strCache>
                    <c:ptCount val="1"/>
                    <c:pt idx="0">
                      <c:v>9:1-41&amp;10:1-21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{EFFFA19E-6D43-1349-99FB-BAA9BB4A4C83}</c15:txfldGUID>
                      <c15:f>'Ek Gibl'!$B$48</c15:f>
                      <c15:dlblFieldTableCache>
                        <c:ptCount val="1"/>
                        <c:pt idx="0">
                          <c:v>9:1-41&amp;10:1-21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3B84-2649-B9F7-CAA0C772065F}"/>
                </c:ext>
              </c:extLst>
            </c:dLbl>
            <c:dLbl>
              <c:idx val="13"/>
              <c:tx>
                <c:strRef>
                  <c:f>'Ek Gibl'!$B$49</c:f>
                  <c:strCache>
                    <c:ptCount val="1"/>
                    <c:pt idx="0">
                      <c:v>10:22-39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{966A7F5A-F5ED-1147-A23E-3F467CE1102C}</c15:txfldGUID>
                      <c15:f>'Ek Gibl'!$B$49</c15:f>
                      <c15:dlblFieldTableCache>
                        <c:ptCount val="1"/>
                        <c:pt idx="0">
                          <c:v>10:22-39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3B84-2649-B9F7-CAA0C772065F}"/>
                </c:ext>
              </c:extLst>
            </c:dLbl>
            <c:dLbl>
              <c:idx val="14"/>
              <c:tx>
                <c:strRef>
                  <c:f>'Ek Gibl'!$B$50</c:f>
                  <c:strCache>
                    <c:ptCount val="1"/>
                    <c:pt idx="0">
                      <c:v>10:40-42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{C977A20A-6920-7A48-B9C5-B57035950F0B}</c15:txfldGUID>
                      <c15:f>'Ek Gibl'!$B$50</c15:f>
                      <c15:dlblFieldTableCache>
                        <c:ptCount val="1"/>
                        <c:pt idx="0">
                          <c:v>10:40-42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3B84-2649-B9F7-CAA0C772065F}"/>
                </c:ext>
              </c:extLst>
            </c:dLbl>
            <c:dLbl>
              <c:idx val="15"/>
              <c:tx>
                <c:strRef>
                  <c:f>'Ek Gibl'!$B$51</c:f>
                  <c:strCache>
                    <c:ptCount val="1"/>
                    <c:pt idx="0">
                      <c:v>11:1-54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{701AA897-91CE-174A-82E3-A76126385525}</c15:txfldGUID>
                      <c15:f>'Ek Gibl'!$B$51</c15:f>
                      <c15:dlblFieldTableCache>
                        <c:ptCount val="1"/>
                        <c:pt idx="0">
                          <c:v>11:1-54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3B84-2649-B9F7-CAA0C772065F}"/>
                </c:ext>
              </c:extLst>
            </c:dLbl>
            <c:dLbl>
              <c:idx val="16"/>
              <c:tx>
                <c:strRef>
                  <c:f>'Ek Gibl'!$B$52</c:f>
                  <c:strCache>
                    <c:ptCount val="1"/>
                    <c:pt idx="0">
                      <c:v>11:55-57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{847B532C-DEE7-C543-817A-369AE44B99B3}</c15:txfldGUID>
                      <c15:f>'Ek Gibl'!$B$52</c15:f>
                      <c15:dlblFieldTableCache>
                        <c:ptCount val="1"/>
                        <c:pt idx="0">
                          <c:v>11:55-57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3B84-2649-B9F7-CAA0C772065F}"/>
                </c:ext>
              </c:extLst>
            </c:dLbl>
            <c:dLbl>
              <c:idx val="17"/>
              <c:tx>
                <c:strRef>
                  <c:f>'Ek Gibl'!$B$53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{8635BE4E-9D5C-2149-B59C-D411C277D353}</c15:txfldGUID>
                      <c15:f>'Ek Gibl'!$B$53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3B84-2649-B9F7-CAA0C772065F}"/>
                </c:ext>
              </c:extLst>
            </c:dLbl>
            <c:dLbl>
              <c:idx val="18"/>
              <c:tx>
                <c:strRef>
                  <c:f>'Ek Gibl'!$B$54</c:f>
                  <c:strCache>
                    <c:ptCount val="1"/>
                    <c:pt idx="0">
                      <c:v>12:12-36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{DC693350-EEB3-9A42-8607-29EBCC150A66}</c15:txfldGUID>
                      <c15:f>'Ek Gibl'!$B$54</c15:f>
                      <c15:dlblFieldTableCache>
                        <c:ptCount val="1"/>
                        <c:pt idx="0">
                          <c:v>12:12-36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3B84-2649-B9F7-CAA0C772065F}"/>
                </c:ext>
              </c:extLst>
            </c:dLbl>
            <c:dLbl>
              <c:idx val="20"/>
              <c:tx>
                <c:strRef>
                  <c:f>'Ek Gibl'!$B$56</c:f>
                  <c:strCache>
                    <c:ptCount val="1"/>
                    <c:pt idx="0">
                      <c:v>13:1-38&amp;14:1-31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{A37B53C8-A2B0-CF46-8783-90EDA4FE521C}</c15:txfldGUID>
                      <c15:f>'Ek Gibl'!$B$56</c15:f>
                      <c15:dlblFieldTableCache>
                        <c:ptCount val="1"/>
                        <c:pt idx="0">
                          <c:v>13:1-38&amp;14:1-31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3B84-2649-B9F7-CAA0C772065F}"/>
                </c:ext>
              </c:extLst>
            </c:dLbl>
            <c:dLbl>
              <c:idx val="21"/>
              <c:tx>
                <c:strRef>
                  <c:f>'Ek Gibl'!$B$57</c:f>
                  <c:strCache>
                    <c:ptCount val="1"/>
                    <c:pt idx="0">
                      <c:v>15:1-27&amp;16:1-33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{C23C6CE9-ACAD-A146-930E-DE0158AE921A}</c15:txfldGUID>
                      <c15:f>'Ek Gibl'!$B$57</c15:f>
                      <c15:dlblFieldTableCache>
                        <c:ptCount val="1"/>
                        <c:pt idx="0">
                          <c:v>15:1-27&amp;16:1-33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3B84-2649-B9F7-CAA0C772065F}"/>
                </c:ext>
              </c:extLst>
            </c:dLbl>
            <c:dLbl>
              <c:idx val="22"/>
              <c:tx>
                <c:strRef>
                  <c:f>'Ek Gibl'!$B$58</c:f>
                  <c:strCache>
                    <c:ptCount val="1"/>
                    <c:pt idx="0">
                      <c:v>17:1-26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{A1E070E0-17CF-CF4C-95F5-F1909EE15F49}</c15:txfldGUID>
                      <c15:f>'Ek Gibl'!$B$58</c15:f>
                      <c15:dlblFieldTableCache>
                        <c:ptCount val="1"/>
                        <c:pt idx="0">
                          <c:v>17:1-26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3B84-2649-B9F7-CAA0C772065F}"/>
                </c:ext>
              </c:extLst>
            </c:dLbl>
            <c:dLbl>
              <c:idx val="23"/>
              <c:tx>
                <c:strRef>
                  <c:f>'Ek Gibl'!$B$59</c:f>
                  <c:strCache>
                    <c:ptCount val="1"/>
                    <c:pt idx="0">
                      <c:v>20:1-29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{C14CC566-17CC-C949-876D-9B47A0F0B52E}</c15:txfldGUID>
                      <c15:f>'Ek Gibl'!$B$59</c15:f>
                      <c15:dlblFieldTableCache>
                        <c:ptCount val="1"/>
                        <c:pt idx="0">
                          <c:v>20:1-29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3B84-2649-B9F7-CAA0C772065F}"/>
                </c:ext>
              </c:extLst>
            </c:dLbl>
            <c:dLbl>
              <c:idx val="24"/>
              <c:tx>
                <c:strRef>
                  <c:f>'HLO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{BD488B08-DE22-164C-BE5A-940CC538021C}</c15:txfldGUID>
                      <c15:f>'HLO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3B84-2649-B9F7-CAA0C772065F}"/>
                </c:ext>
              </c:extLst>
            </c:dLbl>
            <c:dLbl>
              <c:idx val="25"/>
              <c:tx>
                <c:strRef>
                  <c:f>'Ek Gibl'!$B$60</c:f>
                  <c:strCache>
                    <c:ptCount val="1"/>
                    <c:pt idx="0">
                      <c:v>20:30-31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{29E3A5D6-F641-D645-BEEA-14057CE63AC7}</c15:txfldGUID>
                      <c15:f>'Ek Gibl'!$B$60</c15:f>
                      <c15:dlblFieldTableCache>
                        <c:ptCount val="1"/>
                        <c:pt idx="0">
                          <c:v>20:30-31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3B84-2649-B9F7-CAA0C772065F}"/>
                </c:ext>
              </c:extLst>
            </c:dLbl>
            <c:dLbl>
              <c:idx val="26"/>
              <c:tx>
                <c:strRef>
                  <c:f>'Ek Gibl'!$B$61</c:f>
                  <c:strCache>
                    <c:ptCount val="1"/>
                    <c:pt idx="0">
                      <c:v>21:1-25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{A9E08DE7-647A-A048-B242-E2EE7188013B}</c15:txfldGUID>
                      <c15:f>'Ek Gibl'!$B$61</c15:f>
                      <c15:dlblFieldTableCache>
                        <c:ptCount val="1"/>
                        <c:pt idx="0">
                          <c:v>21:1-25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3B84-2649-B9F7-CAA0C772065F}"/>
                </c:ext>
              </c:extLst>
            </c:dLbl>
            <c:dLbl>
              <c:idx val="27"/>
              <c:tx>
                <c:strRef>
                  <c:f>'Ek Gibl'!$B$63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{E802BE5F-BA1D-A140-8B01-F7EC50E787E4}</c15:txfldGUID>
                      <c15:f>'Ek Gibl'!$B$63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3B84-2649-B9F7-CAA0C772065F}"/>
                </c:ext>
              </c:extLst>
            </c:dLbl>
            <c:dLbl>
              <c:idx val="28"/>
              <c:tx>
                <c:strRef>
                  <c:f>'Ek Gibl'!$B$66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{8EC4BA01-EF6A-214F-8BA3-B71BD8ACC02A}</c15:txfldGUID>
                      <c15:f>'Ek Gibl'!$B$66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3B84-2649-B9F7-CAA0C772065F}"/>
                </c:ext>
              </c:extLst>
            </c:dLbl>
            <c:dLbl>
              <c:idx val="29"/>
              <c:tx>
                <c:strRef>
                  <c:f>'Ek Gibl'!$B$67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{9835E2EB-077D-F84D-BC10-05568F09E42B}</c15:txfldGUID>
                      <c15:f>'Ek Gibl'!$B$67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3B84-2649-B9F7-CAA0C772065F}"/>
                </c:ext>
              </c:extLst>
            </c:dLbl>
            <c:dLbl>
              <c:idx val="30"/>
              <c:tx>
                <c:strRef>
                  <c:f>'Ek Gibl'!$B$68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{5E05E289-3807-CE4D-9AE8-A4FBB9FF4E47}</c15:txfldGUID>
                      <c15:f>'Ek Gibl'!$B$68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3B84-2649-B9F7-CAA0C772065F}"/>
                </c:ext>
              </c:extLst>
            </c:dLbl>
            <c:dLbl>
              <c:idx val="31"/>
              <c:tx>
                <c:strRef>
                  <c:f>'Ek Gibl'!$B$69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{EEBC4B3F-32F6-794D-A335-B11FE735F97A}</c15:txfldGUID>
                      <c15:f>'Ek Gibl'!$B$69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3B84-2649-B9F7-CAA0C772065F}"/>
                </c:ext>
              </c:extLst>
            </c:dLbl>
            <c:dLbl>
              <c:idx val="32"/>
              <c:tx>
                <c:strRef>
                  <c:f>'Ek Gibl'!$B$70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{5FADD298-BF28-7442-A28F-19AE938A0D12}</c15:txfldGUID>
                      <c15:f>'Ek Gibl'!$B$70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3B84-2649-B9F7-CAA0C772065F}"/>
                </c:ext>
              </c:extLst>
            </c:dLbl>
            <c:dLbl>
              <c:idx val="33"/>
              <c:tx>
                <c:strRef>
                  <c:f>'Ek Gibl'!$B$71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{58227451-AB31-A544-ACEB-41D2F8F2DAFE}</c15:txfldGUID>
                      <c15:f>'Ek Gibl'!$B$71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3B84-2649-B9F7-CAA0C772065F}"/>
                </c:ext>
              </c:extLst>
            </c:dLbl>
            <c:dLbl>
              <c:idx val="34"/>
              <c:tx>
                <c:strRef>
                  <c:f>'Ek Gibl'!$B$72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{4CA45C1D-9004-FA48-B867-9A2ACAED6DDC}</c15:txfldGUID>
                      <c15:f>'Ek Gibl'!$B$72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3B84-2649-B9F7-CAA0C772065F}"/>
                </c:ext>
              </c:extLst>
            </c:dLbl>
            <c:dLbl>
              <c:idx val="35"/>
              <c:tx>
                <c:strRef>
                  <c:f>'Ek Gibl'!$B$73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{57C0DE9E-D5CC-0B42-831C-B629E3966F83}</c15:txfldGUID>
                      <c15:f>'Ek Gibl'!$B$73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3B84-2649-B9F7-CAA0C772065F}"/>
                </c:ext>
              </c:extLst>
            </c:dLbl>
            <c:dLbl>
              <c:idx val="36"/>
              <c:tx>
                <c:strRef>
                  <c:f>'Ek Gibl'!$B$74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{AF2120BE-69EA-D04E-9173-A9A85D7C6759}</c15:txfldGUID>
                      <c15:f>'Ek Gibl'!$B$74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3B84-2649-B9F7-CAA0C772065F}"/>
                </c:ext>
              </c:extLst>
            </c:dLbl>
            <c:dLbl>
              <c:idx val="37"/>
              <c:tx>
                <c:strRef>
                  <c:f>'Ek Gibl'!$B$75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{647AC448-4063-0644-A2B4-D7025A2DBB79}</c15:txfldGUID>
                      <c15:f>'Ek Gibl'!$B$75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3B84-2649-B9F7-CAA0C772065F}"/>
                </c:ext>
              </c:extLst>
            </c:dLbl>
            <c:dLbl>
              <c:idx val="38"/>
              <c:tx>
                <c:strRef>
                  <c:f>'Ek Gibl'!$B$76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{7A9E54E0-78BF-9343-8D97-48E63D727C77}</c15:txfldGUID>
                      <c15:f>'Ek Gibl'!$B$76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3B84-2649-B9F7-CAA0C772065F}"/>
                </c:ext>
              </c:extLst>
            </c:dLbl>
            <c:dLbl>
              <c:idx val="39"/>
              <c:tx>
                <c:strRef>
                  <c:f>'Ek Gibl'!$B$77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{A113A93F-7C78-F941-AD4F-56AFA8B8C353}</c15:txfldGUID>
                      <c15:f>'Ek Gibl'!$B$77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3B84-2649-B9F7-CAA0C772065F}"/>
                </c:ext>
              </c:extLst>
            </c:dLbl>
            <c:dLbl>
              <c:idx val="40"/>
              <c:tx>
                <c:strRef>
                  <c:f>'Ek Gibl'!$B$78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{CA201F14-5E82-244B-8496-B154106FC5E4}</c15:txfldGUID>
                      <c15:f>'Ek Gibl'!$B$78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3B84-2649-B9F7-CAA0C772065F}"/>
                </c:ext>
              </c:extLst>
            </c:dLbl>
            <c:dLbl>
              <c:idx val="41"/>
              <c:tx>
                <c:strRef>
                  <c:f>'Ek Gibl'!$B$79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{AD9A852B-FC57-8041-9A18-DFC704EF590B}</c15:txfldGUID>
                      <c15:f>'Ek Gibl'!$B$79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3B84-2649-B9F7-CAA0C772065F}"/>
                </c:ext>
              </c:extLst>
            </c:dLbl>
            <c:dLbl>
              <c:idx val="42"/>
              <c:tx>
                <c:strRef>
                  <c:f>'Ek Gibl'!$B$80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{ECDD7FCA-CF89-0D43-A90A-1EDB54DB7DF9}</c15:txfldGUID>
                      <c15:f>'Ek Gibl'!$B$80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3B84-2649-B9F7-CAA0C772065F}"/>
                </c:ext>
              </c:extLst>
            </c:dLbl>
            <c:dLbl>
              <c:idx val="43"/>
              <c:tx>
                <c:strRef>
                  <c:f>'Ek Gibl'!$B$81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{8F04F130-E27C-A941-A468-67ECB04EB19E}</c15:txfldGUID>
                      <c15:f>'Ek Gibl'!$B$81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3B84-2649-B9F7-CAA0C772065F}"/>
                </c:ext>
              </c:extLst>
            </c:dLbl>
            <c:dLbl>
              <c:idx val="44"/>
              <c:tx>
                <c:strRef>
                  <c:f>'Ek Gibl'!$B$82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{9AB778E5-5877-CB4D-841C-46A2EEEF6432}</c15:txfldGUID>
                      <c15:f>'Ek Gibl'!$B$82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3B84-2649-B9F7-CAA0C772065F}"/>
                </c:ext>
              </c:extLst>
            </c:dLbl>
            <c:dLbl>
              <c:idx val="45"/>
              <c:tx>
                <c:strRef>
                  <c:f>'Ek Gibl'!$B$83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{69344BC9-38D1-8A46-8128-DB2BA8D55832}</c15:txfldGUID>
                      <c15:f>'Ek Gibl'!$B$83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3B84-2649-B9F7-CAA0C772065F}"/>
                </c:ext>
              </c:extLst>
            </c:dLbl>
            <c:dLbl>
              <c:idx val="46"/>
              <c:tx>
                <c:strRef>
                  <c:f>'Ek Gibl'!$B$84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{D2B673A7-E579-BC4B-AD52-634608824450}</c15:txfldGUID>
                      <c15:f>'Ek Gibl'!$B$84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3B84-2649-B9F7-CAA0C772065F}"/>
                </c:ext>
              </c:extLst>
            </c:dLbl>
            <c:dLbl>
              <c:idx val="47"/>
              <c:tx>
                <c:strRef>
                  <c:f>'Ek Gibl'!$B$85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{E1B866A4-AC77-094B-AACD-C2CC1DB665AE}</c15:txfldGUID>
                      <c15:f>'Ek Gibl'!$B$85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3B84-2649-B9F7-CAA0C772065F}"/>
                </c:ext>
              </c:extLst>
            </c:dLbl>
            <c:dLbl>
              <c:idx val="48"/>
              <c:tx>
                <c:strRef>
                  <c:f>'Ek Gibl'!$B$86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{3DEB2E1B-96F6-9949-9C4B-5F8F663E1A53}</c15:txfldGUID>
                      <c15:f>'Ek Gibl'!$B$86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3B84-2649-B9F7-CAA0C772065F}"/>
                </c:ext>
              </c:extLst>
            </c:dLbl>
            <c:dLbl>
              <c:idx val="49"/>
              <c:tx>
                <c:strRef>
                  <c:f>'Ek Gibl'!$B$87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{A3D0EAF5-7E30-0142-9963-69C40E0D635F}</c15:txfldGUID>
                      <c15:f>'Ek Gibl'!$B$87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3B84-2649-B9F7-CAA0C772065F}"/>
                </c:ext>
              </c:extLst>
            </c:dLbl>
            <c:dLbl>
              <c:idx val="50"/>
              <c:tx>
                <c:strRef>
                  <c:f>'Ek Gibl'!$B$88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{6B0C7243-39EB-4744-9D50-848EF4F7CB03}</c15:txfldGUID>
                      <c15:f>'Ek Gibl'!$B$88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3B84-2649-B9F7-CAA0C772065F}"/>
                </c:ext>
              </c:extLst>
            </c:dLbl>
            <c:dLbl>
              <c:idx val="51"/>
              <c:tx>
                <c:strRef>
                  <c:f>'Ek Gibl'!$B$89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{33CF3E4E-0295-1D49-96E9-CE085F77E75E}</c15:txfldGUID>
                      <c15:f>'Ek Gibl'!$B$89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3B84-2649-B9F7-CAA0C772065F}"/>
                </c:ext>
              </c:extLst>
            </c:dLbl>
            <c:dLbl>
              <c:idx val="52"/>
              <c:tx>
                <c:strRef>
                  <c:f>'Ek Gibl'!$B$90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{C4B20A97-1859-6B4C-8FB6-3A7D4FF829B5}</c15:txfldGUID>
                      <c15:f>'Ek Gibl'!$B$90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3B84-2649-B9F7-CAA0C772065F}"/>
                </c:ext>
              </c:extLst>
            </c:dLbl>
            <c:dLbl>
              <c:idx val="53"/>
              <c:tx>
                <c:strRef>
                  <c:f>'Ek Gibl'!$B$91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{5C58AF4F-BEBF-CA4C-9024-7F5A1FF61849}</c15:txfldGUID>
                      <c15:f>'Ek Gibl'!$B$91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3B84-2649-B9F7-CAA0C772065F}"/>
                </c:ext>
              </c:extLst>
            </c:dLbl>
            <c:dLbl>
              <c:idx val="54"/>
              <c:tx>
                <c:strRef>
                  <c:f>'Ek Gibl'!$B$92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{5C07EA01-FB78-E04F-8DCC-7CA378DD0845}</c15:txfldGUID>
                      <c15:f>'Ek Gibl'!$B$92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3B84-2649-B9F7-CAA0C772065F}"/>
                </c:ext>
              </c:extLst>
            </c:dLbl>
            <c:dLbl>
              <c:idx val="55"/>
              <c:tx>
                <c:strRef>
                  <c:f>'Ek Gibl'!$B$93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{9B8D0569-F18B-5149-AFD0-71827EB48232}</c15:txfldGUID>
                      <c15:f>'Ek Gibl'!$B$93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3B84-2649-B9F7-CAA0C772065F}"/>
                </c:ext>
              </c:extLst>
            </c:dLbl>
            <c:dLbl>
              <c:idx val="56"/>
              <c:tx>
                <c:strRef>
                  <c:f>'Ek Gibl'!$B$94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{4587163F-5CF3-4148-B97C-6D5590F6DADB}</c15:txfldGUID>
                      <c15:f>'Ek Gibl'!$B$94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3B84-2649-B9F7-CAA0C772065F}"/>
                </c:ext>
              </c:extLst>
            </c:dLbl>
            <c:dLbl>
              <c:idx val="57"/>
              <c:tx>
                <c:strRef>
                  <c:f>'Ek Gibl'!$B$95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{8A6BAED7-DCA5-934E-B86F-F43F0F94A530}</c15:txfldGUID>
                      <c15:f>'Ek Gibl'!$B$95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3B84-2649-B9F7-CAA0C772065F}"/>
                </c:ext>
              </c:extLst>
            </c:dLbl>
            <c:dLbl>
              <c:idx val="58"/>
              <c:tx>
                <c:strRef>
                  <c:f>'Ek Gibl'!$B$96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{850AF0A8-3237-404F-A0F6-ABB7A39853E3}</c15:txfldGUID>
                      <c15:f>'Ek Gibl'!$B$96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3B84-2649-B9F7-CAA0C772065F}"/>
                </c:ext>
              </c:extLst>
            </c:dLbl>
            <c:dLbl>
              <c:idx val="59"/>
              <c:tx>
                <c:strRef>
                  <c:f>'Ek Gibl'!$B$97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{C62C4F1F-CF91-3544-83C5-976A62E03B52}</c15:txfldGUID>
                      <c15:f>'Ek Gibl'!$B$97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3B84-2649-B9F7-CAA0C772065F}"/>
                </c:ext>
              </c:extLst>
            </c:dLbl>
            <c:dLbl>
              <c:idx val="60"/>
              <c:tx>
                <c:strRef>
                  <c:f>'Ek Gibl'!$B$98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{72B537CB-8A07-7247-9F64-2EB67D8AD774}</c15:txfldGUID>
                      <c15:f>'Ek Gibl'!$B$98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3B84-2649-B9F7-CAA0C772065F}"/>
                </c:ext>
              </c:extLst>
            </c:dLbl>
            <c:dLbl>
              <c:idx val="61"/>
              <c:tx>
                <c:strRef>
                  <c:f>'Ek Gibl'!$B$99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{27C29D1D-B70A-5441-A941-CC3729B274E9}</c15:txfldGUID>
                      <c15:f>'Ek Gibl'!$B$99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3B84-2649-B9F7-CAA0C772065F}"/>
                </c:ext>
              </c:extLst>
            </c:dLbl>
            <c:dLbl>
              <c:idx val="62"/>
              <c:tx>
                <c:strRef>
                  <c:f>'Ek Gibl'!$B$100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{0DD27192-EC66-F44C-8B65-88DA45F6E539}</c15:txfldGUID>
                      <c15:f>'Ek Gibl'!$B$100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3B84-2649-B9F7-CAA0C772065F}"/>
                </c:ext>
              </c:extLst>
            </c:dLbl>
            <c:dLbl>
              <c:idx val="63"/>
              <c:tx>
                <c:strRef>
                  <c:f>'Ek Gibl'!$B$101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{F1E51355-6795-C747-8DF3-D2BD8F432434}</c15:txfldGUID>
                      <c15:f>'Ek Gibl'!$B$101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3B84-2649-B9F7-CAA0C772065F}"/>
                </c:ext>
              </c:extLst>
            </c:dLbl>
            <c:dLbl>
              <c:idx val="64"/>
              <c:tx>
                <c:strRef>
                  <c:f>'Ek Gibl'!$B$102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{06CBF9D8-6290-E248-8C05-375634854439}</c15:txfldGUID>
                      <c15:f>'Ek Gibl'!$B$102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3B84-2649-B9F7-CAA0C772065F}"/>
                </c:ext>
              </c:extLst>
            </c:dLbl>
            <c:dLbl>
              <c:idx val="65"/>
              <c:tx>
                <c:strRef>
                  <c:f>'Ek Gibl'!$B$103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{07F34A5C-9049-314B-8289-3E6BA4A37550}</c15:txfldGUID>
                      <c15:f>'Ek Gibl'!$B$103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3B84-2649-B9F7-CAA0C772065F}"/>
                </c:ext>
              </c:extLst>
            </c:dLbl>
            <c:dLbl>
              <c:idx val="66"/>
              <c:tx>
                <c:strRef>
                  <c:f>'Ek Gibl'!$B$104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{EC413599-EC2C-484E-9118-B70994996DCF}</c15:txfldGUID>
                      <c15:f>'Ek Gibl'!$B$104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3B84-2649-B9F7-CAA0C772065F}"/>
                </c:ext>
              </c:extLst>
            </c:dLbl>
            <c:dLbl>
              <c:idx val="67"/>
              <c:tx>
                <c:strRef>
                  <c:f>'Ek Gibl'!$B$105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{F0596782-6FF9-B847-AA8C-390BE7125D74}</c15:txfldGUID>
                      <c15:f>'Ek Gibl'!$B$105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3B84-2649-B9F7-CAA0C772065F}"/>
                </c:ext>
              </c:extLst>
            </c:dLbl>
            <c:dLbl>
              <c:idx val="68"/>
              <c:tx>
                <c:strRef>
                  <c:f>'Ek Gibl'!$B$106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{7E3BAE3E-4931-AF48-A9C0-4D622D957664}</c15:txfldGUID>
                      <c15:f>'Ek Gibl'!$B$106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3B84-2649-B9F7-CAA0C772065F}"/>
                </c:ext>
              </c:extLst>
            </c:dLbl>
            <c:dLbl>
              <c:idx val="69"/>
              <c:tx>
                <c:strRef>
                  <c:f>'Ek Gibl'!$B$107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{AEDE9303-FA38-0A45-8125-81368B50E202}</c15:txfldGUID>
                      <c15:f>'Ek Gibl'!$B$107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3B84-2649-B9F7-CAA0C772065F}"/>
                </c:ext>
              </c:extLst>
            </c:dLbl>
            <c:dLbl>
              <c:idx val="70"/>
              <c:tx>
                <c:strRef>
                  <c:f>'Ek Gibl'!$B$108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{10315BCE-1476-834D-A97A-3E17E7DBDC10}</c15:txfldGUID>
                      <c15:f>'Ek Gibl'!$B$108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3B84-2649-B9F7-CAA0C772065F}"/>
                </c:ext>
              </c:extLst>
            </c:dLbl>
            <c:dLbl>
              <c:idx val="71"/>
              <c:tx>
                <c:strRef>
                  <c:f>'Ek Gibl'!$B$109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{D16FFD01-EA64-D34C-B3F7-AE98A19D434F}</c15:txfldGUID>
                      <c15:f>'Ek Gibl'!$B$109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3B84-2649-B9F7-CAA0C772065F}"/>
                </c:ext>
              </c:extLst>
            </c:dLbl>
            <c:dLbl>
              <c:idx val="72"/>
              <c:tx>
                <c:strRef>
                  <c:f>'Ek Gibl'!$B$110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{19D33AA4-A6DF-4C49-9F01-EA2CC28ED33E}</c15:txfldGUID>
                      <c15:f>'Ek Gibl'!$B$110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3B84-2649-B9F7-CAA0C772065F}"/>
                </c:ext>
              </c:extLst>
            </c:dLbl>
            <c:dLbl>
              <c:idx val="73"/>
              <c:tx>
                <c:strRef>
                  <c:f>'Ek Gibl'!$B$111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{7A9374C2-6345-7C40-B512-2652A3AA93A8}</c15:txfldGUID>
                      <c15:f>'Ek Gibl'!$B$111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3B84-2649-B9F7-CAA0C772065F}"/>
                </c:ext>
              </c:extLst>
            </c:dLbl>
            <c:dLbl>
              <c:idx val="74"/>
              <c:tx>
                <c:strRef>
                  <c:f>'Ek Gibl'!$B$112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{4C0C60F6-D840-1348-B446-D6E56C8A99EE}</c15:txfldGUID>
                      <c15:f>'Ek Gibl'!$B$112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3B84-2649-B9F7-CAA0C772065F}"/>
                </c:ext>
              </c:extLst>
            </c:dLbl>
            <c:dLbl>
              <c:idx val="75"/>
              <c:tx>
                <c:strRef>
                  <c:f>'Ek Gibl'!$B$113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{8CAA109D-9FBF-AB4E-9623-749B10838391}</c15:txfldGUID>
                      <c15:f>'Ek Gibl'!$B$113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3B84-2649-B9F7-CAA0C772065F}"/>
                </c:ext>
              </c:extLst>
            </c:dLbl>
            <c:dLbl>
              <c:idx val="76"/>
              <c:tx>
                <c:strRef>
                  <c:f>'Ek Gibl'!$B$114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{80CB7BDA-D88B-374E-B6FA-923D9139E3F4}</c15:txfldGUID>
                      <c15:f>'Ek Gibl'!$B$114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3B84-2649-B9F7-CAA0C772065F}"/>
                </c:ext>
              </c:extLst>
            </c:dLbl>
            <c:dLbl>
              <c:idx val="77"/>
              <c:tx>
                <c:strRef>
                  <c:f>'Ek Gibl'!$B$115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{A0D77AD8-ABBD-014E-A91E-78F8B9197DFF}</c15:txfldGUID>
                      <c15:f>'Ek Gibl'!$B$115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3B84-2649-B9F7-CAA0C772065F}"/>
                </c:ext>
              </c:extLst>
            </c:dLbl>
            <c:dLbl>
              <c:idx val="78"/>
              <c:tx>
                <c:strRef>
                  <c:f>'Ek Gibl'!$B$116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{7E3AF6C3-C2E4-634A-A702-5925542944BB}</c15:txfldGUID>
                      <c15:f>'Ek Gibl'!$B$116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3B84-2649-B9F7-CAA0C772065F}"/>
                </c:ext>
              </c:extLst>
            </c:dLbl>
            <c:dLbl>
              <c:idx val="79"/>
              <c:tx>
                <c:strRef>
                  <c:f>'Ek Gibl'!$B$117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{BA5C9677-C893-A14C-A645-1BF8900B8827}</c15:txfldGUID>
                      <c15:f>'Ek Gibl'!$B$117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3B84-2649-B9F7-CAA0C77206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'Ek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'Ek Gibl'!$F$38:$F$61</c:f>
              <c:numCache>
                <c:formatCode>0</c:formatCode>
                <c:ptCount val="24"/>
                <c:pt idx="0">
                  <c:v>-6.2949562097037051</c:v>
                </c:pt>
                <c:pt idx="1">
                  <c:v>-1.6031454886991181</c:v>
                </c:pt>
                <c:pt idx="2">
                  <c:v>-1.3463578854260252</c:v>
                </c:pt>
                <c:pt idx="3">
                  <c:v>-0.36315449518775189</c:v>
                </c:pt>
                <c:pt idx="4">
                  <c:v>-1.702976744955361</c:v>
                </c:pt>
                <c:pt idx="5">
                  <c:v>0.43782561890048299</c:v>
                </c:pt>
                <c:pt idx="6">
                  <c:v>-6.8448864409407673</c:v>
                </c:pt>
                <c:pt idx="7">
                  <c:v>-5.0142576320094534</c:v>
                </c:pt>
                <c:pt idx="8">
                  <c:v>-6.4657635454846512</c:v>
                </c:pt>
                <c:pt idx="9">
                  <c:v>-0.73402375323492386</c:v>
                </c:pt>
                <c:pt idx="10">
                  <c:v>0.77733348448917994</c:v>
                </c:pt>
                <c:pt idx="11">
                  <c:v>-6.0315342363095947</c:v>
                </c:pt>
                <c:pt idx="12">
                  <c:v>-8.3200494919477883</c:v>
                </c:pt>
                <c:pt idx="13">
                  <c:v>-0.73804093057838749</c:v>
                </c:pt>
                <c:pt idx="14">
                  <c:v>-8.1216921633251928</c:v>
                </c:pt>
                <c:pt idx="15">
                  <c:v>-6.8143077835358774</c:v>
                </c:pt>
                <c:pt idx="16">
                  <c:v>-4.4744449986949268</c:v>
                </c:pt>
                <c:pt idx="17">
                  <c:v>-6.4860370045005826</c:v>
                </c:pt>
                <c:pt idx="18">
                  <c:v>2.3871997471855764</c:v>
                </c:pt>
                <c:pt idx="19">
                  <c:v>0.97050959831152994</c:v>
                </c:pt>
                <c:pt idx="20">
                  <c:v>-4.148657417980691</c:v>
                </c:pt>
                <c:pt idx="21">
                  <c:v>-3.513452456842507</c:v>
                </c:pt>
                <c:pt idx="22">
                  <c:v>-8.3376109568407291</c:v>
                </c:pt>
                <c:pt idx="23">
                  <c:v>-3.7991328758806526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3B84-2649-B9F7-CAA0C772065F}"/>
            </c:ext>
          </c:extLst>
        </c:ser>
        <c:ser>
          <c:idx val="2"/>
          <c:order val="2"/>
          <c:tx>
            <c:strRef>
              <c:f>'Ek Gibl'!$G$37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noFill/>
              </a:ln>
            </c:spPr>
          </c:marker>
          <c:trendline>
            <c:name>Max</c:nam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poly"/>
            <c:order val="2"/>
            <c:dispRSqr val="0"/>
            <c:dispEq val="0"/>
          </c:trendline>
          <c:xVal>
            <c:numRef>
              <c:f>'Ek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'Ek Gibl'!$G$38:$G$61</c:f>
              <c:numCache>
                <c:formatCode>0</c:formatCode>
                <c:ptCount val="24"/>
                <c:pt idx="0">
                  <c:v>13.330894570163117</c:v>
                </c:pt>
                <c:pt idx="1">
                  <c:v>18.01690610198888</c:v>
                </c:pt>
                <c:pt idx="2">
                  <c:v>19.41089619865221</c:v>
                </c:pt>
                <c:pt idx="3">
                  <c:v>19.428696307311554</c:v>
                </c:pt>
                <c:pt idx="4">
                  <c:v>18.222106147602762</c:v>
                </c:pt>
                <c:pt idx="5">
                  <c:v>23.966401520677302</c:v>
                </c:pt>
                <c:pt idx="6">
                  <c:v>13.213489135468434</c:v>
                </c:pt>
                <c:pt idx="7">
                  <c:v>14.596608401945272</c:v>
                </c:pt>
                <c:pt idx="8">
                  <c:v>13.326087257014656</c:v>
                </c:pt>
                <c:pt idx="9">
                  <c:v>19.29028308346345</c:v>
                </c:pt>
                <c:pt idx="10">
                  <c:v>20.430707044573392</c:v>
                </c:pt>
                <c:pt idx="11">
                  <c:v>13.594316543557229</c:v>
                </c:pt>
                <c:pt idx="12">
                  <c:v>11.738326084461413</c:v>
                </c:pt>
                <c:pt idx="13">
                  <c:v>18.872825103376336</c:v>
                </c:pt>
                <c:pt idx="14">
                  <c:v>11.80339072923293</c:v>
                </c:pt>
                <c:pt idx="15">
                  <c:v>12.796558250418848</c:v>
                </c:pt>
                <c:pt idx="16">
                  <c:v>15.145606591993069</c:v>
                </c:pt>
                <c:pt idx="17">
                  <c:v>13.328799251137648</c:v>
                </c:pt>
                <c:pt idx="18">
                  <c:v>22.052150322178093</c:v>
                </c:pt>
                <c:pt idx="19">
                  <c:v>20.623883158395742</c:v>
                </c:pt>
                <c:pt idx="20">
                  <c:v>15.504716142103522</c:v>
                </c:pt>
                <c:pt idx="21">
                  <c:v>16.151498118150009</c:v>
                </c:pt>
                <c:pt idx="22">
                  <c:v>11.720764619568472</c:v>
                </c:pt>
                <c:pt idx="23">
                  <c:v>16.015703379757579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3B84-2649-B9F7-CAA0C7720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1250"/>
          <c:min val="4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6350082972506651"/>
              <c:y val="0.931358529248299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ax val="30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l-GR" sz="1000" b="1" i="0" u="none" strike="noStrike" baseline="0">
                    <a:effectLst/>
                  </a:rPr>
                  <a:t>ἐκ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occurences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6.831517843393759E-3"/>
              <c:y val="0.3267823865031813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el-GR" sz="1200" b="1" i="0" u="none" strike="noStrike" baseline="0">
                <a:effectLst/>
              </a:rPr>
              <a:t>ἀπό</a:t>
            </a:r>
            <a:r>
              <a:rPr lang="en-US" sz="1200" i="0" baseline="0"/>
              <a:t> in the gospel of John</a:t>
            </a:r>
            <a:endParaRPr lang="nl-BE" sz="1200" i="0"/>
          </a:p>
        </c:rich>
      </c:tx>
      <c:layout>
        <c:manualLayout>
          <c:xMode val="edge"/>
          <c:yMode val="edge"/>
          <c:x val="0.41456439574897225"/>
          <c:y val="2.007375881854178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3FE-3A45-9E84-4716D7E4469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FE-3A45-9E84-4716D7E4469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FE-3A45-9E84-4716D7E4469B}"/>
                </c:ext>
              </c:extLst>
            </c:dLbl>
            <c:dLbl>
              <c:idx val="7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>
                        <a:noFill/>
                      </a:defRPr>
                    </a:pPr>
                    <a:r>
                      <a:rPr lang="en-US" sz="1200">
                        <a:solidFill>
                          <a:schemeClr val="tx1"/>
                        </a:solidFill>
                      </a:rPr>
                      <a:t>7:14-36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E3FE-3A45-9E84-4716D7E4469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FE-3A45-9E84-4716D7E4469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FE-3A45-9E84-4716D7E4469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FE-3A45-9E84-4716D7E4469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FE-3A45-9E84-4716D7E4469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FE-3A45-9E84-4716D7E4469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3FE-3A45-9E84-4716D7E4469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3FE-3A45-9E84-4716D7E4469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3FE-3A45-9E84-4716D7E4469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E3FE-3A45-9E84-4716D7E4469B}"/>
                </c:ext>
              </c:extLst>
            </c:dLbl>
            <c:dLbl>
              <c:idx val="24"/>
              <c:layout>
                <c:manualLayout>
                  <c:x val="-4.8383632829671591E-2"/>
                  <c:y val="2.6734601568948069E-3"/>
                </c:manualLayout>
              </c:layout>
              <c:tx>
                <c:rich>
                  <a:bodyPr/>
                  <a:lstStyle/>
                  <a:p>
                    <a:r>
                      <a:rPr lang="en-US" sz="14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3FE-3A45-9E84-4716D7E4469B}"/>
                </c:ext>
              </c:extLst>
            </c:dLbl>
            <c:dLbl>
              <c:idx val="26"/>
              <c:layout>
                <c:manualLayout>
                  <c:x val="0"/>
                  <c:y val="-1.1100493775310709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3FE-3A45-9E84-4716D7E446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-6.0000000000000012E-2"/>
            <c:dispRSqr val="0"/>
            <c:dispEq val="0"/>
          </c:trendline>
          <c:xVal>
            <c:numRef>
              <c:f>'Apo Gibl'!$C$38:$C$62</c:f>
              <c:numCache>
                <c:formatCode>General</c:formatCode>
                <c:ptCount val="25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'Apo Gibl'!$D$38:$D$62</c:f>
              <c:numCache>
                <c:formatCode>General</c:formatCode>
                <c:ptCount val="25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4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</c:v>
                </c:pt>
                <c:pt idx="2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3FE-3A45-9E84-4716D7E4469B}"/>
            </c:ext>
          </c:extLst>
        </c:ser>
        <c:ser>
          <c:idx val="0"/>
          <c:order val="1"/>
          <c:tx>
            <c:strRef>
              <c:f>'Apo Gibl'!$F$37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'Apo Gibl'!$B$38</c:f>
                  <c:strCache>
                    <c:ptCount val="1"/>
                    <c:pt idx="0">
                      <c:v>1:1-18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{6E7ECCFA-6806-5F48-BE6E-17D65797CE0B}</c15:txfldGUID>
                      <c15:f>'Apo Gibl'!$B$38</c15:f>
                      <c15:dlblFieldTableCache>
                        <c:ptCount val="1"/>
                        <c:pt idx="0">
                          <c:v>1:1-18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E3FE-3A45-9E84-4716D7E4469B}"/>
                </c:ext>
              </c:extLst>
            </c:dLbl>
            <c:dLbl>
              <c:idx val="1"/>
              <c:tx>
                <c:strRef>
                  <c:f>'Apo Gibl'!$B$39</c:f>
                  <c:strCache>
                    <c:ptCount val="1"/>
                    <c:pt idx="0">
                      <c:v>1:19-51&amp;2:1-12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{E535A939-3E12-D243-94D0-0823E2880E0F}</c15:txfldGUID>
                      <c15:f>'Apo Gibl'!$B$39</c15:f>
                      <c15:dlblFieldTableCache>
                        <c:ptCount val="1"/>
                        <c:pt idx="0">
                          <c:v>1:19-51&amp;2:1-12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E3FE-3A45-9E84-4716D7E4469B}"/>
                </c:ext>
              </c:extLst>
            </c:dLbl>
            <c:dLbl>
              <c:idx val="2"/>
              <c:tx>
                <c:strRef>
                  <c:f>'Apo Gibl'!$B$40</c:f>
                  <c:strCache>
                    <c:ptCount val="1"/>
                    <c:pt idx="0">
                      <c:v>2:13-25&amp;3:1-36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{049FDB3B-58D1-EF40-A1BD-D98433FAB953}</c15:txfldGUID>
                      <c15:f>'Apo Gibl'!$B$40</c15:f>
                      <c15:dlblFieldTableCache>
                        <c:ptCount val="1"/>
                        <c:pt idx="0">
                          <c:v>2:13-25&amp;3:1-36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E3FE-3A45-9E84-4716D7E4469B}"/>
                </c:ext>
              </c:extLst>
            </c:dLbl>
            <c:dLbl>
              <c:idx val="3"/>
              <c:tx>
                <c:strRef>
                  <c:f>'Apo Gibl'!$B$41</c:f>
                  <c:strCache>
                    <c:ptCount val="1"/>
                    <c:pt idx="0">
                      <c:v>4:1-54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{35A69B6C-1725-F147-84D2-F7B7746EF13A}</c15:txfldGUID>
                      <c15:f>'Apo Gibl'!$B$41</c15:f>
                      <c15:dlblFieldTableCache>
                        <c:ptCount val="1"/>
                        <c:pt idx="0">
                          <c:v>4:1-54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E3FE-3A45-9E84-4716D7E4469B}"/>
                </c:ext>
              </c:extLst>
            </c:dLbl>
            <c:dLbl>
              <c:idx val="4"/>
              <c:tx>
                <c:strRef>
                  <c:f>'Apo Gibl'!$B$42</c:f>
                  <c:strCache>
                    <c:ptCount val="1"/>
                    <c:pt idx="0">
                      <c:v>5:1-47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{88C7706C-EF5A-204F-AE05-427A12C83C21}</c15:txfldGUID>
                      <c15:f>'Apo Gibl'!$B$42</c15:f>
                      <c15:dlblFieldTableCache>
                        <c:ptCount val="1"/>
                        <c:pt idx="0">
                          <c:v>5:1-47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E3FE-3A45-9E84-4716D7E4469B}"/>
                </c:ext>
              </c:extLst>
            </c:dLbl>
            <c:dLbl>
              <c:idx val="5"/>
              <c:tx>
                <c:strRef>
                  <c:f>'Apo Gibl'!$B$43</c:f>
                  <c:strCache>
                    <c:ptCount val="1"/>
                    <c:pt idx="0">
                      <c:v>6:1-71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{9955EE9C-CBE4-2443-844D-8CD46E7EFD6E}</c15:txfldGUID>
                      <c15:f>'Apo Gibl'!$B$43</c15:f>
                      <c15:dlblFieldTableCache>
                        <c:ptCount val="1"/>
                        <c:pt idx="0">
                          <c:v>6:1-71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E3FE-3A45-9E84-4716D7E4469B}"/>
                </c:ext>
              </c:extLst>
            </c:dLbl>
            <c:dLbl>
              <c:idx val="6"/>
              <c:tx>
                <c:strRef>
                  <c:f>'Apo Gibl'!$B$44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{CF5CE827-8399-5245-A07F-38BAF54D8639}</c15:txfldGUID>
                      <c15:f>'Apo Gibl'!$B$44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E3FE-3A45-9E84-4716D7E4469B}"/>
                </c:ext>
              </c:extLst>
            </c:dLbl>
            <c:dLbl>
              <c:idx val="7"/>
              <c:tx>
                <c:strRef>
                  <c:f>'Apo Gibl'!$B$45</c:f>
                  <c:strCache>
                    <c:ptCount val="1"/>
                    <c:pt idx="0">
                      <c:v>7:14-36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{9F3157CE-45A6-2D4B-850C-23AE0576D4E9}</c15:txfldGUID>
                      <c15:f>'Apo Gibl'!$B$45</c15:f>
                      <c15:dlblFieldTableCache>
                        <c:ptCount val="1"/>
                        <c:pt idx="0">
                          <c:v>7:14-36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E3FE-3A45-9E84-4716D7E4469B}"/>
                </c:ext>
              </c:extLst>
            </c:dLbl>
            <c:dLbl>
              <c:idx val="8"/>
              <c:tx>
                <c:strRef>
                  <c:f>'Apo Gibl'!$B$46</c:f>
                  <c:strCache>
                    <c:ptCount val="1"/>
                    <c:pt idx="0">
                      <c:v>7:37-52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{1F02496C-62A0-104B-9591-A47C52F7EA83}</c15:txfldGUID>
                      <c15:f>'Apo Gibl'!$B$46</c15:f>
                      <c15:dlblFieldTableCache>
                        <c:ptCount val="1"/>
                        <c:pt idx="0">
                          <c:v>7:37-52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E3FE-3A45-9E84-4716D7E4469B}"/>
                </c:ext>
              </c:extLst>
            </c:dLbl>
            <c:dLbl>
              <c:idx val="9"/>
              <c:tx>
                <c:strRef>
                  <c:f>'HPL NT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{821BEAFD-E8F8-F041-8D4A-0EEFFE9A859A}</c15:txfldGUID>
                      <c15:f>'HPL NT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E3FE-3A45-9E84-4716D7E4469B}"/>
                </c:ext>
              </c:extLst>
            </c:dLbl>
            <c:dLbl>
              <c:idx val="11"/>
              <c:tx>
                <c:strRef>
                  <c:f>'Apo Gibl'!$B$47</c:f>
                  <c:strCache>
                    <c:ptCount val="1"/>
                    <c:pt idx="0">
                      <c:v>8:12-59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{F73C38C2-1620-AB44-994A-F3F5F1F418C5}</c15:txfldGUID>
                      <c15:f>'Apo Gibl'!$B$47</c15:f>
                      <c15:dlblFieldTableCache>
                        <c:ptCount val="1"/>
                        <c:pt idx="0">
                          <c:v>8:12-59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E3FE-3A45-9E84-4716D7E4469B}"/>
                </c:ext>
              </c:extLst>
            </c:dLbl>
            <c:dLbl>
              <c:idx val="12"/>
              <c:tx>
                <c:strRef>
                  <c:f>'Apo Gibl'!$B$48</c:f>
                  <c:strCache>
                    <c:ptCount val="1"/>
                    <c:pt idx="0">
                      <c:v>9:1-41&amp;10:1-21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{D4BC5414-613E-0442-A825-6AC07C576A9A}</c15:txfldGUID>
                      <c15:f>'Apo Gibl'!$B$48</c15:f>
                      <c15:dlblFieldTableCache>
                        <c:ptCount val="1"/>
                        <c:pt idx="0">
                          <c:v>9:1-41&amp;10:1-21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E3FE-3A45-9E84-4716D7E4469B}"/>
                </c:ext>
              </c:extLst>
            </c:dLbl>
            <c:dLbl>
              <c:idx val="13"/>
              <c:tx>
                <c:strRef>
                  <c:f>'Apo Gibl'!$B$49</c:f>
                  <c:strCache>
                    <c:ptCount val="1"/>
                    <c:pt idx="0">
                      <c:v>10:22-39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{AB516008-1723-1841-BABC-CFAAA8DDF689}</c15:txfldGUID>
                      <c15:f>'Apo Gibl'!$B$49</c15:f>
                      <c15:dlblFieldTableCache>
                        <c:ptCount val="1"/>
                        <c:pt idx="0">
                          <c:v>10:22-39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E3FE-3A45-9E84-4716D7E4469B}"/>
                </c:ext>
              </c:extLst>
            </c:dLbl>
            <c:dLbl>
              <c:idx val="14"/>
              <c:tx>
                <c:strRef>
                  <c:f>'Apo Gibl'!$B$50</c:f>
                  <c:strCache>
                    <c:ptCount val="1"/>
                    <c:pt idx="0">
                      <c:v>10:40-42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{7F1D9C69-B7BE-214A-9D5D-A7FF5EA918A2}</c15:txfldGUID>
                      <c15:f>'Apo Gibl'!$B$50</c15:f>
                      <c15:dlblFieldTableCache>
                        <c:ptCount val="1"/>
                        <c:pt idx="0">
                          <c:v>10:40-42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E3FE-3A45-9E84-4716D7E4469B}"/>
                </c:ext>
              </c:extLst>
            </c:dLbl>
            <c:dLbl>
              <c:idx val="15"/>
              <c:tx>
                <c:strRef>
                  <c:f>'Apo Gibl'!$B$51</c:f>
                  <c:strCache>
                    <c:ptCount val="1"/>
                    <c:pt idx="0">
                      <c:v>11:1-54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{690592CA-F4FA-8C4A-9D35-5B1C244A341E}</c15:txfldGUID>
                      <c15:f>'Apo Gibl'!$B$51</c15:f>
                      <c15:dlblFieldTableCache>
                        <c:ptCount val="1"/>
                        <c:pt idx="0">
                          <c:v>11:1-54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E3FE-3A45-9E84-4716D7E4469B}"/>
                </c:ext>
              </c:extLst>
            </c:dLbl>
            <c:dLbl>
              <c:idx val="16"/>
              <c:tx>
                <c:strRef>
                  <c:f>'Apo Gibl'!$B$52</c:f>
                  <c:strCache>
                    <c:ptCount val="1"/>
                    <c:pt idx="0">
                      <c:v>11:55-57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{DC482720-599F-EF49-A05B-530DE5032073}</c15:txfldGUID>
                      <c15:f>'Apo Gibl'!$B$52</c15:f>
                      <c15:dlblFieldTableCache>
                        <c:ptCount val="1"/>
                        <c:pt idx="0">
                          <c:v>11:55-57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E3FE-3A45-9E84-4716D7E4469B}"/>
                </c:ext>
              </c:extLst>
            </c:dLbl>
            <c:dLbl>
              <c:idx val="17"/>
              <c:tx>
                <c:strRef>
                  <c:f>'Apo Gibl'!$B$53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{D78FD4D5-ECAB-A64C-86E2-495F384EF5BE}</c15:txfldGUID>
                      <c15:f>'Apo Gibl'!$B$53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E3FE-3A45-9E84-4716D7E4469B}"/>
                </c:ext>
              </c:extLst>
            </c:dLbl>
            <c:dLbl>
              <c:idx val="18"/>
              <c:tx>
                <c:strRef>
                  <c:f>'Apo Gibl'!$B$54</c:f>
                  <c:strCache>
                    <c:ptCount val="1"/>
                    <c:pt idx="0">
                      <c:v>12:12-36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{FF5CB8C7-7B9F-D449-AE7F-C40FB735FC56}</c15:txfldGUID>
                      <c15:f>'Apo Gibl'!$B$54</c15:f>
                      <c15:dlblFieldTableCache>
                        <c:ptCount val="1"/>
                        <c:pt idx="0">
                          <c:v>12:12-36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E3FE-3A45-9E84-4716D7E4469B}"/>
                </c:ext>
              </c:extLst>
            </c:dLbl>
            <c:dLbl>
              <c:idx val="20"/>
              <c:tx>
                <c:strRef>
                  <c:f>'Apo Gibl'!$B$56</c:f>
                  <c:strCache>
                    <c:ptCount val="1"/>
                    <c:pt idx="0">
                      <c:v>13:1-38&amp;14:1-31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{D643DA10-3957-E64F-BD2D-F2E4AE3D7C56}</c15:txfldGUID>
                      <c15:f>'Apo Gibl'!$B$56</c15:f>
                      <c15:dlblFieldTableCache>
                        <c:ptCount val="1"/>
                        <c:pt idx="0">
                          <c:v>13:1-38&amp;14:1-31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E3FE-3A45-9E84-4716D7E4469B}"/>
                </c:ext>
              </c:extLst>
            </c:dLbl>
            <c:dLbl>
              <c:idx val="21"/>
              <c:tx>
                <c:strRef>
                  <c:f>'Apo Gibl'!$B$57</c:f>
                  <c:strCache>
                    <c:ptCount val="1"/>
                    <c:pt idx="0">
                      <c:v>15:1-27&amp;16:1-33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{72761B9D-C196-7E4A-A824-1DF94ADD5B0E}</c15:txfldGUID>
                      <c15:f>'Apo Gibl'!$B$57</c15:f>
                      <c15:dlblFieldTableCache>
                        <c:ptCount val="1"/>
                        <c:pt idx="0">
                          <c:v>15:1-27&amp;16:1-33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E3FE-3A45-9E84-4716D7E4469B}"/>
                </c:ext>
              </c:extLst>
            </c:dLbl>
            <c:dLbl>
              <c:idx val="22"/>
              <c:tx>
                <c:strRef>
                  <c:f>'Apo Gibl'!$B$58</c:f>
                  <c:strCache>
                    <c:ptCount val="1"/>
                    <c:pt idx="0">
                      <c:v>17:1-26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{FD284B47-4579-8E49-B267-CBFA192605C8}</c15:txfldGUID>
                      <c15:f>'Apo Gibl'!$B$58</c15:f>
                      <c15:dlblFieldTableCache>
                        <c:ptCount val="1"/>
                        <c:pt idx="0">
                          <c:v>17:1-26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E3FE-3A45-9E84-4716D7E4469B}"/>
                </c:ext>
              </c:extLst>
            </c:dLbl>
            <c:dLbl>
              <c:idx val="23"/>
              <c:tx>
                <c:strRef>
                  <c:f>'Apo Gibl'!$B$59</c:f>
                  <c:strCache>
                    <c:ptCount val="1"/>
                    <c:pt idx="0">
                      <c:v>20:1-29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{F3A23FC9-C669-034F-BE50-7B4B1F8106E2}</c15:txfldGUID>
                      <c15:f>'Apo Gibl'!$B$59</c15:f>
                      <c15:dlblFieldTableCache>
                        <c:ptCount val="1"/>
                        <c:pt idx="0">
                          <c:v>20:1-29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E3FE-3A45-9E84-4716D7E4469B}"/>
                </c:ext>
              </c:extLst>
            </c:dLbl>
            <c:dLbl>
              <c:idx val="24"/>
              <c:tx>
                <c:strRef>
                  <c:f>'HLO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{1648DF69-ACFE-E84E-B3C7-947C078E3A5A}</c15:txfldGUID>
                      <c15:f>'HLO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E3FE-3A45-9E84-4716D7E4469B}"/>
                </c:ext>
              </c:extLst>
            </c:dLbl>
            <c:dLbl>
              <c:idx val="25"/>
              <c:tx>
                <c:strRef>
                  <c:f>'Apo Gibl'!$B$60</c:f>
                  <c:strCache>
                    <c:ptCount val="1"/>
                    <c:pt idx="0">
                      <c:v>20:30-31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{75D90729-855B-AB46-B74D-459876D5F41E}</c15:txfldGUID>
                      <c15:f>'Apo Gibl'!$B$60</c15:f>
                      <c15:dlblFieldTableCache>
                        <c:ptCount val="1"/>
                        <c:pt idx="0">
                          <c:v>20:30-31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E3FE-3A45-9E84-4716D7E4469B}"/>
                </c:ext>
              </c:extLst>
            </c:dLbl>
            <c:dLbl>
              <c:idx val="26"/>
              <c:tx>
                <c:strRef>
                  <c:f>'Apo Gibl'!$B$61</c:f>
                  <c:strCache>
                    <c:ptCount val="1"/>
                    <c:pt idx="0">
                      <c:v>21:1-25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{991A4589-C9EC-E545-96BE-451C1360FC1D}</c15:txfldGUID>
                      <c15:f>'Apo Gibl'!$B$61</c15:f>
                      <c15:dlblFieldTableCache>
                        <c:ptCount val="1"/>
                        <c:pt idx="0">
                          <c:v>21:1-25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E3FE-3A45-9E84-4716D7E4469B}"/>
                </c:ext>
              </c:extLst>
            </c:dLbl>
            <c:dLbl>
              <c:idx val="27"/>
              <c:tx>
                <c:strRef>
                  <c:f>'Apo Gibl'!$B$63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{A59999F4-FAF9-AA4E-A9C7-CA180B688327}</c15:txfldGUID>
                      <c15:f>'Apo Gibl'!$B$63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E3FE-3A45-9E84-4716D7E4469B}"/>
                </c:ext>
              </c:extLst>
            </c:dLbl>
            <c:dLbl>
              <c:idx val="28"/>
              <c:tx>
                <c:strRef>
                  <c:f>'Apo Gibl'!$B$66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{79EB9E97-1168-3C4A-94F2-B5380634F15C}</c15:txfldGUID>
                      <c15:f>'Apo Gibl'!$B$66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E3FE-3A45-9E84-4716D7E4469B}"/>
                </c:ext>
              </c:extLst>
            </c:dLbl>
            <c:dLbl>
              <c:idx val="29"/>
              <c:tx>
                <c:strRef>
                  <c:f>'Apo Gibl'!$B$67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{B31F494A-DC17-714E-BF7D-E931DA4B5292}</c15:txfldGUID>
                      <c15:f>'Apo Gibl'!$B$67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E3FE-3A45-9E84-4716D7E4469B}"/>
                </c:ext>
              </c:extLst>
            </c:dLbl>
            <c:dLbl>
              <c:idx val="30"/>
              <c:tx>
                <c:strRef>
                  <c:f>'Apo Gibl'!$B$68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{7EB50057-A4FF-9C45-94B5-6818F3705FA2}</c15:txfldGUID>
                      <c15:f>'Apo Gibl'!$B$68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E3FE-3A45-9E84-4716D7E4469B}"/>
                </c:ext>
              </c:extLst>
            </c:dLbl>
            <c:dLbl>
              <c:idx val="31"/>
              <c:tx>
                <c:strRef>
                  <c:f>'Apo Gibl'!$B$69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{D790BFB3-494A-C54C-819A-BD1CA2B0AFEA}</c15:txfldGUID>
                      <c15:f>'Apo Gibl'!$B$69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E3FE-3A45-9E84-4716D7E4469B}"/>
                </c:ext>
              </c:extLst>
            </c:dLbl>
            <c:dLbl>
              <c:idx val="32"/>
              <c:tx>
                <c:strRef>
                  <c:f>'Apo Gibl'!$B$70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{2716647A-CAA7-9F49-8F32-76B530BFEE88}</c15:txfldGUID>
                      <c15:f>'Apo Gibl'!$B$70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E3FE-3A45-9E84-4716D7E4469B}"/>
                </c:ext>
              </c:extLst>
            </c:dLbl>
            <c:dLbl>
              <c:idx val="33"/>
              <c:tx>
                <c:strRef>
                  <c:f>'Apo Gibl'!$B$71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{A3EACB2C-A58C-C442-8E35-349745A8FFDD}</c15:txfldGUID>
                      <c15:f>'Apo Gibl'!$B$71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E3FE-3A45-9E84-4716D7E4469B}"/>
                </c:ext>
              </c:extLst>
            </c:dLbl>
            <c:dLbl>
              <c:idx val="34"/>
              <c:tx>
                <c:strRef>
                  <c:f>'Apo Gibl'!$B$72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{9ABDCDF4-8E86-CE44-84B0-A69A99719883}</c15:txfldGUID>
                      <c15:f>'Apo Gibl'!$B$72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E3FE-3A45-9E84-4716D7E4469B}"/>
                </c:ext>
              </c:extLst>
            </c:dLbl>
            <c:dLbl>
              <c:idx val="35"/>
              <c:tx>
                <c:strRef>
                  <c:f>'Apo Gibl'!$B$73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{6B3C5E52-9F2A-384A-97DE-1678B503EB5D}</c15:txfldGUID>
                      <c15:f>'Apo Gibl'!$B$73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E3FE-3A45-9E84-4716D7E4469B}"/>
                </c:ext>
              </c:extLst>
            </c:dLbl>
            <c:dLbl>
              <c:idx val="36"/>
              <c:tx>
                <c:strRef>
                  <c:f>'Apo Gibl'!$B$74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{13C4B2EB-4089-444F-A0B4-3E6186D94622}</c15:txfldGUID>
                      <c15:f>'Apo Gibl'!$B$74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E3FE-3A45-9E84-4716D7E4469B}"/>
                </c:ext>
              </c:extLst>
            </c:dLbl>
            <c:dLbl>
              <c:idx val="37"/>
              <c:tx>
                <c:strRef>
                  <c:f>'Apo Gibl'!$B$75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{9C7AAAD4-BE88-6742-895A-9B03FD122613}</c15:txfldGUID>
                      <c15:f>'Apo Gibl'!$B$75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E3FE-3A45-9E84-4716D7E4469B}"/>
                </c:ext>
              </c:extLst>
            </c:dLbl>
            <c:dLbl>
              <c:idx val="38"/>
              <c:tx>
                <c:strRef>
                  <c:f>'Apo Gibl'!$B$76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{7B8C8A39-5C20-F241-A270-13B7E89E804E}</c15:txfldGUID>
                      <c15:f>'Apo Gibl'!$B$76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E3FE-3A45-9E84-4716D7E4469B}"/>
                </c:ext>
              </c:extLst>
            </c:dLbl>
            <c:dLbl>
              <c:idx val="39"/>
              <c:tx>
                <c:strRef>
                  <c:f>'Apo Gibl'!$B$77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{66063A14-4279-9C4B-AC98-CBEF126AE21A}</c15:txfldGUID>
                      <c15:f>'Apo Gibl'!$B$77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E3FE-3A45-9E84-4716D7E4469B}"/>
                </c:ext>
              </c:extLst>
            </c:dLbl>
            <c:dLbl>
              <c:idx val="40"/>
              <c:tx>
                <c:strRef>
                  <c:f>'Apo Gibl'!$B$78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{C63F02E6-1224-7B48-8495-E3FAEA93230B}</c15:txfldGUID>
                      <c15:f>'Apo Gibl'!$B$78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E3FE-3A45-9E84-4716D7E4469B}"/>
                </c:ext>
              </c:extLst>
            </c:dLbl>
            <c:dLbl>
              <c:idx val="41"/>
              <c:tx>
                <c:strRef>
                  <c:f>'Apo Gibl'!$B$79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{56C0722A-6575-A242-A8CC-522E69247D81}</c15:txfldGUID>
                      <c15:f>'Apo Gibl'!$B$79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E3FE-3A45-9E84-4716D7E4469B}"/>
                </c:ext>
              </c:extLst>
            </c:dLbl>
            <c:dLbl>
              <c:idx val="42"/>
              <c:tx>
                <c:strRef>
                  <c:f>'Apo Gibl'!$B$80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{192E7FB9-3F89-0A41-9F91-DC8DE9D4E666}</c15:txfldGUID>
                      <c15:f>'Apo Gibl'!$B$80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E3FE-3A45-9E84-4716D7E4469B}"/>
                </c:ext>
              </c:extLst>
            </c:dLbl>
            <c:dLbl>
              <c:idx val="43"/>
              <c:tx>
                <c:strRef>
                  <c:f>'Apo Gibl'!$B$81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{7CEB5640-2282-E74A-9188-709DD4D7028C}</c15:txfldGUID>
                      <c15:f>'Apo Gibl'!$B$81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E3FE-3A45-9E84-4716D7E4469B}"/>
                </c:ext>
              </c:extLst>
            </c:dLbl>
            <c:dLbl>
              <c:idx val="44"/>
              <c:tx>
                <c:strRef>
                  <c:f>'Apo Gibl'!$B$82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{CCA8EF27-922A-6A4B-B23C-A7476F5C7542}</c15:txfldGUID>
                      <c15:f>'Apo Gibl'!$B$82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E3FE-3A45-9E84-4716D7E4469B}"/>
                </c:ext>
              </c:extLst>
            </c:dLbl>
            <c:dLbl>
              <c:idx val="45"/>
              <c:tx>
                <c:strRef>
                  <c:f>'Apo Gibl'!$B$83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{060EC2A7-A28F-FC4B-8F59-E21F92599933}</c15:txfldGUID>
                      <c15:f>'Apo Gibl'!$B$83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E3FE-3A45-9E84-4716D7E4469B}"/>
                </c:ext>
              </c:extLst>
            </c:dLbl>
            <c:dLbl>
              <c:idx val="46"/>
              <c:tx>
                <c:strRef>
                  <c:f>'Apo Gibl'!$B$84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{02284ECD-1EA0-1B48-8C6C-2373CE90B8DA}</c15:txfldGUID>
                      <c15:f>'Apo Gibl'!$B$84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E3FE-3A45-9E84-4716D7E4469B}"/>
                </c:ext>
              </c:extLst>
            </c:dLbl>
            <c:dLbl>
              <c:idx val="47"/>
              <c:tx>
                <c:strRef>
                  <c:f>'Apo Gibl'!$B$85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{389AC355-DB2B-7545-A59A-E7BFD5560EDA}</c15:txfldGUID>
                      <c15:f>'Apo Gibl'!$B$85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E3FE-3A45-9E84-4716D7E4469B}"/>
                </c:ext>
              </c:extLst>
            </c:dLbl>
            <c:dLbl>
              <c:idx val="48"/>
              <c:tx>
                <c:strRef>
                  <c:f>'Apo Gibl'!$B$86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{7B1192FA-EDCB-4943-964D-1278DBE74337}</c15:txfldGUID>
                      <c15:f>'Apo Gibl'!$B$86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E3FE-3A45-9E84-4716D7E4469B}"/>
                </c:ext>
              </c:extLst>
            </c:dLbl>
            <c:dLbl>
              <c:idx val="49"/>
              <c:tx>
                <c:strRef>
                  <c:f>'Apo Gibl'!$B$87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{C4C6F50B-1876-3749-806D-A58B543DEFB2}</c15:txfldGUID>
                      <c15:f>'Apo Gibl'!$B$87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E3FE-3A45-9E84-4716D7E4469B}"/>
                </c:ext>
              </c:extLst>
            </c:dLbl>
            <c:dLbl>
              <c:idx val="50"/>
              <c:tx>
                <c:strRef>
                  <c:f>'Apo Gibl'!$B$88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{406F4F4D-7FAE-4F41-95DC-A107DE6DEA4E}</c15:txfldGUID>
                      <c15:f>'Apo Gibl'!$B$88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E3FE-3A45-9E84-4716D7E4469B}"/>
                </c:ext>
              </c:extLst>
            </c:dLbl>
            <c:dLbl>
              <c:idx val="51"/>
              <c:tx>
                <c:strRef>
                  <c:f>'Apo Gibl'!$B$89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{5D23A837-874F-1344-8995-A1868A75081B}</c15:txfldGUID>
                      <c15:f>'Apo Gibl'!$B$89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E3FE-3A45-9E84-4716D7E4469B}"/>
                </c:ext>
              </c:extLst>
            </c:dLbl>
            <c:dLbl>
              <c:idx val="52"/>
              <c:tx>
                <c:strRef>
                  <c:f>'Apo Gibl'!$B$90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{8DB51288-FFD0-B247-BBFA-47922CCB562D}</c15:txfldGUID>
                      <c15:f>'Apo Gibl'!$B$90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E3FE-3A45-9E84-4716D7E4469B}"/>
                </c:ext>
              </c:extLst>
            </c:dLbl>
            <c:dLbl>
              <c:idx val="53"/>
              <c:tx>
                <c:strRef>
                  <c:f>'Apo Gibl'!$B$91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{1AC699D5-F11C-B948-8DB3-3B25752EB9F3}</c15:txfldGUID>
                      <c15:f>'Apo Gibl'!$B$91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E3FE-3A45-9E84-4716D7E4469B}"/>
                </c:ext>
              </c:extLst>
            </c:dLbl>
            <c:dLbl>
              <c:idx val="54"/>
              <c:tx>
                <c:strRef>
                  <c:f>'Apo Gibl'!$B$92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{C30C2787-3013-A94A-8751-B5570C4D9464}</c15:txfldGUID>
                      <c15:f>'Apo Gibl'!$B$92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E3FE-3A45-9E84-4716D7E4469B}"/>
                </c:ext>
              </c:extLst>
            </c:dLbl>
            <c:dLbl>
              <c:idx val="55"/>
              <c:tx>
                <c:strRef>
                  <c:f>'Apo Gibl'!$B$93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{80DE2341-9C5B-E64A-BFEE-7C45D94EA058}</c15:txfldGUID>
                      <c15:f>'Apo Gibl'!$B$93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E3FE-3A45-9E84-4716D7E4469B}"/>
                </c:ext>
              </c:extLst>
            </c:dLbl>
            <c:dLbl>
              <c:idx val="56"/>
              <c:tx>
                <c:strRef>
                  <c:f>'Apo Gibl'!$B$94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{84B4B195-1329-6245-BFDD-DF358589BC0F}</c15:txfldGUID>
                      <c15:f>'Apo Gibl'!$B$94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E3FE-3A45-9E84-4716D7E4469B}"/>
                </c:ext>
              </c:extLst>
            </c:dLbl>
            <c:dLbl>
              <c:idx val="57"/>
              <c:tx>
                <c:strRef>
                  <c:f>'Apo Gibl'!$B$95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{60DB1266-3BC2-C446-B67C-D231B0CF598E}</c15:txfldGUID>
                      <c15:f>'Apo Gibl'!$B$95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E3FE-3A45-9E84-4716D7E4469B}"/>
                </c:ext>
              </c:extLst>
            </c:dLbl>
            <c:dLbl>
              <c:idx val="58"/>
              <c:tx>
                <c:strRef>
                  <c:f>'Apo Gibl'!$B$96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{F31345E9-3F7A-3E44-B254-CB15B1F21D23}</c15:txfldGUID>
                      <c15:f>'Apo Gibl'!$B$96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E3FE-3A45-9E84-4716D7E4469B}"/>
                </c:ext>
              </c:extLst>
            </c:dLbl>
            <c:dLbl>
              <c:idx val="59"/>
              <c:tx>
                <c:strRef>
                  <c:f>'Apo Gibl'!$B$97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{1360E532-5149-9B40-B1DC-213FB4E3AD12}</c15:txfldGUID>
                      <c15:f>'Apo Gibl'!$B$97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E3FE-3A45-9E84-4716D7E4469B}"/>
                </c:ext>
              </c:extLst>
            </c:dLbl>
            <c:dLbl>
              <c:idx val="60"/>
              <c:tx>
                <c:strRef>
                  <c:f>'Apo Gibl'!$B$98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{0E90A277-F219-3848-BA21-5FEBEA2D75E9}</c15:txfldGUID>
                      <c15:f>'Apo Gibl'!$B$98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E3FE-3A45-9E84-4716D7E4469B}"/>
                </c:ext>
              </c:extLst>
            </c:dLbl>
            <c:dLbl>
              <c:idx val="61"/>
              <c:tx>
                <c:strRef>
                  <c:f>'Apo Gibl'!$B$99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{BBA76171-D267-2A45-8F48-A28DA913AF3F}</c15:txfldGUID>
                      <c15:f>'Apo Gibl'!$B$99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E3FE-3A45-9E84-4716D7E4469B}"/>
                </c:ext>
              </c:extLst>
            </c:dLbl>
            <c:dLbl>
              <c:idx val="62"/>
              <c:tx>
                <c:strRef>
                  <c:f>'Apo Gibl'!$B$100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{324953E2-EE60-9149-B791-0D811FEAA03E}</c15:txfldGUID>
                      <c15:f>'Apo Gibl'!$B$100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E3FE-3A45-9E84-4716D7E4469B}"/>
                </c:ext>
              </c:extLst>
            </c:dLbl>
            <c:dLbl>
              <c:idx val="63"/>
              <c:tx>
                <c:strRef>
                  <c:f>'Apo Gibl'!$B$101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{3525B568-D16F-274F-847D-7A9A30B80A3D}</c15:txfldGUID>
                      <c15:f>'Apo Gibl'!$B$101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E3FE-3A45-9E84-4716D7E4469B}"/>
                </c:ext>
              </c:extLst>
            </c:dLbl>
            <c:dLbl>
              <c:idx val="64"/>
              <c:tx>
                <c:strRef>
                  <c:f>'Apo Gibl'!$B$102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{80496A84-EEF5-3043-B72F-F205651F07A0}</c15:txfldGUID>
                      <c15:f>'Apo Gibl'!$B$102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E3FE-3A45-9E84-4716D7E4469B}"/>
                </c:ext>
              </c:extLst>
            </c:dLbl>
            <c:dLbl>
              <c:idx val="65"/>
              <c:tx>
                <c:strRef>
                  <c:f>'Apo Gibl'!$B$103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{AF758980-75FE-7945-823D-E3590E5D417D}</c15:txfldGUID>
                      <c15:f>'Apo Gibl'!$B$103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E3FE-3A45-9E84-4716D7E4469B}"/>
                </c:ext>
              </c:extLst>
            </c:dLbl>
            <c:dLbl>
              <c:idx val="66"/>
              <c:tx>
                <c:strRef>
                  <c:f>'Apo Gibl'!$B$104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{DEA8F433-569F-6742-8220-263EFEE27929}</c15:txfldGUID>
                      <c15:f>'Apo Gibl'!$B$104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E3FE-3A45-9E84-4716D7E4469B}"/>
                </c:ext>
              </c:extLst>
            </c:dLbl>
            <c:dLbl>
              <c:idx val="67"/>
              <c:tx>
                <c:strRef>
                  <c:f>'Apo Gibl'!$B$105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{C1C133E7-6226-A144-BF6C-CE77F205F61C}</c15:txfldGUID>
                      <c15:f>'Apo Gibl'!$B$105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E3FE-3A45-9E84-4716D7E4469B}"/>
                </c:ext>
              </c:extLst>
            </c:dLbl>
            <c:dLbl>
              <c:idx val="68"/>
              <c:tx>
                <c:strRef>
                  <c:f>'Apo Gibl'!$B$106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{DEFEB39C-BF71-B14F-BF89-58944E2CC343}</c15:txfldGUID>
                      <c15:f>'Apo Gibl'!$B$106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E3FE-3A45-9E84-4716D7E4469B}"/>
                </c:ext>
              </c:extLst>
            </c:dLbl>
            <c:dLbl>
              <c:idx val="69"/>
              <c:tx>
                <c:strRef>
                  <c:f>'Apo Gibl'!$B$107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{41A35D77-DCE0-2342-82C7-D7A42AD65BF2}</c15:txfldGUID>
                      <c15:f>'Apo Gibl'!$B$107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E3FE-3A45-9E84-4716D7E4469B}"/>
                </c:ext>
              </c:extLst>
            </c:dLbl>
            <c:dLbl>
              <c:idx val="70"/>
              <c:tx>
                <c:strRef>
                  <c:f>'Apo Gibl'!$B$108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{D0C51868-6C4D-1C47-8DFD-A3C8C89B625C}</c15:txfldGUID>
                      <c15:f>'Apo Gibl'!$B$108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E3FE-3A45-9E84-4716D7E4469B}"/>
                </c:ext>
              </c:extLst>
            </c:dLbl>
            <c:dLbl>
              <c:idx val="71"/>
              <c:tx>
                <c:strRef>
                  <c:f>'Apo Gibl'!$B$109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{DEF1F036-49FD-4145-A59F-282E170F9303}</c15:txfldGUID>
                      <c15:f>'Apo Gibl'!$B$109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E3FE-3A45-9E84-4716D7E4469B}"/>
                </c:ext>
              </c:extLst>
            </c:dLbl>
            <c:dLbl>
              <c:idx val="72"/>
              <c:tx>
                <c:strRef>
                  <c:f>'Apo Gibl'!$B$110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{1EA3EED1-B4E0-DE40-AA57-77F65006238D}</c15:txfldGUID>
                      <c15:f>'Apo Gibl'!$B$110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E3FE-3A45-9E84-4716D7E4469B}"/>
                </c:ext>
              </c:extLst>
            </c:dLbl>
            <c:dLbl>
              <c:idx val="73"/>
              <c:tx>
                <c:strRef>
                  <c:f>'Apo Gibl'!$B$111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{F31470E9-5898-2A48-B260-870BB866AAD0}</c15:txfldGUID>
                      <c15:f>'Apo Gibl'!$B$111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E3FE-3A45-9E84-4716D7E4469B}"/>
                </c:ext>
              </c:extLst>
            </c:dLbl>
            <c:dLbl>
              <c:idx val="74"/>
              <c:tx>
                <c:strRef>
                  <c:f>'Apo Gibl'!$B$112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{7CE87615-BFAD-3A40-BCA1-D78E62259B37}</c15:txfldGUID>
                      <c15:f>'Apo Gibl'!$B$112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E3FE-3A45-9E84-4716D7E4469B}"/>
                </c:ext>
              </c:extLst>
            </c:dLbl>
            <c:dLbl>
              <c:idx val="75"/>
              <c:tx>
                <c:strRef>
                  <c:f>'Apo Gibl'!$B$113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{E5E0DBB7-3595-9C45-B067-E638122ED5E0}</c15:txfldGUID>
                      <c15:f>'Apo Gibl'!$B$113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E3FE-3A45-9E84-4716D7E4469B}"/>
                </c:ext>
              </c:extLst>
            </c:dLbl>
            <c:dLbl>
              <c:idx val="76"/>
              <c:tx>
                <c:strRef>
                  <c:f>'Apo Gibl'!$B$114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{330BBDFF-F20A-7E46-82EB-7F6DCE26CD61}</c15:txfldGUID>
                      <c15:f>'Apo Gibl'!$B$114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E3FE-3A45-9E84-4716D7E4469B}"/>
                </c:ext>
              </c:extLst>
            </c:dLbl>
            <c:dLbl>
              <c:idx val="77"/>
              <c:tx>
                <c:strRef>
                  <c:f>'Apo Gibl'!$B$115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{452B1231-F47A-8046-A84D-6B6340F15657}</c15:txfldGUID>
                      <c15:f>'Apo Gibl'!$B$115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E3FE-3A45-9E84-4716D7E4469B}"/>
                </c:ext>
              </c:extLst>
            </c:dLbl>
            <c:dLbl>
              <c:idx val="78"/>
              <c:tx>
                <c:strRef>
                  <c:f>'Apo Gibl'!$B$116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{F4995962-03A0-3F4B-8905-90E1A12F6C46}</c15:txfldGUID>
                      <c15:f>'Apo Gibl'!$B$116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E3FE-3A45-9E84-4716D7E4469B}"/>
                </c:ext>
              </c:extLst>
            </c:dLbl>
            <c:dLbl>
              <c:idx val="79"/>
              <c:tx>
                <c:strRef>
                  <c:f>'Apo Gibl'!$B$117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{5248A244-080B-1F4B-88A5-29CB9EA7FDB8}</c15:txfldGUID>
                      <c15:f>'Apo Gibl'!$B$117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E3FE-3A45-9E84-4716D7E446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'Apo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'Apo Gibl'!$F$38:$F$61</c:f>
              <c:numCache>
                <c:formatCode>0</c:formatCode>
                <c:ptCount val="24"/>
                <c:pt idx="0">
                  <c:v>-2.4409384464523045</c:v>
                </c:pt>
                <c:pt idx="1">
                  <c:v>-0.95300070339082765</c:v>
                </c:pt>
                <c:pt idx="2">
                  <c:v>-0.6993756645133109</c:v>
                </c:pt>
                <c:pt idx="3">
                  <c:v>-0.58672194425826563</c:v>
                </c:pt>
                <c:pt idx="4">
                  <c:v>-0.93675939096285088</c:v>
                </c:pt>
                <c:pt idx="5">
                  <c:v>0.27780996656997026</c:v>
                </c:pt>
                <c:pt idx="6">
                  <c:v>-2.5438000918294916</c:v>
                </c:pt>
                <c:pt idx="7">
                  <c:v>-2.0460064205734021</c:v>
                </c:pt>
                <c:pt idx="8">
                  <c:v>-2.4263685526881971</c:v>
                </c:pt>
                <c:pt idx="9">
                  <c:v>-0.6627879787906954</c:v>
                </c:pt>
                <c:pt idx="10">
                  <c:v>-0.2540482826866084</c:v>
                </c:pt>
                <c:pt idx="11">
                  <c:v>-2.3597318843124193</c:v>
                </c:pt>
                <c:pt idx="12">
                  <c:v>-2.9985568398128475</c:v>
                </c:pt>
                <c:pt idx="13">
                  <c:v>-0.80706674333638029</c:v>
                </c:pt>
                <c:pt idx="14">
                  <c:v>-2.9579535587429051</c:v>
                </c:pt>
                <c:pt idx="15">
                  <c:v>-2.603351570732074</c:v>
                </c:pt>
                <c:pt idx="16">
                  <c:v>-1.8381522307155733</c:v>
                </c:pt>
                <c:pt idx="17">
                  <c:v>-2.4707141859035957</c:v>
                </c:pt>
                <c:pt idx="18">
                  <c:v>0.16470511693757528</c:v>
                </c:pt>
                <c:pt idx="19">
                  <c:v>-0.38953754986116351</c:v>
                </c:pt>
                <c:pt idx="20">
                  <c:v>-1.7750446369052479</c:v>
                </c:pt>
                <c:pt idx="21">
                  <c:v>-1.5774420023648614</c:v>
                </c:pt>
                <c:pt idx="22">
                  <c:v>-3.0039706106221731</c:v>
                </c:pt>
                <c:pt idx="23">
                  <c:v>-1.835014355951115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3FE-3A45-9E84-4716D7E4469B}"/>
            </c:ext>
          </c:extLst>
        </c:ser>
        <c:ser>
          <c:idx val="2"/>
          <c:order val="2"/>
          <c:tx>
            <c:strRef>
              <c:f>'Apo Gibl'!$G$37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noFill/>
              </a:ln>
            </c:spPr>
          </c:marker>
          <c:trendline>
            <c:name>Max</c:nam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poly"/>
            <c:order val="2"/>
            <c:dispRSqr val="0"/>
            <c:dispEq val="0"/>
          </c:trendline>
          <c:xVal>
            <c:numRef>
              <c:f>'Apo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'Apo Gibl'!$G$38:$G$61</c:f>
              <c:numCache>
                <c:formatCode>0</c:formatCode>
                <c:ptCount val="24"/>
                <c:pt idx="0">
                  <c:v>3.6794327693679669</c:v>
                </c:pt>
                <c:pt idx="1">
                  <c:v>5.0824486384863938</c:v>
                </c:pt>
                <c:pt idx="2">
                  <c:v>5.3377180556854897</c:v>
                </c:pt>
                <c:pt idx="3">
                  <c:v>5.5336492715620054</c:v>
                </c:pt>
                <c:pt idx="4">
                  <c:v>5.0986899509143706</c:v>
                </c:pt>
                <c:pt idx="5">
                  <c:v>6.3149036867687709</c:v>
                </c:pt>
                <c:pt idx="6">
                  <c:v>3.5765711239907798</c:v>
                </c:pt>
                <c:pt idx="7">
                  <c:v>4.0694975108412859</c:v>
                </c:pt>
                <c:pt idx="8">
                  <c:v>3.6107251675106036</c:v>
                </c:pt>
                <c:pt idx="9">
                  <c:v>5.4527159526239926</c:v>
                </c:pt>
                <c:pt idx="10">
                  <c:v>5.8614556487280796</c:v>
                </c:pt>
                <c:pt idx="11">
                  <c:v>3.7606393315078521</c:v>
                </c:pt>
                <c:pt idx="12">
                  <c:v>3.121814376007424</c:v>
                </c:pt>
                <c:pt idx="13">
                  <c:v>5.467064217745861</c:v>
                </c:pt>
                <c:pt idx="14">
                  <c:v>3.1624176570773663</c:v>
                </c:pt>
                <c:pt idx="15">
                  <c:v>3.5170196450881974</c:v>
                </c:pt>
                <c:pt idx="16">
                  <c:v>4.1972971111616477</c:v>
                </c:pt>
                <c:pt idx="17">
                  <c:v>3.6496570299166757</c:v>
                </c:pt>
                <c:pt idx="18">
                  <c:v>6.4388360780198166</c:v>
                </c:pt>
                <c:pt idx="19">
                  <c:v>6.1160478737077995</c:v>
                </c:pt>
                <c:pt idx="20">
                  <c:v>4.3453265789150235</c:v>
                </c:pt>
                <c:pt idx="21">
                  <c:v>4.5429292134554098</c:v>
                </c:pt>
                <c:pt idx="22">
                  <c:v>3.1164006051980984</c:v>
                </c:pt>
                <c:pt idx="23">
                  <c:v>4.670571067617848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3FE-3A45-9E84-4716D7E4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1250"/>
          <c:min val="4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6350082972506651"/>
              <c:y val="0.931358529248299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ax val="7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l-GR" sz="1000" b="1" i="0" u="none" strike="noStrike" baseline="0">
                    <a:effectLst/>
                  </a:rPr>
                  <a:t>ἀπό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occurences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6.831517843393759E-3"/>
              <c:y val="0.3267823865031813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el-GR" sz="1200" b="1" i="0" u="none" strike="noStrike" baseline="0">
                <a:effectLst/>
              </a:rPr>
              <a:t>περί</a:t>
            </a:r>
            <a:r>
              <a:rPr lang="en-US" sz="1200" i="0" baseline="0"/>
              <a:t> in the gospel of John</a:t>
            </a:r>
            <a:endParaRPr lang="nl-BE" sz="1200" i="0"/>
          </a:p>
        </c:rich>
      </c:tx>
      <c:layout>
        <c:manualLayout>
          <c:xMode val="edge"/>
          <c:yMode val="edge"/>
          <c:x val="0.41456439574897225"/>
          <c:y val="2.007375881854178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4CE-8A43-83B8-791E6D8BBFF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4CE-8A43-83B8-791E6D8BBFF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4CE-8A43-83B8-791E6D8BBFF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4CE-8A43-83B8-791E6D8BBFF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4CE-8A43-83B8-791E6D8BBFF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4CE-8A43-83B8-791E6D8BBFF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4CE-8A43-83B8-791E6D8BBFF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4CE-8A43-83B8-791E6D8BBFF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15-16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4CE-8A43-83B8-791E6D8BBFF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4CE-8A43-83B8-791E6D8BBFF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4CE-8A43-83B8-791E6D8BBFFB}"/>
                </c:ext>
              </c:extLst>
            </c:dLbl>
            <c:dLbl>
              <c:idx val="24"/>
              <c:layout>
                <c:manualLayout>
                  <c:x val="-4.8383632829671591E-2"/>
                  <c:y val="2.6734601568948069E-3"/>
                </c:manualLayout>
              </c:layout>
              <c:tx>
                <c:rich>
                  <a:bodyPr/>
                  <a:lstStyle/>
                  <a:p>
                    <a:r>
                      <a:rPr lang="en-US" sz="14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4CE-8A43-83B8-791E6D8BBFFB}"/>
                </c:ext>
              </c:extLst>
            </c:dLbl>
            <c:dLbl>
              <c:idx val="26"/>
              <c:layout>
                <c:manualLayout>
                  <c:x val="0"/>
                  <c:y val="-1.1100493775310709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4CE-8A43-83B8-791E6D8BBF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0.72000000000000008"/>
            <c:dispRSqr val="0"/>
            <c:dispEq val="0"/>
          </c:trendline>
          <c:xVal>
            <c:numRef>
              <c:f>'Peri Gibl'!$C$38:$C$62</c:f>
              <c:numCache>
                <c:formatCode>General</c:formatCode>
                <c:ptCount val="25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'Peri Gibl'!$D$38:$D$62</c:f>
              <c:numCache>
                <c:formatCode>General</c:formatCode>
                <c:ptCount val="25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7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6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  <c:pt idx="13">
                  <c:v>3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3</c:v>
                </c:pt>
                <c:pt idx="19">
                  <c:v>11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4CE-8A43-83B8-791E6D8BBFFB}"/>
            </c:ext>
          </c:extLst>
        </c:ser>
        <c:ser>
          <c:idx val="0"/>
          <c:order val="1"/>
          <c:tx>
            <c:strRef>
              <c:f>'Peri Gibl'!$F$37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'Peri Gibl'!$B$38</c:f>
                  <c:strCache>
                    <c:ptCount val="1"/>
                    <c:pt idx="0">
                      <c:v>1:1-18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{E957627E-112F-EE45-8B9E-11516FC76590}</c15:txfldGUID>
                      <c15:f>'Peri Gibl'!$B$38</c15:f>
                      <c15:dlblFieldTableCache>
                        <c:ptCount val="1"/>
                        <c:pt idx="0">
                          <c:v>1:1-18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84CE-8A43-83B8-791E6D8BBFFB}"/>
                </c:ext>
              </c:extLst>
            </c:dLbl>
            <c:dLbl>
              <c:idx val="1"/>
              <c:tx>
                <c:strRef>
                  <c:f>'Peri Gibl'!$B$39</c:f>
                  <c:strCache>
                    <c:ptCount val="1"/>
                    <c:pt idx="0">
                      <c:v>1:19-51&amp;2:1-12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{4A38EC30-4EC4-7F47-AD99-7E3E3F277752}</c15:txfldGUID>
                      <c15:f>'Peri Gibl'!$B$39</c15:f>
                      <c15:dlblFieldTableCache>
                        <c:ptCount val="1"/>
                        <c:pt idx="0">
                          <c:v>1:19-51&amp;2:1-12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84CE-8A43-83B8-791E6D8BBFFB}"/>
                </c:ext>
              </c:extLst>
            </c:dLbl>
            <c:dLbl>
              <c:idx val="2"/>
              <c:tx>
                <c:strRef>
                  <c:f>'Peri Gibl'!$B$40</c:f>
                  <c:strCache>
                    <c:ptCount val="1"/>
                    <c:pt idx="0">
                      <c:v>2:13-25&amp;3:1-36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{24273D98-868E-EA4C-951B-5E03CA9BFCB5}</c15:txfldGUID>
                      <c15:f>'Peri Gibl'!$B$40</c15:f>
                      <c15:dlblFieldTableCache>
                        <c:ptCount val="1"/>
                        <c:pt idx="0">
                          <c:v>2:13-25&amp;3:1-36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84CE-8A43-83B8-791E6D8BBFFB}"/>
                </c:ext>
              </c:extLst>
            </c:dLbl>
            <c:dLbl>
              <c:idx val="3"/>
              <c:tx>
                <c:strRef>
                  <c:f>'Peri Gibl'!$B$41</c:f>
                  <c:strCache>
                    <c:ptCount val="1"/>
                    <c:pt idx="0">
                      <c:v>4:1-54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{120CCD72-3A64-0B46-BB03-6E812F284A5B}</c15:txfldGUID>
                      <c15:f>'Peri Gibl'!$B$41</c15:f>
                      <c15:dlblFieldTableCache>
                        <c:ptCount val="1"/>
                        <c:pt idx="0">
                          <c:v>4:1-54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84CE-8A43-83B8-791E6D8BBFFB}"/>
                </c:ext>
              </c:extLst>
            </c:dLbl>
            <c:dLbl>
              <c:idx val="4"/>
              <c:tx>
                <c:strRef>
                  <c:f>'Peri Gibl'!$B$42</c:f>
                  <c:strCache>
                    <c:ptCount val="1"/>
                    <c:pt idx="0">
                      <c:v>5:1-47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{F4285BFB-3E99-3543-9B61-EE69E59AEEE9}</c15:txfldGUID>
                      <c15:f>'Peri Gibl'!$B$42</c15:f>
                      <c15:dlblFieldTableCache>
                        <c:ptCount val="1"/>
                        <c:pt idx="0">
                          <c:v>5:1-47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84CE-8A43-83B8-791E6D8BBFFB}"/>
                </c:ext>
              </c:extLst>
            </c:dLbl>
            <c:dLbl>
              <c:idx val="5"/>
              <c:tx>
                <c:strRef>
                  <c:f>'Peri Gibl'!$B$43</c:f>
                  <c:strCache>
                    <c:ptCount val="1"/>
                    <c:pt idx="0">
                      <c:v>6:1-71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{289728A9-A9B6-574C-92DC-769896C7DDE4}</c15:txfldGUID>
                      <c15:f>'Peri Gibl'!$B$43</c15:f>
                      <c15:dlblFieldTableCache>
                        <c:ptCount val="1"/>
                        <c:pt idx="0">
                          <c:v>6:1-71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84CE-8A43-83B8-791E6D8BBFFB}"/>
                </c:ext>
              </c:extLst>
            </c:dLbl>
            <c:dLbl>
              <c:idx val="6"/>
              <c:tx>
                <c:strRef>
                  <c:f>'Peri Gibl'!$B$44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{51B5157B-19A7-3D4F-A527-FEB6D5B35322}</c15:txfldGUID>
                      <c15:f>'Peri Gibl'!$B$44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84CE-8A43-83B8-791E6D8BBFFB}"/>
                </c:ext>
              </c:extLst>
            </c:dLbl>
            <c:dLbl>
              <c:idx val="7"/>
              <c:tx>
                <c:strRef>
                  <c:f>'Peri Gibl'!$B$45</c:f>
                  <c:strCache>
                    <c:ptCount val="1"/>
                    <c:pt idx="0">
                      <c:v>7:14-36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{A0101AD1-F861-8548-AE9C-37F8071E394D}</c15:txfldGUID>
                      <c15:f>'Peri Gibl'!$B$45</c15:f>
                      <c15:dlblFieldTableCache>
                        <c:ptCount val="1"/>
                        <c:pt idx="0">
                          <c:v>7:14-36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84CE-8A43-83B8-791E6D8BBFFB}"/>
                </c:ext>
              </c:extLst>
            </c:dLbl>
            <c:dLbl>
              <c:idx val="8"/>
              <c:tx>
                <c:strRef>
                  <c:f>'Peri Gibl'!$B$46</c:f>
                  <c:strCache>
                    <c:ptCount val="1"/>
                    <c:pt idx="0">
                      <c:v>7:37-52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{0FF0CE9D-6330-134A-9773-33EF51350FDC}</c15:txfldGUID>
                      <c15:f>'Peri Gibl'!$B$46</c15:f>
                      <c15:dlblFieldTableCache>
                        <c:ptCount val="1"/>
                        <c:pt idx="0">
                          <c:v>7:37-52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84CE-8A43-83B8-791E6D8BBFFB}"/>
                </c:ext>
              </c:extLst>
            </c:dLbl>
            <c:dLbl>
              <c:idx val="9"/>
              <c:tx>
                <c:strRef>
                  <c:f>'HPL NT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{AB294B82-2DCB-4E44-8FB3-0716AF6782A2}</c15:txfldGUID>
                      <c15:f>'HPL NT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84CE-8A43-83B8-791E6D8BBFFB}"/>
                </c:ext>
              </c:extLst>
            </c:dLbl>
            <c:dLbl>
              <c:idx val="11"/>
              <c:tx>
                <c:strRef>
                  <c:f>'Peri Gibl'!$B$47</c:f>
                  <c:strCache>
                    <c:ptCount val="1"/>
                    <c:pt idx="0">
                      <c:v>8:12-59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{27D4940F-BE86-B64E-BBBE-C91941F11F95}</c15:txfldGUID>
                      <c15:f>'Peri Gibl'!$B$47</c15:f>
                      <c15:dlblFieldTableCache>
                        <c:ptCount val="1"/>
                        <c:pt idx="0">
                          <c:v>8:12-59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84CE-8A43-83B8-791E6D8BBFFB}"/>
                </c:ext>
              </c:extLst>
            </c:dLbl>
            <c:dLbl>
              <c:idx val="12"/>
              <c:tx>
                <c:strRef>
                  <c:f>'Peri Gibl'!$B$48</c:f>
                  <c:strCache>
                    <c:ptCount val="1"/>
                    <c:pt idx="0">
                      <c:v>9:1-41&amp;10:1-21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{8EE866B1-6195-D04B-80F9-10ACC82014AA}</c15:txfldGUID>
                      <c15:f>'Peri Gibl'!$B$48</c15:f>
                      <c15:dlblFieldTableCache>
                        <c:ptCount val="1"/>
                        <c:pt idx="0">
                          <c:v>9:1-41&amp;10:1-21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84CE-8A43-83B8-791E6D8BBFFB}"/>
                </c:ext>
              </c:extLst>
            </c:dLbl>
            <c:dLbl>
              <c:idx val="13"/>
              <c:tx>
                <c:strRef>
                  <c:f>'Peri Gibl'!$B$49</c:f>
                  <c:strCache>
                    <c:ptCount val="1"/>
                    <c:pt idx="0">
                      <c:v>10:22-39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{8C08672E-951C-7E4D-A8A7-F4407E59E927}</c15:txfldGUID>
                      <c15:f>'Peri Gibl'!$B$49</c15:f>
                      <c15:dlblFieldTableCache>
                        <c:ptCount val="1"/>
                        <c:pt idx="0">
                          <c:v>10:22-39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84CE-8A43-83B8-791E6D8BBFFB}"/>
                </c:ext>
              </c:extLst>
            </c:dLbl>
            <c:dLbl>
              <c:idx val="14"/>
              <c:tx>
                <c:strRef>
                  <c:f>'Peri Gibl'!$B$50</c:f>
                  <c:strCache>
                    <c:ptCount val="1"/>
                    <c:pt idx="0">
                      <c:v>10:40-42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{9F6C8FEC-7A30-FA48-8E75-50AC18BD508F}</c15:txfldGUID>
                      <c15:f>'Peri Gibl'!$B$50</c15:f>
                      <c15:dlblFieldTableCache>
                        <c:ptCount val="1"/>
                        <c:pt idx="0">
                          <c:v>10:40-42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84CE-8A43-83B8-791E6D8BBFFB}"/>
                </c:ext>
              </c:extLst>
            </c:dLbl>
            <c:dLbl>
              <c:idx val="15"/>
              <c:tx>
                <c:strRef>
                  <c:f>'Peri Gibl'!$B$51</c:f>
                  <c:strCache>
                    <c:ptCount val="1"/>
                    <c:pt idx="0">
                      <c:v>11:1-54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{C163F8C9-71A8-FD49-B9E7-087CD3D7F6E5}</c15:txfldGUID>
                      <c15:f>'Peri Gibl'!$B$51</c15:f>
                      <c15:dlblFieldTableCache>
                        <c:ptCount val="1"/>
                        <c:pt idx="0">
                          <c:v>11:1-54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84CE-8A43-83B8-791E6D8BBFFB}"/>
                </c:ext>
              </c:extLst>
            </c:dLbl>
            <c:dLbl>
              <c:idx val="16"/>
              <c:tx>
                <c:strRef>
                  <c:f>'Peri Gibl'!$B$52</c:f>
                  <c:strCache>
                    <c:ptCount val="1"/>
                    <c:pt idx="0">
                      <c:v>11:55-57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{C542792D-A0E8-6B4A-8350-756628FEB002}</c15:txfldGUID>
                      <c15:f>'Peri Gibl'!$B$52</c15:f>
                      <c15:dlblFieldTableCache>
                        <c:ptCount val="1"/>
                        <c:pt idx="0">
                          <c:v>11:55-57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84CE-8A43-83B8-791E6D8BBFFB}"/>
                </c:ext>
              </c:extLst>
            </c:dLbl>
            <c:dLbl>
              <c:idx val="17"/>
              <c:tx>
                <c:strRef>
                  <c:f>'Peri Gibl'!$B$53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{4F3BB582-59F7-CF42-9DDF-912337AE63D3}</c15:txfldGUID>
                      <c15:f>'Peri Gibl'!$B$53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84CE-8A43-83B8-791E6D8BBFFB}"/>
                </c:ext>
              </c:extLst>
            </c:dLbl>
            <c:dLbl>
              <c:idx val="18"/>
              <c:tx>
                <c:strRef>
                  <c:f>'Peri Gibl'!$B$54</c:f>
                  <c:strCache>
                    <c:ptCount val="1"/>
                    <c:pt idx="0">
                      <c:v>12:12-36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{A2F2CBDC-A577-544E-98FF-BAE3F10632E5}</c15:txfldGUID>
                      <c15:f>'Peri Gibl'!$B$54</c15:f>
                      <c15:dlblFieldTableCache>
                        <c:ptCount val="1"/>
                        <c:pt idx="0">
                          <c:v>12:12-36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84CE-8A43-83B8-791E6D8BBFFB}"/>
                </c:ext>
              </c:extLst>
            </c:dLbl>
            <c:dLbl>
              <c:idx val="20"/>
              <c:tx>
                <c:strRef>
                  <c:f>'Peri Gibl'!$B$56</c:f>
                  <c:strCache>
                    <c:ptCount val="1"/>
                    <c:pt idx="0">
                      <c:v>13:1-38&amp;14:1-31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{0EAEBAD5-2B57-E64C-A648-A4E199287960}</c15:txfldGUID>
                      <c15:f>'Peri Gibl'!$B$56</c15:f>
                      <c15:dlblFieldTableCache>
                        <c:ptCount val="1"/>
                        <c:pt idx="0">
                          <c:v>13:1-38&amp;14:1-31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84CE-8A43-83B8-791E6D8BBFFB}"/>
                </c:ext>
              </c:extLst>
            </c:dLbl>
            <c:dLbl>
              <c:idx val="21"/>
              <c:tx>
                <c:strRef>
                  <c:f>'Peri Gibl'!$B$57</c:f>
                  <c:strCache>
                    <c:ptCount val="1"/>
                    <c:pt idx="0">
                      <c:v>15:1-27&amp;16:1-33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{7DB1D9EA-643D-594B-A72C-B677A7E87228}</c15:txfldGUID>
                      <c15:f>'Peri Gibl'!$B$57</c15:f>
                      <c15:dlblFieldTableCache>
                        <c:ptCount val="1"/>
                        <c:pt idx="0">
                          <c:v>15:1-27&amp;16:1-33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84CE-8A43-83B8-791E6D8BBFFB}"/>
                </c:ext>
              </c:extLst>
            </c:dLbl>
            <c:dLbl>
              <c:idx val="22"/>
              <c:tx>
                <c:strRef>
                  <c:f>'Peri Gibl'!$B$58</c:f>
                  <c:strCache>
                    <c:ptCount val="1"/>
                    <c:pt idx="0">
                      <c:v>17:1-26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{8FF9DA62-B938-3247-A9BC-3C5DDFF94FF3}</c15:txfldGUID>
                      <c15:f>'Peri Gibl'!$B$58</c15:f>
                      <c15:dlblFieldTableCache>
                        <c:ptCount val="1"/>
                        <c:pt idx="0">
                          <c:v>17:1-26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84CE-8A43-83B8-791E6D8BBFFB}"/>
                </c:ext>
              </c:extLst>
            </c:dLbl>
            <c:dLbl>
              <c:idx val="23"/>
              <c:tx>
                <c:strRef>
                  <c:f>'Peri Gibl'!$B$59</c:f>
                  <c:strCache>
                    <c:ptCount val="1"/>
                    <c:pt idx="0">
                      <c:v>20:1-29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{5B99F0D1-7C58-C742-834F-ADF6578887B3}</c15:txfldGUID>
                      <c15:f>'Peri Gibl'!$B$59</c15:f>
                      <c15:dlblFieldTableCache>
                        <c:ptCount val="1"/>
                        <c:pt idx="0">
                          <c:v>20:1-29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84CE-8A43-83B8-791E6D8BBFFB}"/>
                </c:ext>
              </c:extLst>
            </c:dLbl>
            <c:dLbl>
              <c:idx val="24"/>
              <c:tx>
                <c:strRef>
                  <c:f>'HLO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{691B3A97-1178-2544-B3F1-1ADB356D421B}</c15:txfldGUID>
                      <c15:f>'HLO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84CE-8A43-83B8-791E6D8BBFFB}"/>
                </c:ext>
              </c:extLst>
            </c:dLbl>
            <c:dLbl>
              <c:idx val="25"/>
              <c:tx>
                <c:strRef>
                  <c:f>'Peri Gibl'!$B$60</c:f>
                  <c:strCache>
                    <c:ptCount val="1"/>
                    <c:pt idx="0">
                      <c:v>20:30-31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{715C5019-88DA-1E44-BAD0-0BC49800882B}</c15:txfldGUID>
                      <c15:f>'Peri Gibl'!$B$60</c15:f>
                      <c15:dlblFieldTableCache>
                        <c:ptCount val="1"/>
                        <c:pt idx="0">
                          <c:v>20:30-31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84CE-8A43-83B8-791E6D8BBFFB}"/>
                </c:ext>
              </c:extLst>
            </c:dLbl>
            <c:dLbl>
              <c:idx val="26"/>
              <c:tx>
                <c:strRef>
                  <c:f>'Peri Gibl'!$B$61</c:f>
                  <c:strCache>
                    <c:ptCount val="1"/>
                    <c:pt idx="0">
                      <c:v>21:1-25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{EAB70DD0-AC9C-D642-AAC5-73EAECA23BF3}</c15:txfldGUID>
                      <c15:f>'Peri Gibl'!$B$61</c15:f>
                      <c15:dlblFieldTableCache>
                        <c:ptCount val="1"/>
                        <c:pt idx="0">
                          <c:v>21:1-25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84CE-8A43-83B8-791E6D8BBFFB}"/>
                </c:ext>
              </c:extLst>
            </c:dLbl>
            <c:dLbl>
              <c:idx val="27"/>
              <c:tx>
                <c:strRef>
                  <c:f>'Peri Gibl'!$B$63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{62423B42-B6EC-564D-8649-404A42774C23}</c15:txfldGUID>
                      <c15:f>'Peri Gibl'!$B$63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84CE-8A43-83B8-791E6D8BBFFB}"/>
                </c:ext>
              </c:extLst>
            </c:dLbl>
            <c:dLbl>
              <c:idx val="28"/>
              <c:tx>
                <c:strRef>
                  <c:f>'Peri Gibl'!$B$66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{8D9A547E-B495-6448-9097-903576AED282}</c15:txfldGUID>
                      <c15:f>'Peri Gibl'!$B$66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84CE-8A43-83B8-791E6D8BBFFB}"/>
                </c:ext>
              </c:extLst>
            </c:dLbl>
            <c:dLbl>
              <c:idx val="29"/>
              <c:tx>
                <c:strRef>
                  <c:f>'Peri Gibl'!$B$67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{B3616E61-58F2-B045-9163-5138DD03F14F}</c15:txfldGUID>
                      <c15:f>'Peri Gibl'!$B$67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84CE-8A43-83B8-791E6D8BBFFB}"/>
                </c:ext>
              </c:extLst>
            </c:dLbl>
            <c:dLbl>
              <c:idx val="30"/>
              <c:tx>
                <c:strRef>
                  <c:f>'Peri Gibl'!$B$68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{107BD61A-C797-8949-8867-6D8769C42529}</c15:txfldGUID>
                      <c15:f>'Peri Gibl'!$B$68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84CE-8A43-83B8-791E6D8BBFFB}"/>
                </c:ext>
              </c:extLst>
            </c:dLbl>
            <c:dLbl>
              <c:idx val="31"/>
              <c:tx>
                <c:strRef>
                  <c:f>'Peri Gibl'!$B$69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{7B56D17E-226D-FA4D-ABAA-07287F78F406}</c15:txfldGUID>
                      <c15:f>'Peri Gibl'!$B$69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84CE-8A43-83B8-791E6D8BBFFB}"/>
                </c:ext>
              </c:extLst>
            </c:dLbl>
            <c:dLbl>
              <c:idx val="32"/>
              <c:tx>
                <c:strRef>
                  <c:f>'Peri Gibl'!$B$70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{C8746CE0-4207-DA49-810E-A26A6FCE9551}</c15:txfldGUID>
                      <c15:f>'Peri Gibl'!$B$70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84CE-8A43-83B8-791E6D8BBFFB}"/>
                </c:ext>
              </c:extLst>
            </c:dLbl>
            <c:dLbl>
              <c:idx val="33"/>
              <c:tx>
                <c:strRef>
                  <c:f>'Peri Gibl'!$B$71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{92586283-F08A-9A4E-AABE-EA113243F312}</c15:txfldGUID>
                      <c15:f>'Peri Gibl'!$B$71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84CE-8A43-83B8-791E6D8BBFFB}"/>
                </c:ext>
              </c:extLst>
            </c:dLbl>
            <c:dLbl>
              <c:idx val="34"/>
              <c:tx>
                <c:strRef>
                  <c:f>'Peri Gibl'!$B$72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{528653A6-4F57-A14A-A606-7515AFB99303}</c15:txfldGUID>
                      <c15:f>'Peri Gibl'!$B$72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84CE-8A43-83B8-791E6D8BBFFB}"/>
                </c:ext>
              </c:extLst>
            </c:dLbl>
            <c:dLbl>
              <c:idx val="35"/>
              <c:tx>
                <c:strRef>
                  <c:f>'Peri Gibl'!$B$73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{E2C5008B-7133-234E-9627-C3B1E3A7A0ED}</c15:txfldGUID>
                      <c15:f>'Peri Gibl'!$B$73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84CE-8A43-83B8-791E6D8BBFFB}"/>
                </c:ext>
              </c:extLst>
            </c:dLbl>
            <c:dLbl>
              <c:idx val="36"/>
              <c:tx>
                <c:strRef>
                  <c:f>'Peri Gibl'!$B$74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{D8690A7B-7541-4148-8B19-88B790097075}</c15:txfldGUID>
                      <c15:f>'Peri Gibl'!$B$74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84CE-8A43-83B8-791E6D8BBFFB}"/>
                </c:ext>
              </c:extLst>
            </c:dLbl>
            <c:dLbl>
              <c:idx val="37"/>
              <c:tx>
                <c:strRef>
                  <c:f>'Peri Gibl'!$B$75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{DF21BAB5-8270-394C-9DB8-6CB04DD0D937}</c15:txfldGUID>
                      <c15:f>'Peri Gibl'!$B$75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84CE-8A43-83B8-791E6D8BBFFB}"/>
                </c:ext>
              </c:extLst>
            </c:dLbl>
            <c:dLbl>
              <c:idx val="38"/>
              <c:tx>
                <c:strRef>
                  <c:f>'Peri Gibl'!$B$76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{D0A9DDD9-90FE-864F-B3AA-FBE85B67FC5F}</c15:txfldGUID>
                      <c15:f>'Peri Gibl'!$B$76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84CE-8A43-83B8-791E6D8BBFFB}"/>
                </c:ext>
              </c:extLst>
            </c:dLbl>
            <c:dLbl>
              <c:idx val="39"/>
              <c:tx>
                <c:strRef>
                  <c:f>'Peri Gibl'!$B$77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{F82BF6C9-A907-1545-8FBF-87917B870C5D}</c15:txfldGUID>
                      <c15:f>'Peri Gibl'!$B$77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84CE-8A43-83B8-791E6D8BBFFB}"/>
                </c:ext>
              </c:extLst>
            </c:dLbl>
            <c:dLbl>
              <c:idx val="40"/>
              <c:tx>
                <c:strRef>
                  <c:f>'Peri Gibl'!$B$78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{F42728E1-7EA2-AE49-9F19-B2D8C8BA8E25}</c15:txfldGUID>
                      <c15:f>'Peri Gibl'!$B$78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84CE-8A43-83B8-791E6D8BBFFB}"/>
                </c:ext>
              </c:extLst>
            </c:dLbl>
            <c:dLbl>
              <c:idx val="41"/>
              <c:tx>
                <c:strRef>
                  <c:f>'Peri Gibl'!$B$79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{548FA4C9-6525-6F43-996E-4C10949EEC19}</c15:txfldGUID>
                      <c15:f>'Peri Gibl'!$B$79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84CE-8A43-83B8-791E6D8BBFFB}"/>
                </c:ext>
              </c:extLst>
            </c:dLbl>
            <c:dLbl>
              <c:idx val="42"/>
              <c:tx>
                <c:strRef>
                  <c:f>'Peri Gibl'!$B$80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{3A8C0319-2E8F-614D-836C-9091329DA7E8}</c15:txfldGUID>
                      <c15:f>'Peri Gibl'!$B$80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84CE-8A43-83B8-791E6D8BBFFB}"/>
                </c:ext>
              </c:extLst>
            </c:dLbl>
            <c:dLbl>
              <c:idx val="43"/>
              <c:tx>
                <c:strRef>
                  <c:f>'Peri Gibl'!$B$81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{A0B409EF-97DC-3344-9818-D9F019C8F9C9}</c15:txfldGUID>
                      <c15:f>'Peri Gibl'!$B$81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84CE-8A43-83B8-791E6D8BBFFB}"/>
                </c:ext>
              </c:extLst>
            </c:dLbl>
            <c:dLbl>
              <c:idx val="44"/>
              <c:tx>
                <c:strRef>
                  <c:f>'Peri Gibl'!$B$82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{4CB6D4D0-4366-9B41-81CA-8B16152948E2}</c15:txfldGUID>
                      <c15:f>'Peri Gibl'!$B$82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84CE-8A43-83B8-791E6D8BBFFB}"/>
                </c:ext>
              </c:extLst>
            </c:dLbl>
            <c:dLbl>
              <c:idx val="45"/>
              <c:tx>
                <c:strRef>
                  <c:f>'Peri Gibl'!$B$83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{0528779F-DEF9-6E43-B55E-BF84C7A424B6}</c15:txfldGUID>
                      <c15:f>'Peri Gibl'!$B$83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84CE-8A43-83B8-791E6D8BBFFB}"/>
                </c:ext>
              </c:extLst>
            </c:dLbl>
            <c:dLbl>
              <c:idx val="46"/>
              <c:tx>
                <c:strRef>
                  <c:f>'Peri Gibl'!$B$84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{CF355CB7-72C2-074F-922F-4F9B145D73C0}</c15:txfldGUID>
                      <c15:f>'Peri Gibl'!$B$84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84CE-8A43-83B8-791E6D8BBFFB}"/>
                </c:ext>
              </c:extLst>
            </c:dLbl>
            <c:dLbl>
              <c:idx val="47"/>
              <c:tx>
                <c:strRef>
                  <c:f>'Peri Gibl'!$B$85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{31C66F32-EF9C-E541-AA97-B1B6BDAE23CF}</c15:txfldGUID>
                      <c15:f>'Peri Gibl'!$B$85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84CE-8A43-83B8-791E6D8BBFFB}"/>
                </c:ext>
              </c:extLst>
            </c:dLbl>
            <c:dLbl>
              <c:idx val="48"/>
              <c:tx>
                <c:strRef>
                  <c:f>'Peri Gibl'!$B$86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{B3343B21-9F06-4F44-87A4-832DA642FF47}</c15:txfldGUID>
                      <c15:f>'Peri Gibl'!$B$86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84CE-8A43-83B8-791E6D8BBFFB}"/>
                </c:ext>
              </c:extLst>
            </c:dLbl>
            <c:dLbl>
              <c:idx val="49"/>
              <c:tx>
                <c:strRef>
                  <c:f>'Peri Gibl'!$B$87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{BE5CA45E-86D8-9B42-B2EA-F2EF69C1A502}</c15:txfldGUID>
                      <c15:f>'Peri Gibl'!$B$87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84CE-8A43-83B8-791E6D8BBFFB}"/>
                </c:ext>
              </c:extLst>
            </c:dLbl>
            <c:dLbl>
              <c:idx val="50"/>
              <c:tx>
                <c:strRef>
                  <c:f>'Peri Gibl'!$B$88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{618FCDBB-EB67-A74E-8BEC-CB914B75776C}</c15:txfldGUID>
                      <c15:f>'Peri Gibl'!$B$88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84CE-8A43-83B8-791E6D8BBFFB}"/>
                </c:ext>
              </c:extLst>
            </c:dLbl>
            <c:dLbl>
              <c:idx val="51"/>
              <c:tx>
                <c:strRef>
                  <c:f>'Peri Gibl'!$B$89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{2DEF20DD-6803-CF48-9DE6-0E64C8AAED3B}</c15:txfldGUID>
                      <c15:f>'Peri Gibl'!$B$89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84CE-8A43-83B8-791E6D8BBFFB}"/>
                </c:ext>
              </c:extLst>
            </c:dLbl>
            <c:dLbl>
              <c:idx val="52"/>
              <c:tx>
                <c:strRef>
                  <c:f>'Peri Gibl'!$B$90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{C12A349A-0659-0B45-B4CE-258D27E72D85}</c15:txfldGUID>
                      <c15:f>'Peri Gibl'!$B$90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84CE-8A43-83B8-791E6D8BBFFB}"/>
                </c:ext>
              </c:extLst>
            </c:dLbl>
            <c:dLbl>
              <c:idx val="53"/>
              <c:tx>
                <c:strRef>
                  <c:f>'Peri Gibl'!$B$91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{237B84EC-A671-F140-A524-3EF79B519D1A}</c15:txfldGUID>
                      <c15:f>'Peri Gibl'!$B$91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84CE-8A43-83B8-791E6D8BBFFB}"/>
                </c:ext>
              </c:extLst>
            </c:dLbl>
            <c:dLbl>
              <c:idx val="54"/>
              <c:tx>
                <c:strRef>
                  <c:f>'Peri Gibl'!$B$92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{CB266E0B-D170-DE4B-9C7B-5B410C0833EB}</c15:txfldGUID>
                      <c15:f>'Peri Gibl'!$B$92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84CE-8A43-83B8-791E6D8BBFFB}"/>
                </c:ext>
              </c:extLst>
            </c:dLbl>
            <c:dLbl>
              <c:idx val="55"/>
              <c:tx>
                <c:strRef>
                  <c:f>'Peri Gibl'!$B$93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{054E34BD-729D-724A-9833-1B6C6DA1FED5}</c15:txfldGUID>
                      <c15:f>'Peri Gibl'!$B$93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84CE-8A43-83B8-791E6D8BBFFB}"/>
                </c:ext>
              </c:extLst>
            </c:dLbl>
            <c:dLbl>
              <c:idx val="56"/>
              <c:tx>
                <c:strRef>
                  <c:f>'Peri Gibl'!$B$94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{F5A8B8F1-418C-914F-A3CD-1F47C2AE0B94}</c15:txfldGUID>
                      <c15:f>'Peri Gibl'!$B$94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84CE-8A43-83B8-791E6D8BBFFB}"/>
                </c:ext>
              </c:extLst>
            </c:dLbl>
            <c:dLbl>
              <c:idx val="57"/>
              <c:tx>
                <c:strRef>
                  <c:f>'Peri Gibl'!$B$95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{E5B4D2AE-8701-F142-AA1E-AAC6D36EBCDE}</c15:txfldGUID>
                      <c15:f>'Peri Gibl'!$B$95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84CE-8A43-83B8-791E6D8BBFFB}"/>
                </c:ext>
              </c:extLst>
            </c:dLbl>
            <c:dLbl>
              <c:idx val="58"/>
              <c:tx>
                <c:strRef>
                  <c:f>'Peri Gibl'!$B$96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{2B255BDB-5AA6-A14D-8421-9F03959BFC94}</c15:txfldGUID>
                      <c15:f>'Peri Gibl'!$B$96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84CE-8A43-83B8-791E6D8BBFFB}"/>
                </c:ext>
              </c:extLst>
            </c:dLbl>
            <c:dLbl>
              <c:idx val="59"/>
              <c:tx>
                <c:strRef>
                  <c:f>'Peri Gibl'!$B$97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{DB53139A-87BD-AB4D-A153-B7FBE4463DFF}</c15:txfldGUID>
                      <c15:f>'Peri Gibl'!$B$97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84CE-8A43-83B8-791E6D8BBFFB}"/>
                </c:ext>
              </c:extLst>
            </c:dLbl>
            <c:dLbl>
              <c:idx val="60"/>
              <c:tx>
                <c:strRef>
                  <c:f>'Peri Gibl'!$B$98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{1CBC3572-9D4F-6544-AA88-3AB49E25D44B}</c15:txfldGUID>
                      <c15:f>'Peri Gibl'!$B$98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84CE-8A43-83B8-791E6D8BBFFB}"/>
                </c:ext>
              </c:extLst>
            </c:dLbl>
            <c:dLbl>
              <c:idx val="61"/>
              <c:tx>
                <c:strRef>
                  <c:f>'Peri Gibl'!$B$99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{5350BEEF-9F9A-D04A-8E9F-F446EE47908B}</c15:txfldGUID>
                      <c15:f>'Peri Gibl'!$B$99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84CE-8A43-83B8-791E6D8BBFFB}"/>
                </c:ext>
              </c:extLst>
            </c:dLbl>
            <c:dLbl>
              <c:idx val="62"/>
              <c:tx>
                <c:strRef>
                  <c:f>'Peri Gibl'!$B$100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{F18DA4D2-231E-8347-A544-45A88A4C3EF4}</c15:txfldGUID>
                      <c15:f>'Peri Gibl'!$B$100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84CE-8A43-83B8-791E6D8BBFFB}"/>
                </c:ext>
              </c:extLst>
            </c:dLbl>
            <c:dLbl>
              <c:idx val="63"/>
              <c:tx>
                <c:strRef>
                  <c:f>'Peri Gibl'!$B$101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{17CE0E33-1AA3-614C-86FA-3618FB240114}</c15:txfldGUID>
                      <c15:f>'Peri Gibl'!$B$101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84CE-8A43-83B8-791E6D8BBFFB}"/>
                </c:ext>
              </c:extLst>
            </c:dLbl>
            <c:dLbl>
              <c:idx val="64"/>
              <c:tx>
                <c:strRef>
                  <c:f>'Peri Gibl'!$B$102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{A4AC0526-115F-2C44-9699-62E97FEB3B15}</c15:txfldGUID>
                      <c15:f>'Peri Gibl'!$B$102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84CE-8A43-83B8-791E6D8BBFFB}"/>
                </c:ext>
              </c:extLst>
            </c:dLbl>
            <c:dLbl>
              <c:idx val="65"/>
              <c:tx>
                <c:strRef>
                  <c:f>'Peri Gibl'!$B$103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{C380FEDD-36D5-0A42-861D-AB3080219CBD}</c15:txfldGUID>
                      <c15:f>'Peri Gibl'!$B$103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84CE-8A43-83B8-791E6D8BBFFB}"/>
                </c:ext>
              </c:extLst>
            </c:dLbl>
            <c:dLbl>
              <c:idx val="66"/>
              <c:tx>
                <c:strRef>
                  <c:f>'Peri Gibl'!$B$104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{D6481512-60A1-174F-A363-B4BC16C0A106}</c15:txfldGUID>
                      <c15:f>'Peri Gibl'!$B$104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84CE-8A43-83B8-791E6D8BBFFB}"/>
                </c:ext>
              </c:extLst>
            </c:dLbl>
            <c:dLbl>
              <c:idx val="67"/>
              <c:tx>
                <c:strRef>
                  <c:f>'Peri Gibl'!$B$105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{4056943D-3260-8B4D-B7B4-76EDA47C34D0}</c15:txfldGUID>
                      <c15:f>'Peri Gibl'!$B$105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84CE-8A43-83B8-791E6D8BBFFB}"/>
                </c:ext>
              </c:extLst>
            </c:dLbl>
            <c:dLbl>
              <c:idx val="68"/>
              <c:tx>
                <c:strRef>
                  <c:f>'Peri Gibl'!$B$106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{6322212C-879B-2945-8359-0C6909E8DB86}</c15:txfldGUID>
                      <c15:f>'Peri Gibl'!$B$106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84CE-8A43-83B8-791E6D8BBFFB}"/>
                </c:ext>
              </c:extLst>
            </c:dLbl>
            <c:dLbl>
              <c:idx val="69"/>
              <c:tx>
                <c:strRef>
                  <c:f>'Peri Gibl'!$B$107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{49D1894D-DB46-4D4E-9F16-26B0B125FCB4}</c15:txfldGUID>
                      <c15:f>'Peri Gibl'!$B$107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84CE-8A43-83B8-791E6D8BBFFB}"/>
                </c:ext>
              </c:extLst>
            </c:dLbl>
            <c:dLbl>
              <c:idx val="70"/>
              <c:tx>
                <c:strRef>
                  <c:f>'Peri Gibl'!$B$108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{84370674-FF6A-4045-890C-66DA5675B652}</c15:txfldGUID>
                      <c15:f>'Peri Gibl'!$B$108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84CE-8A43-83B8-791E6D8BBFFB}"/>
                </c:ext>
              </c:extLst>
            </c:dLbl>
            <c:dLbl>
              <c:idx val="71"/>
              <c:tx>
                <c:strRef>
                  <c:f>'Peri Gibl'!$B$109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{6184AFAB-1735-AC44-B863-5D04C7BA603B}</c15:txfldGUID>
                      <c15:f>'Peri Gibl'!$B$109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84CE-8A43-83B8-791E6D8BBFFB}"/>
                </c:ext>
              </c:extLst>
            </c:dLbl>
            <c:dLbl>
              <c:idx val="72"/>
              <c:tx>
                <c:strRef>
                  <c:f>'Peri Gibl'!$B$110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{11762EC0-B786-B046-870E-19DE6FA30ED6}</c15:txfldGUID>
                      <c15:f>'Peri Gibl'!$B$110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84CE-8A43-83B8-791E6D8BBFFB}"/>
                </c:ext>
              </c:extLst>
            </c:dLbl>
            <c:dLbl>
              <c:idx val="73"/>
              <c:tx>
                <c:strRef>
                  <c:f>'Peri Gibl'!$B$111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{996BF47E-A554-BD45-8DF9-8DE860923BFA}</c15:txfldGUID>
                      <c15:f>'Peri Gibl'!$B$111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84CE-8A43-83B8-791E6D8BBFFB}"/>
                </c:ext>
              </c:extLst>
            </c:dLbl>
            <c:dLbl>
              <c:idx val="74"/>
              <c:tx>
                <c:strRef>
                  <c:f>'Peri Gibl'!$B$112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{99F6C8BF-EB3E-D24F-AEC7-9E6C388C24FE}</c15:txfldGUID>
                      <c15:f>'Peri Gibl'!$B$112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84CE-8A43-83B8-791E6D8BBFFB}"/>
                </c:ext>
              </c:extLst>
            </c:dLbl>
            <c:dLbl>
              <c:idx val="75"/>
              <c:tx>
                <c:strRef>
                  <c:f>'Peri Gibl'!$B$113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{9216A3DF-4F83-D241-8E39-722738ECA614}</c15:txfldGUID>
                      <c15:f>'Peri Gibl'!$B$113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84CE-8A43-83B8-791E6D8BBFFB}"/>
                </c:ext>
              </c:extLst>
            </c:dLbl>
            <c:dLbl>
              <c:idx val="76"/>
              <c:tx>
                <c:strRef>
                  <c:f>'Peri Gibl'!$B$114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{D8501DAC-4BAF-6042-B3C5-D7C9779F5267}</c15:txfldGUID>
                      <c15:f>'Peri Gibl'!$B$114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84CE-8A43-83B8-791E6D8BBFFB}"/>
                </c:ext>
              </c:extLst>
            </c:dLbl>
            <c:dLbl>
              <c:idx val="77"/>
              <c:tx>
                <c:strRef>
                  <c:f>'Peri Gibl'!$B$115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{28379FAA-3BDA-044A-BFC5-9345488C499D}</c15:txfldGUID>
                      <c15:f>'Peri Gibl'!$B$115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84CE-8A43-83B8-791E6D8BBFFB}"/>
                </c:ext>
              </c:extLst>
            </c:dLbl>
            <c:dLbl>
              <c:idx val="78"/>
              <c:tx>
                <c:strRef>
                  <c:f>'Peri Gibl'!$B$116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{3A0C6B82-3836-DA4E-85C6-7BFF2D8C18B6}</c15:txfldGUID>
                      <c15:f>'Peri Gibl'!$B$116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84CE-8A43-83B8-791E6D8BBFFB}"/>
                </c:ext>
              </c:extLst>
            </c:dLbl>
            <c:dLbl>
              <c:idx val="79"/>
              <c:tx>
                <c:strRef>
                  <c:f>'Peri Gibl'!$B$117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{6D2525A0-ECB0-B64F-820B-A947551CCA5B}</c15:txfldGUID>
                      <c15:f>'Peri Gibl'!$B$117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84CE-8A43-83B8-791E6D8BBF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'Peri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'Peri Gibl'!$F$38:$F$61</c:f>
              <c:numCache>
                <c:formatCode>0</c:formatCode>
                <c:ptCount val="24"/>
                <c:pt idx="0">
                  <c:v>-3.4490802190010008</c:v>
                </c:pt>
                <c:pt idx="1">
                  <c:v>-1.7257854648234137</c:v>
                </c:pt>
                <c:pt idx="2">
                  <c:v>-1.4231179410912889</c:v>
                </c:pt>
                <c:pt idx="3">
                  <c:v>-1.3240029869676979</c:v>
                </c:pt>
                <c:pt idx="4">
                  <c:v>-1.9919749863728882</c:v>
                </c:pt>
                <c:pt idx="5">
                  <c:v>-0.25793062971367053</c:v>
                </c:pt>
                <c:pt idx="6">
                  <c:v>-3.5716702931420339</c:v>
                </c:pt>
                <c:pt idx="7">
                  <c:v>-2.9807206974776781</c:v>
                </c:pt>
                <c:pt idx="8">
                  <c:v>-3.509178510827959</c:v>
                </c:pt>
                <c:pt idx="9">
                  <c:v>-1.5059946265857898</c:v>
                </c:pt>
                <c:pt idx="10">
                  <c:v>-0.8752266424738</c:v>
                </c:pt>
                <c:pt idx="11">
                  <c:v>-3.3522985815212372</c:v>
                </c:pt>
                <c:pt idx="12">
                  <c:v>-4.1414852090290788</c:v>
                </c:pt>
                <c:pt idx="13">
                  <c:v>-1.4102137227606537</c:v>
                </c:pt>
                <c:pt idx="14">
                  <c:v>-4.1500268013767858</c:v>
                </c:pt>
                <c:pt idx="15">
                  <c:v>-3.6704812399608979</c:v>
                </c:pt>
                <c:pt idx="16">
                  <c:v>-2.866057077478593</c:v>
                </c:pt>
                <c:pt idx="17">
                  <c:v>-3.512404565410618</c:v>
                </c:pt>
                <c:pt idx="18">
                  <c:v>-0.25206012758615337</c:v>
                </c:pt>
                <c:pt idx="19">
                  <c:v>-1.7338465129864939</c:v>
                </c:pt>
                <c:pt idx="20">
                  <c:v>-2.7430993647569104</c:v>
                </c:pt>
                <c:pt idx="21">
                  <c:v>-2.5047389642208104</c:v>
                </c:pt>
                <c:pt idx="22">
                  <c:v>-4.2048697292819854</c:v>
                </c:pt>
                <c:pt idx="23">
                  <c:v>-2.5252318631170323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84CE-8A43-83B8-791E6D8BBFFB}"/>
            </c:ext>
          </c:extLst>
        </c:ser>
        <c:ser>
          <c:idx val="2"/>
          <c:order val="2"/>
          <c:tx>
            <c:strRef>
              <c:f>'Peri Gibl'!$G$37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noFill/>
              </a:ln>
            </c:spPr>
          </c:marker>
          <c:trendline>
            <c:name>Max</c:nam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poly"/>
            <c:order val="2"/>
            <c:dispRSqr val="0"/>
            <c:dispEq val="0"/>
          </c:trendline>
          <c:xVal>
            <c:numRef>
              <c:f>'Peri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'Peri Gibl'!$G$38:$G$61</c:f>
              <c:numCache>
                <c:formatCode>0</c:formatCode>
                <c:ptCount val="24"/>
                <c:pt idx="0">
                  <c:v>6.5163918660024684</c:v>
                </c:pt>
                <c:pt idx="1">
                  <c:v>8.2385234061044557</c:v>
                </c:pt>
                <c:pt idx="2">
                  <c:v>8.5423541439121813</c:v>
                </c:pt>
                <c:pt idx="3">
                  <c:v>8.8110094122116891</c:v>
                </c:pt>
                <c:pt idx="4">
                  <c:v>8.5434255826458347</c:v>
                </c:pt>
                <c:pt idx="5">
                  <c:v>9.7063782412141997</c:v>
                </c:pt>
                <c:pt idx="6">
                  <c:v>6.3938017918614349</c:v>
                </c:pt>
                <c:pt idx="7">
                  <c:v>6.9835881734501912</c:v>
                </c:pt>
                <c:pt idx="8">
                  <c:v>6.5119690661762517</c:v>
                </c:pt>
                <c:pt idx="9">
                  <c:v>8.8058898860355725</c:v>
                </c:pt>
                <c:pt idx="10">
                  <c:v>9.1493903858865337</c:v>
                </c:pt>
                <c:pt idx="11">
                  <c:v>6.6131735034822317</c:v>
                </c:pt>
                <c:pt idx="12">
                  <c:v>5.8796623679751319</c:v>
                </c:pt>
                <c:pt idx="13">
                  <c:v>8.5552583622428156</c:v>
                </c:pt>
                <c:pt idx="14">
                  <c:v>5.9849855978026021</c:v>
                </c:pt>
                <c:pt idx="15">
                  <c:v>6.3506663370433127</c:v>
                </c:pt>
                <c:pt idx="16">
                  <c:v>7.2689553217007949</c:v>
                </c:pt>
                <c:pt idx="17">
                  <c:v>6.5087430115935927</c:v>
                </c:pt>
                <c:pt idx="18">
                  <c:v>9.7134119574173159</c:v>
                </c:pt>
                <c:pt idx="19">
                  <c:v>10.149956658036213</c:v>
                </c:pt>
                <c:pt idx="20">
                  <c:v>7.397629866426497</c:v>
                </c:pt>
                <c:pt idx="21">
                  <c:v>7.6302734349585775</c:v>
                </c:pt>
                <c:pt idx="22">
                  <c:v>5.9301426698974025</c:v>
                </c:pt>
                <c:pt idx="23">
                  <c:v>7.4959157138871788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84CE-8A43-83B8-791E6D8BB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1250"/>
          <c:min val="4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6350082972506651"/>
              <c:y val="0.931358529248299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ax val="12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l-GR" sz="1000" b="1" i="0" u="none" strike="noStrike" baseline="0">
                    <a:effectLst/>
                  </a:rPr>
                  <a:t>περί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occurences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6.831517843393759E-3"/>
              <c:y val="0.3267823865031813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el-GR" sz="1200" b="1" i="0" u="none" strike="noStrike" baseline="0">
                <a:effectLst/>
              </a:rPr>
              <a:t>παρά</a:t>
            </a:r>
            <a:r>
              <a:rPr lang="en-US" sz="1200" i="0" baseline="0"/>
              <a:t> in the gospel of John</a:t>
            </a:r>
            <a:endParaRPr lang="nl-BE" sz="1200" i="0"/>
          </a:p>
        </c:rich>
      </c:tx>
      <c:layout>
        <c:manualLayout>
          <c:xMode val="edge"/>
          <c:yMode val="edge"/>
          <c:x val="0.36025478685660528"/>
          <c:y val="2.8785882709263206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2D-C84A-B0E0-801E4B3B5FB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32D-C84A-B0E0-801E4B3B5FB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2D-C84A-B0E0-801E4B3B5FB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2D-C84A-B0E0-801E4B3B5FB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2D-C84A-B0E0-801E4B3B5FB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32D-C84A-B0E0-801E4B3B5FB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2D-C84A-B0E0-801E4B3B5FB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2D-C84A-B0E0-801E4B3B5FB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2D-C84A-B0E0-801E4B3B5FB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F32D-C84A-B0E0-801E4B3B5FB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32D-C84A-B0E0-801E4B3B5FB5}"/>
                </c:ext>
              </c:extLst>
            </c:dLbl>
            <c:dLbl>
              <c:idx val="24"/>
              <c:layout>
                <c:manualLayout>
                  <c:x val="-4.8383632829671591E-2"/>
                  <c:y val="2.6734601568948069E-3"/>
                </c:manualLayout>
              </c:layout>
              <c:tx>
                <c:rich>
                  <a:bodyPr/>
                  <a:lstStyle/>
                  <a:p>
                    <a:r>
                      <a:rPr lang="en-US" sz="14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2D-C84A-B0E0-801E4B3B5FB5}"/>
                </c:ext>
              </c:extLst>
            </c:dLbl>
            <c:dLbl>
              <c:idx val="26"/>
              <c:layout>
                <c:manualLayout>
                  <c:x val="0"/>
                  <c:y val="-1.1100493775310709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2D-C84A-B0E0-801E4B3B5F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-0.16000000000000003"/>
            <c:dispRSqr val="0"/>
            <c:dispEq val="0"/>
          </c:trendline>
          <c:xVal>
            <c:numRef>
              <c:f>'Para Gibl'!$C$38:$C$62</c:f>
              <c:numCache>
                <c:formatCode>General</c:formatCode>
                <c:ptCount val="25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'Para Gibl'!$D$38:$D$62</c:f>
              <c:numCache>
                <c:formatCode>General</c:formatCode>
                <c:ptCount val="25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5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32D-C84A-B0E0-801E4B3B5FB5}"/>
            </c:ext>
          </c:extLst>
        </c:ser>
        <c:ser>
          <c:idx val="0"/>
          <c:order val="1"/>
          <c:tx>
            <c:strRef>
              <c:f>'Para Gibl'!$F$37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'Para Gibl'!$B$38</c:f>
                  <c:strCache>
                    <c:ptCount val="1"/>
                    <c:pt idx="0">
                      <c:v>1:1-18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{43AAD453-C69F-C342-BA23-FA5F3EF2243C}</c15:txfldGUID>
                      <c15:f>'Para Gibl'!$B$38</c15:f>
                      <c15:dlblFieldTableCache>
                        <c:ptCount val="1"/>
                        <c:pt idx="0">
                          <c:v>1:1-18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F32D-C84A-B0E0-801E4B3B5FB5}"/>
                </c:ext>
              </c:extLst>
            </c:dLbl>
            <c:dLbl>
              <c:idx val="1"/>
              <c:tx>
                <c:strRef>
                  <c:f>'Para Gibl'!$B$39</c:f>
                  <c:strCache>
                    <c:ptCount val="1"/>
                    <c:pt idx="0">
                      <c:v>1:19-51&amp;2:1-12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{A5196CBD-D142-7F4C-AE39-1FB17E42B5B9}</c15:txfldGUID>
                      <c15:f>'Para Gibl'!$B$39</c15:f>
                      <c15:dlblFieldTableCache>
                        <c:ptCount val="1"/>
                        <c:pt idx="0">
                          <c:v>1:19-51&amp;2:1-12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F32D-C84A-B0E0-801E4B3B5FB5}"/>
                </c:ext>
              </c:extLst>
            </c:dLbl>
            <c:dLbl>
              <c:idx val="2"/>
              <c:tx>
                <c:strRef>
                  <c:f>'Para Gibl'!$B$40</c:f>
                  <c:strCache>
                    <c:ptCount val="1"/>
                    <c:pt idx="0">
                      <c:v>2:13-25&amp;3:1-36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{6DF5FE0B-3E08-D74F-8A01-0170AE1B0921}</c15:txfldGUID>
                      <c15:f>'Para Gibl'!$B$40</c15:f>
                      <c15:dlblFieldTableCache>
                        <c:ptCount val="1"/>
                        <c:pt idx="0">
                          <c:v>2:13-25&amp;3:1-36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F32D-C84A-B0E0-801E4B3B5FB5}"/>
                </c:ext>
              </c:extLst>
            </c:dLbl>
            <c:dLbl>
              <c:idx val="3"/>
              <c:tx>
                <c:strRef>
                  <c:f>'Para Gibl'!$B$41</c:f>
                  <c:strCache>
                    <c:ptCount val="1"/>
                    <c:pt idx="0">
                      <c:v>4:1-54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{9CE0772B-FD4D-4844-8339-201D1905ACB6}</c15:txfldGUID>
                      <c15:f>'Para Gibl'!$B$41</c15:f>
                      <c15:dlblFieldTableCache>
                        <c:ptCount val="1"/>
                        <c:pt idx="0">
                          <c:v>4:1-54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F32D-C84A-B0E0-801E4B3B5FB5}"/>
                </c:ext>
              </c:extLst>
            </c:dLbl>
            <c:dLbl>
              <c:idx val="4"/>
              <c:tx>
                <c:strRef>
                  <c:f>'Para Gibl'!$B$42</c:f>
                  <c:strCache>
                    <c:ptCount val="1"/>
                    <c:pt idx="0">
                      <c:v>5:1-47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{4CD5C7B1-4E1E-D24F-84D8-AF78789BC7E6}</c15:txfldGUID>
                      <c15:f>'Para Gibl'!$B$42</c15:f>
                      <c15:dlblFieldTableCache>
                        <c:ptCount val="1"/>
                        <c:pt idx="0">
                          <c:v>5:1-47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F32D-C84A-B0E0-801E4B3B5FB5}"/>
                </c:ext>
              </c:extLst>
            </c:dLbl>
            <c:dLbl>
              <c:idx val="5"/>
              <c:tx>
                <c:strRef>
                  <c:f>'Para Gibl'!$B$43</c:f>
                  <c:strCache>
                    <c:ptCount val="1"/>
                    <c:pt idx="0">
                      <c:v>6:1-71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{BF319C69-4567-6345-B977-05868177BE09}</c15:txfldGUID>
                      <c15:f>'Para Gibl'!$B$43</c15:f>
                      <c15:dlblFieldTableCache>
                        <c:ptCount val="1"/>
                        <c:pt idx="0">
                          <c:v>6:1-71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F32D-C84A-B0E0-801E4B3B5FB5}"/>
                </c:ext>
              </c:extLst>
            </c:dLbl>
            <c:dLbl>
              <c:idx val="6"/>
              <c:tx>
                <c:strRef>
                  <c:f>'Para Gibl'!$B$44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{CEC0D8F5-1E77-CE44-B2C9-23255373900F}</c15:txfldGUID>
                      <c15:f>'Para Gibl'!$B$44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F32D-C84A-B0E0-801E4B3B5FB5}"/>
                </c:ext>
              </c:extLst>
            </c:dLbl>
            <c:dLbl>
              <c:idx val="7"/>
              <c:tx>
                <c:strRef>
                  <c:f>'Para Gibl'!$B$45</c:f>
                  <c:strCache>
                    <c:ptCount val="1"/>
                    <c:pt idx="0">
                      <c:v>7:14-36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{E2D50A14-07A4-3A42-B91D-F7DF7C90EC62}</c15:txfldGUID>
                      <c15:f>'Para Gibl'!$B$45</c15:f>
                      <c15:dlblFieldTableCache>
                        <c:ptCount val="1"/>
                        <c:pt idx="0">
                          <c:v>7:14-36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F32D-C84A-B0E0-801E4B3B5FB5}"/>
                </c:ext>
              </c:extLst>
            </c:dLbl>
            <c:dLbl>
              <c:idx val="8"/>
              <c:tx>
                <c:strRef>
                  <c:f>'Para Gibl'!$B$46</c:f>
                  <c:strCache>
                    <c:ptCount val="1"/>
                    <c:pt idx="0">
                      <c:v>7:37-52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{071C0F91-4AC6-EF4F-9F54-998A4840FE83}</c15:txfldGUID>
                      <c15:f>'Para Gibl'!$B$46</c15:f>
                      <c15:dlblFieldTableCache>
                        <c:ptCount val="1"/>
                        <c:pt idx="0">
                          <c:v>7:37-52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F32D-C84A-B0E0-801E4B3B5FB5}"/>
                </c:ext>
              </c:extLst>
            </c:dLbl>
            <c:dLbl>
              <c:idx val="9"/>
              <c:tx>
                <c:strRef>
                  <c:f>'HPL NT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{B4C59DA8-1B22-2645-8B87-DA5BF0D948A1}</c15:txfldGUID>
                      <c15:f>'HPL NT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F32D-C84A-B0E0-801E4B3B5FB5}"/>
                </c:ext>
              </c:extLst>
            </c:dLbl>
            <c:dLbl>
              <c:idx val="11"/>
              <c:tx>
                <c:strRef>
                  <c:f>'Para Gibl'!$B$47</c:f>
                  <c:strCache>
                    <c:ptCount val="1"/>
                    <c:pt idx="0">
                      <c:v>8:12-59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{37A60B12-1A96-F248-9F00-090B952FD56A}</c15:txfldGUID>
                      <c15:f>'Para Gibl'!$B$47</c15:f>
                      <c15:dlblFieldTableCache>
                        <c:ptCount val="1"/>
                        <c:pt idx="0">
                          <c:v>8:12-59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F32D-C84A-B0E0-801E4B3B5FB5}"/>
                </c:ext>
              </c:extLst>
            </c:dLbl>
            <c:dLbl>
              <c:idx val="12"/>
              <c:tx>
                <c:strRef>
                  <c:f>'Para Gibl'!$B$48</c:f>
                  <c:strCache>
                    <c:ptCount val="1"/>
                    <c:pt idx="0">
                      <c:v>9:1-41&amp;10:1-21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{02ACB987-B23D-2E40-9A13-39C6B0AB35B9}</c15:txfldGUID>
                      <c15:f>'Para Gibl'!$B$48</c15:f>
                      <c15:dlblFieldTableCache>
                        <c:ptCount val="1"/>
                        <c:pt idx="0">
                          <c:v>9:1-41&amp;10:1-21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F32D-C84A-B0E0-801E4B3B5FB5}"/>
                </c:ext>
              </c:extLst>
            </c:dLbl>
            <c:dLbl>
              <c:idx val="13"/>
              <c:tx>
                <c:strRef>
                  <c:f>'Para Gibl'!$B$49</c:f>
                  <c:strCache>
                    <c:ptCount val="1"/>
                    <c:pt idx="0">
                      <c:v>10:22-39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{AD6B8120-531A-0447-AD7C-DB2432F06CDA}</c15:txfldGUID>
                      <c15:f>'Para Gibl'!$B$49</c15:f>
                      <c15:dlblFieldTableCache>
                        <c:ptCount val="1"/>
                        <c:pt idx="0">
                          <c:v>10:22-39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F32D-C84A-B0E0-801E4B3B5FB5}"/>
                </c:ext>
              </c:extLst>
            </c:dLbl>
            <c:dLbl>
              <c:idx val="14"/>
              <c:tx>
                <c:strRef>
                  <c:f>'Para Gibl'!$B$50</c:f>
                  <c:strCache>
                    <c:ptCount val="1"/>
                    <c:pt idx="0">
                      <c:v>10:40-42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{7389705A-FA0B-F149-A26C-DA22BBCC6954}</c15:txfldGUID>
                      <c15:f>'Para Gibl'!$B$50</c15:f>
                      <c15:dlblFieldTableCache>
                        <c:ptCount val="1"/>
                        <c:pt idx="0">
                          <c:v>10:40-42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F32D-C84A-B0E0-801E4B3B5FB5}"/>
                </c:ext>
              </c:extLst>
            </c:dLbl>
            <c:dLbl>
              <c:idx val="15"/>
              <c:tx>
                <c:strRef>
                  <c:f>'Para Gibl'!$B$51</c:f>
                  <c:strCache>
                    <c:ptCount val="1"/>
                    <c:pt idx="0">
                      <c:v>11:1-54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{4B5D2367-0FB7-A24B-8B91-EC36B9225F36}</c15:txfldGUID>
                      <c15:f>'Para Gibl'!$B$51</c15:f>
                      <c15:dlblFieldTableCache>
                        <c:ptCount val="1"/>
                        <c:pt idx="0">
                          <c:v>11:1-54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F32D-C84A-B0E0-801E4B3B5FB5}"/>
                </c:ext>
              </c:extLst>
            </c:dLbl>
            <c:dLbl>
              <c:idx val="16"/>
              <c:tx>
                <c:strRef>
                  <c:f>'Para Gibl'!$B$52</c:f>
                  <c:strCache>
                    <c:ptCount val="1"/>
                    <c:pt idx="0">
                      <c:v>11:55-57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{5B5BFB88-2679-CD4F-85B7-646C4C2DC2A5}</c15:txfldGUID>
                      <c15:f>'Para Gibl'!$B$52</c15:f>
                      <c15:dlblFieldTableCache>
                        <c:ptCount val="1"/>
                        <c:pt idx="0">
                          <c:v>11:55-57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F32D-C84A-B0E0-801E4B3B5FB5}"/>
                </c:ext>
              </c:extLst>
            </c:dLbl>
            <c:dLbl>
              <c:idx val="17"/>
              <c:tx>
                <c:strRef>
                  <c:f>'Para Gibl'!$B$53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{243F83CF-52D2-F348-972D-6F7A54E63642}</c15:txfldGUID>
                      <c15:f>'Para Gibl'!$B$53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F32D-C84A-B0E0-801E4B3B5FB5}"/>
                </c:ext>
              </c:extLst>
            </c:dLbl>
            <c:dLbl>
              <c:idx val="18"/>
              <c:tx>
                <c:strRef>
                  <c:f>'Para Gibl'!$B$54</c:f>
                  <c:strCache>
                    <c:ptCount val="1"/>
                    <c:pt idx="0">
                      <c:v>12:12-36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{4D40A33D-200C-6E4C-93E7-B12185AA9C3F}</c15:txfldGUID>
                      <c15:f>'Para Gibl'!$B$54</c15:f>
                      <c15:dlblFieldTableCache>
                        <c:ptCount val="1"/>
                        <c:pt idx="0">
                          <c:v>12:12-36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F32D-C84A-B0E0-801E4B3B5FB5}"/>
                </c:ext>
              </c:extLst>
            </c:dLbl>
            <c:dLbl>
              <c:idx val="20"/>
              <c:tx>
                <c:strRef>
                  <c:f>'Para Gibl'!$B$56</c:f>
                  <c:strCache>
                    <c:ptCount val="1"/>
                    <c:pt idx="0">
                      <c:v>13:1-38&amp;14:1-31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{440D0842-EEFE-AF4A-A267-280F4A8C0BFD}</c15:txfldGUID>
                      <c15:f>'Para Gibl'!$B$56</c15:f>
                      <c15:dlblFieldTableCache>
                        <c:ptCount val="1"/>
                        <c:pt idx="0">
                          <c:v>13:1-38&amp;14:1-31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F32D-C84A-B0E0-801E4B3B5FB5}"/>
                </c:ext>
              </c:extLst>
            </c:dLbl>
            <c:dLbl>
              <c:idx val="21"/>
              <c:tx>
                <c:strRef>
                  <c:f>'Para Gibl'!$B$57</c:f>
                  <c:strCache>
                    <c:ptCount val="1"/>
                    <c:pt idx="0">
                      <c:v>15:1-27&amp;16:1-33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{FA7C6C4C-580A-FE4D-8CC4-C28B3EE4471D}</c15:txfldGUID>
                      <c15:f>'Para Gibl'!$B$57</c15:f>
                      <c15:dlblFieldTableCache>
                        <c:ptCount val="1"/>
                        <c:pt idx="0">
                          <c:v>15:1-27&amp;16:1-33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F32D-C84A-B0E0-801E4B3B5FB5}"/>
                </c:ext>
              </c:extLst>
            </c:dLbl>
            <c:dLbl>
              <c:idx val="22"/>
              <c:tx>
                <c:strRef>
                  <c:f>'Para Gibl'!$B$58</c:f>
                  <c:strCache>
                    <c:ptCount val="1"/>
                    <c:pt idx="0">
                      <c:v>17:1-26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{6AE72E06-CEB3-654F-8227-DE1528B821AB}</c15:txfldGUID>
                      <c15:f>'Para Gibl'!$B$58</c15:f>
                      <c15:dlblFieldTableCache>
                        <c:ptCount val="1"/>
                        <c:pt idx="0">
                          <c:v>17:1-26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F32D-C84A-B0E0-801E4B3B5FB5}"/>
                </c:ext>
              </c:extLst>
            </c:dLbl>
            <c:dLbl>
              <c:idx val="23"/>
              <c:tx>
                <c:strRef>
                  <c:f>'Para Gibl'!$B$59</c:f>
                  <c:strCache>
                    <c:ptCount val="1"/>
                    <c:pt idx="0">
                      <c:v>20:1-29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{3B0024BA-B6A8-1940-B679-2966B2A6B8C5}</c15:txfldGUID>
                      <c15:f>'Para Gibl'!$B$59</c15:f>
                      <c15:dlblFieldTableCache>
                        <c:ptCount val="1"/>
                        <c:pt idx="0">
                          <c:v>20:1-29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F32D-C84A-B0E0-801E4B3B5FB5}"/>
                </c:ext>
              </c:extLst>
            </c:dLbl>
            <c:dLbl>
              <c:idx val="24"/>
              <c:tx>
                <c:strRef>
                  <c:f>'HLO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{F457CE94-26FF-D043-93A1-69175621F9CF}</c15:txfldGUID>
                      <c15:f>'HLO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F32D-C84A-B0E0-801E4B3B5FB5}"/>
                </c:ext>
              </c:extLst>
            </c:dLbl>
            <c:dLbl>
              <c:idx val="25"/>
              <c:tx>
                <c:strRef>
                  <c:f>'Para Gibl'!$B$60</c:f>
                  <c:strCache>
                    <c:ptCount val="1"/>
                    <c:pt idx="0">
                      <c:v>20:30-31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{CE370057-38EB-294A-B137-EAE66162BE86}</c15:txfldGUID>
                      <c15:f>'Para Gibl'!$B$60</c15:f>
                      <c15:dlblFieldTableCache>
                        <c:ptCount val="1"/>
                        <c:pt idx="0">
                          <c:v>20:30-31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F32D-C84A-B0E0-801E4B3B5FB5}"/>
                </c:ext>
              </c:extLst>
            </c:dLbl>
            <c:dLbl>
              <c:idx val="26"/>
              <c:tx>
                <c:strRef>
                  <c:f>'Para Gibl'!$B$61</c:f>
                  <c:strCache>
                    <c:ptCount val="1"/>
                    <c:pt idx="0">
                      <c:v>21:1-25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{3FB75517-8C1E-7147-8BFF-3623574F1AFF}</c15:txfldGUID>
                      <c15:f>'Para Gibl'!$B$61</c15:f>
                      <c15:dlblFieldTableCache>
                        <c:ptCount val="1"/>
                        <c:pt idx="0">
                          <c:v>21:1-25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F32D-C84A-B0E0-801E4B3B5FB5}"/>
                </c:ext>
              </c:extLst>
            </c:dLbl>
            <c:dLbl>
              <c:idx val="27"/>
              <c:tx>
                <c:strRef>
                  <c:f>'Para Gibl'!$B$63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{1E99DE69-64D4-E946-97D3-24D8E033FB85}</c15:txfldGUID>
                      <c15:f>'Para Gibl'!$B$63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F32D-C84A-B0E0-801E4B3B5FB5}"/>
                </c:ext>
              </c:extLst>
            </c:dLbl>
            <c:dLbl>
              <c:idx val="28"/>
              <c:tx>
                <c:strRef>
                  <c:f>'Para Gibl'!$B$66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{F54325FA-F4EF-9D4E-8908-4E6FC6F384AF}</c15:txfldGUID>
                      <c15:f>'Para Gibl'!$B$66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F32D-C84A-B0E0-801E4B3B5FB5}"/>
                </c:ext>
              </c:extLst>
            </c:dLbl>
            <c:dLbl>
              <c:idx val="29"/>
              <c:tx>
                <c:strRef>
                  <c:f>'Para Gibl'!$B$67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{F0DFEE57-8D20-E541-BB8C-20C136742C47}</c15:txfldGUID>
                      <c15:f>'Para Gibl'!$B$67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F32D-C84A-B0E0-801E4B3B5FB5}"/>
                </c:ext>
              </c:extLst>
            </c:dLbl>
            <c:dLbl>
              <c:idx val="30"/>
              <c:tx>
                <c:strRef>
                  <c:f>'Para Gibl'!$B$68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{1E666E5B-1B23-6249-A7EA-7A5EBF6C3E83}</c15:txfldGUID>
                      <c15:f>'Para Gibl'!$B$68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F32D-C84A-B0E0-801E4B3B5FB5}"/>
                </c:ext>
              </c:extLst>
            </c:dLbl>
            <c:dLbl>
              <c:idx val="31"/>
              <c:tx>
                <c:strRef>
                  <c:f>'Para Gibl'!$B$69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{A9D419AC-DF79-B24E-8C4E-0C4D30EB2A9D}</c15:txfldGUID>
                      <c15:f>'Para Gibl'!$B$69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F32D-C84A-B0E0-801E4B3B5FB5}"/>
                </c:ext>
              </c:extLst>
            </c:dLbl>
            <c:dLbl>
              <c:idx val="32"/>
              <c:tx>
                <c:strRef>
                  <c:f>'Para Gibl'!$B$70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{232514B3-4AC0-9049-9BBC-F4F36CFA0351}</c15:txfldGUID>
                      <c15:f>'Para Gibl'!$B$70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F32D-C84A-B0E0-801E4B3B5FB5}"/>
                </c:ext>
              </c:extLst>
            </c:dLbl>
            <c:dLbl>
              <c:idx val="33"/>
              <c:tx>
                <c:strRef>
                  <c:f>'Para Gibl'!$B$71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{20DB5376-EE3E-AC4E-B164-1795C4416220}</c15:txfldGUID>
                      <c15:f>'Para Gibl'!$B$71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F32D-C84A-B0E0-801E4B3B5FB5}"/>
                </c:ext>
              </c:extLst>
            </c:dLbl>
            <c:dLbl>
              <c:idx val="34"/>
              <c:tx>
                <c:strRef>
                  <c:f>'Para Gibl'!$B$72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{6149E269-4849-D440-AAC4-F5C6232D3019}</c15:txfldGUID>
                      <c15:f>'Para Gibl'!$B$72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F32D-C84A-B0E0-801E4B3B5FB5}"/>
                </c:ext>
              </c:extLst>
            </c:dLbl>
            <c:dLbl>
              <c:idx val="35"/>
              <c:tx>
                <c:strRef>
                  <c:f>'Para Gibl'!$B$73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{7BC8726B-9601-9F48-B7F2-4E843F327FC7}</c15:txfldGUID>
                      <c15:f>'Para Gibl'!$B$73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F32D-C84A-B0E0-801E4B3B5FB5}"/>
                </c:ext>
              </c:extLst>
            </c:dLbl>
            <c:dLbl>
              <c:idx val="36"/>
              <c:tx>
                <c:strRef>
                  <c:f>'Para Gibl'!$B$74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{A07B73D7-64F2-CC40-AD98-6900F0591F2B}</c15:txfldGUID>
                      <c15:f>'Para Gibl'!$B$74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F32D-C84A-B0E0-801E4B3B5FB5}"/>
                </c:ext>
              </c:extLst>
            </c:dLbl>
            <c:dLbl>
              <c:idx val="37"/>
              <c:tx>
                <c:strRef>
                  <c:f>'Para Gibl'!$B$75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{D7F0091E-7211-F446-9114-87BC4D16D97C}</c15:txfldGUID>
                      <c15:f>'Para Gibl'!$B$75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F32D-C84A-B0E0-801E4B3B5FB5}"/>
                </c:ext>
              </c:extLst>
            </c:dLbl>
            <c:dLbl>
              <c:idx val="38"/>
              <c:tx>
                <c:strRef>
                  <c:f>'Para Gibl'!$B$76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{0543FEC3-FB0F-8543-AEFC-9AE76364C481}</c15:txfldGUID>
                      <c15:f>'Para Gibl'!$B$76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F32D-C84A-B0E0-801E4B3B5FB5}"/>
                </c:ext>
              </c:extLst>
            </c:dLbl>
            <c:dLbl>
              <c:idx val="39"/>
              <c:tx>
                <c:strRef>
                  <c:f>'Para Gibl'!$B$77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{2A90C2B3-9583-6547-9D35-B26E1985A15C}</c15:txfldGUID>
                      <c15:f>'Para Gibl'!$B$77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F32D-C84A-B0E0-801E4B3B5FB5}"/>
                </c:ext>
              </c:extLst>
            </c:dLbl>
            <c:dLbl>
              <c:idx val="40"/>
              <c:tx>
                <c:strRef>
                  <c:f>'Para Gibl'!$B$78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{C5C47A25-8AD6-EB4B-91FA-D8F0CBFD2832}</c15:txfldGUID>
                      <c15:f>'Para Gibl'!$B$78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F32D-C84A-B0E0-801E4B3B5FB5}"/>
                </c:ext>
              </c:extLst>
            </c:dLbl>
            <c:dLbl>
              <c:idx val="41"/>
              <c:tx>
                <c:strRef>
                  <c:f>'Para Gibl'!$B$79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{45D45D4E-0072-8741-A1A7-84DB1A58A5A2}</c15:txfldGUID>
                      <c15:f>'Para Gibl'!$B$79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F32D-C84A-B0E0-801E4B3B5FB5}"/>
                </c:ext>
              </c:extLst>
            </c:dLbl>
            <c:dLbl>
              <c:idx val="42"/>
              <c:tx>
                <c:strRef>
                  <c:f>'Para Gibl'!$B$80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{201CAA0B-D106-AE48-BFD3-95ABAB00DE01}</c15:txfldGUID>
                      <c15:f>'Para Gibl'!$B$80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F32D-C84A-B0E0-801E4B3B5FB5}"/>
                </c:ext>
              </c:extLst>
            </c:dLbl>
            <c:dLbl>
              <c:idx val="43"/>
              <c:tx>
                <c:strRef>
                  <c:f>'Para Gibl'!$B$81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{1BEB8D60-587A-EC4F-B095-E020CFAE698C}</c15:txfldGUID>
                      <c15:f>'Para Gibl'!$B$81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F32D-C84A-B0E0-801E4B3B5FB5}"/>
                </c:ext>
              </c:extLst>
            </c:dLbl>
            <c:dLbl>
              <c:idx val="44"/>
              <c:tx>
                <c:strRef>
                  <c:f>'Para Gibl'!$B$82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{74D570ED-93C1-104D-B446-42C0FBB9129B}</c15:txfldGUID>
                      <c15:f>'Para Gibl'!$B$82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F32D-C84A-B0E0-801E4B3B5FB5}"/>
                </c:ext>
              </c:extLst>
            </c:dLbl>
            <c:dLbl>
              <c:idx val="45"/>
              <c:tx>
                <c:strRef>
                  <c:f>'Para Gibl'!$B$83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{36772891-0516-5A4A-B06C-BCB70754879E}</c15:txfldGUID>
                      <c15:f>'Para Gibl'!$B$83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F32D-C84A-B0E0-801E4B3B5FB5}"/>
                </c:ext>
              </c:extLst>
            </c:dLbl>
            <c:dLbl>
              <c:idx val="46"/>
              <c:tx>
                <c:strRef>
                  <c:f>'Para Gibl'!$B$84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{644A0761-E918-824F-BED6-E975DF455F50}</c15:txfldGUID>
                      <c15:f>'Para Gibl'!$B$84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F32D-C84A-B0E0-801E4B3B5FB5}"/>
                </c:ext>
              </c:extLst>
            </c:dLbl>
            <c:dLbl>
              <c:idx val="47"/>
              <c:tx>
                <c:strRef>
                  <c:f>'Para Gibl'!$B$85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{DB6D895A-7530-1E45-B35F-67E61EDBDA38}</c15:txfldGUID>
                      <c15:f>'Para Gibl'!$B$85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F32D-C84A-B0E0-801E4B3B5FB5}"/>
                </c:ext>
              </c:extLst>
            </c:dLbl>
            <c:dLbl>
              <c:idx val="48"/>
              <c:tx>
                <c:strRef>
                  <c:f>'Para Gibl'!$B$86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{9350F910-BAB2-DA44-B0C5-827B5E46916C}</c15:txfldGUID>
                      <c15:f>'Para Gibl'!$B$86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F32D-C84A-B0E0-801E4B3B5FB5}"/>
                </c:ext>
              </c:extLst>
            </c:dLbl>
            <c:dLbl>
              <c:idx val="49"/>
              <c:tx>
                <c:strRef>
                  <c:f>'Para Gibl'!$B$87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{B604FF9D-DD6B-8744-89E8-91F62575E09D}</c15:txfldGUID>
                      <c15:f>'Para Gibl'!$B$87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F32D-C84A-B0E0-801E4B3B5FB5}"/>
                </c:ext>
              </c:extLst>
            </c:dLbl>
            <c:dLbl>
              <c:idx val="50"/>
              <c:tx>
                <c:strRef>
                  <c:f>'Para Gibl'!$B$88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{EDC39616-D0B0-314B-B0F7-FCF2C45B0764}</c15:txfldGUID>
                      <c15:f>'Para Gibl'!$B$88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F32D-C84A-B0E0-801E4B3B5FB5}"/>
                </c:ext>
              </c:extLst>
            </c:dLbl>
            <c:dLbl>
              <c:idx val="51"/>
              <c:tx>
                <c:strRef>
                  <c:f>'Para Gibl'!$B$89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{1DB60C0F-E501-D244-96F4-54D4D15C8224}</c15:txfldGUID>
                      <c15:f>'Para Gibl'!$B$89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F32D-C84A-B0E0-801E4B3B5FB5}"/>
                </c:ext>
              </c:extLst>
            </c:dLbl>
            <c:dLbl>
              <c:idx val="52"/>
              <c:tx>
                <c:strRef>
                  <c:f>'Para Gibl'!$B$90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{9566E5A6-18B2-0644-964A-18B006B697A6}</c15:txfldGUID>
                      <c15:f>'Para Gibl'!$B$90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F32D-C84A-B0E0-801E4B3B5FB5}"/>
                </c:ext>
              </c:extLst>
            </c:dLbl>
            <c:dLbl>
              <c:idx val="53"/>
              <c:tx>
                <c:strRef>
                  <c:f>'Para Gibl'!$B$91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{2393A2F1-131E-124D-8B31-A7209309D39B}</c15:txfldGUID>
                      <c15:f>'Para Gibl'!$B$91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F32D-C84A-B0E0-801E4B3B5FB5}"/>
                </c:ext>
              </c:extLst>
            </c:dLbl>
            <c:dLbl>
              <c:idx val="54"/>
              <c:tx>
                <c:strRef>
                  <c:f>'Para Gibl'!$B$92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{E9BDE0CA-42EB-184C-9D7B-BA13124849B9}</c15:txfldGUID>
                      <c15:f>'Para Gibl'!$B$92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F32D-C84A-B0E0-801E4B3B5FB5}"/>
                </c:ext>
              </c:extLst>
            </c:dLbl>
            <c:dLbl>
              <c:idx val="55"/>
              <c:tx>
                <c:strRef>
                  <c:f>'Para Gibl'!$B$93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{C6E890AA-0E7E-3A4F-887A-DC5F569DF90B}</c15:txfldGUID>
                      <c15:f>'Para Gibl'!$B$93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F32D-C84A-B0E0-801E4B3B5FB5}"/>
                </c:ext>
              </c:extLst>
            </c:dLbl>
            <c:dLbl>
              <c:idx val="56"/>
              <c:tx>
                <c:strRef>
                  <c:f>'Para Gibl'!$B$94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{745DA786-56C4-164C-AB26-5AAB9A270D02}</c15:txfldGUID>
                      <c15:f>'Para Gibl'!$B$94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F32D-C84A-B0E0-801E4B3B5FB5}"/>
                </c:ext>
              </c:extLst>
            </c:dLbl>
            <c:dLbl>
              <c:idx val="57"/>
              <c:tx>
                <c:strRef>
                  <c:f>'Para Gibl'!$B$95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{AB63481B-5C38-AF4D-86B7-E10366FD4A77}</c15:txfldGUID>
                      <c15:f>'Para Gibl'!$B$95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F32D-C84A-B0E0-801E4B3B5FB5}"/>
                </c:ext>
              </c:extLst>
            </c:dLbl>
            <c:dLbl>
              <c:idx val="58"/>
              <c:tx>
                <c:strRef>
                  <c:f>'Para Gibl'!$B$96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{48481537-3C32-804C-BDB6-344DDB860207}</c15:txfldGUID>
                      <c15:f>'Para Gibl'!$B$96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F32D-C84A-B0E0-801E4B3B5FB5}"/>
                </c:ext>
              </c:extLst>
            </c:dLbl>
            <c:dLbl>
              <c:idx val="59"/>
              <c:tx>
                <c:strRef>
                  <c:f>'Para Gibl'!$B$97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{02C4B245-4A58-7842-8963-E7A6282F727A}</c15:txfldGUID>
                      <c15:f>'Para Gibl'!$B$97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F32D-C84A-B0E0-801E4B3B5FB5}"/>
                </c:ext>
              </c:extLst>
            </c:dLbl>
            <c:dLbl>
              <c:idx val="60"/>
              <c:tx>
                <c:strRef>
                  <c:f>'Para Gibl'!$B$98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{8253A86A-DF78-A547-9813-11D590AA70A4}</c15:txfldGUID>
                      <c15:f>'Para Gibl'!$B$98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F32D-C84A-B0E0-801E4B3B5FB5}"/>
                </c:ext>
              </c:extLst>
            </c:dLbl>
            <c:dLbl>
              <c:idx val="61"/>
              <c:tx>
                <c:strRef>
                  <c:f>'Para Gibl'!$B$99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{F98D2EC6-D071-3943-BAF7-D0707F3E7578}</c15:txfldGUID>
                      <c15:f>'Para Gibl'!$B$99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F32D-C84A-B0E0-801E4B3B5FB5}"/>
                </c:ext>
              </c:extLst>
            </c:dLbl>
            <c:dLbl>
              <c:idx val="62"/>
              <c:tx>
                <c:strRef>
                  <c:f>'Para Gibl'!$B$100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{DCCC610F-2536-1041-8286-9420CCCD0967}</c15:txfldGUID>
                      <c15:f>'Para Gibl'!$B$100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F32D-C84A-B0E0-801E4B3B5FB5}"/>
                </c:ext>
              </c:extLst>
            </c:dLbl>
            <c:dLbl>
              <c:idx val="63"/>
              <c:tx>
                <c:strRef>
                  <c:f>'Para Gibl'!$B$101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{E22F5958-AE0D-EA45-9A09-7F4BDB14E5F8}</c15:txfldGUID>
                      <c15:f>'Para Gibl'!$B$101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F32D-C84A-B0E0-801E4B3B5FB5}"/>
                </c:ext>
              </c:extLst>
            </c:dLbl>
            <c:dLbl>
              <c:idx val="64"/>
              <c:tx>
                <c:strRef>
                  <c:f>'Para Gibl'!$B$102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{C6F3BE6D-4FED-3645-A843-ADA5673E2A7F}</c15:txfldGUID>
                      <c15:f>'Para Gibl'!$B$102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F32D-C84A-B0E0-801E4B3B5FB5}"/>
                </c:ext>
              </c:extLst>
            </c:dLbl>
            <c:dLbl>
              <c:idx val="65"/>
              <c:tx>
                <c:strRef>
                  <c:f>'Para Gibl'!$B$103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{8EB6F614-865B-734D-9F0C-C242C487986B}</c15:txfldGUID>
                      <c15:f>'Para Gibl'!$B$103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F32D-C84A-B0E0-801E4B3B5FB5}"/>
                </c:ext>
              </c:extLst>
            </c:dLbl>
            <c:dLbl>
              <c:idx val="66"/>
              <c:tx>
                <c:strRef>
                  <c:f>'Para Gibl'!$B$104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{20511222-E2DE-7343-B6CB-5C1A3ACB75D2}</c15:txfldGUID>
                      <c15:f>'Para Gibl'!$B$104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F32D-C84A-B0E0-801E4B3B5FB5}"/>
                </c:ext>
              </c:extLst>
            </c:dLbl>
            <c:dLbl>
              <c:idx val="67"/>
              <c:tx>
                <c:strRef>
                  <c:f>'Para Gibl'!$B$105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{7A980582-3608-3E4F-8CB2-AAC24E0DD2DF}</c15:txfldGUID>
                      <c15:f>'Para Gibl'!$B$105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F32D-C84A-B0E0-801E4B3B5FB5}"/>
                </c:ext>
              </c:extLst>
            </c:dLbl>
            <c:dLbl>
              <c:idx val="68"/>
              <c:tx>
                <c:strRef>
                  <c:f>'Para Gibl'!$B$106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{A3BD100F-3E5C-C142-A68D-9592405A6929}</c15:txfldGUID>
                      <c15:f>'Para Gibl'!$B$106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F32D-C84A-B0E0-801E4B3B5FB5}"/>
                </c:ext>
              </c:extLst>
            </c:dLbl>
            <c:dLbl>
              <c:idx val="69"/>
              <c:tx>
                <c:strRef>
                  <c:f>'Para Gibl'!$B$107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{B9522C6C-7A8D-0E4A-ABE8-DA28E0D5B7C1}</c15:txfldGUID>
                      <c15:f>'Para Gibl'!$B$107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F32D-C84A-B0E0-801E4B3B5FB5}"/>
                </c:ext>
              </c:extLst>
            </c:dLbl>
            <c:dLbl>
              <c:idx val="70"/>
              <c:tx>
                <c:strRef>
                  <c:f>'Para Gibl'!$B$108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{2971B3BB-7976-5340-A75A-FECC4208D008}</c15:txfldGUID>
                      <c15:f>'Para Gibl'!$B$108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F32D-C84A-B0E0-801E4B3B5FB5}"/>
                </c:ext>
              </c:extLst>
            </c:dLbl>
            <c:dLbl>
              <c:idx val="71"/>
              <c:tx>
                <c:strRef>
                  <c:f>'Para Gibl'!$B$109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{05D2C157-E3DD-C64B-A57C-322BC7564209}</c15:txfldGUID>
                      <c15:f>'Para Gibl'!$B$109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F32D-C84A-B0E0-801E4B3B5FB5}"/>
                </c:ext>
              </c:extLst>
            </c:dLbl>
            <c:dLbl>
              <c:idx val="72"/>
              <c:tx>
                <c:strRef>
                  <c:f>'Para Gibl'!$B$110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{D394F4FE-C1BF-E44E-9DCB-21871B0A9010}</c15:txfldGUID>
                      <c15:f>'Para Gibl'!$B$110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F32D-C84A-B0E0-801E4B3B5FB5}"/>
                </c:ext>
              </c:extLst>
            </c:dLbl>
            <c:dLbl>
              <c:idx val="73"/>
              <c:tx>
                <c:strRef>
                  <c:f>'Para Gibl'!$B$111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{D9940C2F-0038-1E49-ADBB-4AFDE8D660D3}</c15:txfldGUID>
                      <c15:f>'Para Gibl'!$B$111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F32D-C84A-B0E0-801E4B3B5FB5}"/>
                </c:ext>
              </c:extLst>
            </c:dLbl>
            <c:dLbl>
              <c:idx val="74"/>
              <c:tx>
                <c:strRef>
                  <c:f>'Para Gibl'!$B$112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{6BBA629C-C6C8-8240-8AB8-50EA68A88C75}</c15:txfldGUID>
                      <c15:f>'Para Gibl'!$B$112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F32D-C84A-B0E0-801E4B3B5FB5}"/>
                </c:ext>
              </c:extLst>
            </c:dLbl>
            <c:dLbl>
              <c:idx val="75"/>
              <c:tx>
                <c:strRef>
                  <c:f>'Para Gibl'!$B$113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{26FA041B-2215-854B-81C3-4C67CC1B183D}</c15:txfldGUID>
                      <c15:f>'Para Gibl'!$B$113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F32D-C84A-B0E0-801E4B3B5FB5}"/>
                </c:ext>
              </c:extLst>
            </c:dLbl>
            <c:dLbl>
              <c:idx val="76"/>
              <c:tx>
                <c:strRef>
                  <c:f>'Para Gibl'!$B$114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{57F34AAD-1F14-3341-B9A8-1901CFBC2501}</c15:txfldGUID>
                      <c15:f>'Para Gibl'!$B$114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F32D-C84A-B0E0-801E4B3B5FB5}"/>
                </c:ext>
              </c:extLst>
            </c:dLbl>
            <c:dLbl>
              <c:idx val="77"/>
              <c:tx>
                <c:strRef>
                  <c:f>'Para Gibl'!$B$115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{F3D57630-F1B4-0949-856F-4A727ED1AA93}</c15:txfldGUID>
                      <c15:f>'Para Gibl'!$B$115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F32D-C84A-B0E0-801E4B3B5FB5}"/>
                </c:ext>
              </c:extLst>
            </c:dLbl>
            <c:dLbl>
              <c:idx val="78"/>
              <c:tx>
                <c:strRef>
                  <c:f>'Para Gibl'!$B$116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{F18C01CC-3128-F04C-A3DF-01370B6B6A3A}</c15:txfldGUID>
                      <c15:f>'Para Gibl'!$B$116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F32D-C84A-B0E0-801E4B3B5FB5}"/>
                </c:ext>
              </c:extLst>
            </c:dLbl>
            <c:dLbl>
              <c:idx val="79"/>
              <c:tx>
                <c:strRef>
                  <c:f>'Para Gibl'!$B$117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{A9987F38-7AC7-1749-90BB-D0A53FA8DFEA}</c15:txfldGUID>
                      <c15:f>'Para Gibl'!$B$117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F32D-C84A-B0E0-801E4B3B5F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'Para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'Para Gibl'!$F$38:$F$61</c:f>
              <c:numCache>
                <c:formatCode>0</c:formatCode>
                <c:ptCount val="24"/>
                <c:pt idx="0">
                  <c:v>-2.3322065338013171</c:v>
                </c:pt>
                <c:pt idx="1">
                  <c:v>-0.87306992187199173</c:v>
                </c:pt>
                <c:pt idx="2">
                  <c:v>-0.64507620356980144</c:v>
                </c:pt>
                <c:pt idx="3">
                  <c:v>-0.5060271576542803</c:v>
                </c:pt>
                <c:pt idx="4">
                  <c:v>-0.98588395544887675</c:v>
                </c:pt>
                <c:pt idx="5">
                  <c:v>0.37020191038988726</c:v>
                </c:pt>
                <c:pt idx="6">
                  <c:v>-2.4648982701333426</c:v>
                </c:pt>
                <c:pt idx="7">
                  <c:v>-1.9303538570249164</c:v>
                </c:pt>
                <c:pt idx="8">
                  <c:v>-2.3538860196635785</c:v>
                </c:pt>
                <c:pt idx="9">
                  <c:v>-0.66891794986123321</c:v>
                </c:pt>
                <c:pt idx="10">
                  <c:v>-0.17266635867417213</c:v>
                </c:pt>
                <c:pt idx="11">
                  <c:v>-2.2790906116854135</c:v>
                </c:pt>
                <c:pt idx="12">
                  <c:v>-2.923952485122344</c:v>
                </c:pt>
                <c:pt idx="13">
                  <c:v>-0.6341463413081585</c:v>
                </c:pt>
                <c:pt idx="14">
                  <c:v>-2.8829655016411833</c:v>
                </c:pt>
                <c:pt idx="15">
                  <c:v>-2.5250125125723786</c:v>
                </c:pt>
                <c:pt idx="16">
                  <c:v>-1.7954442066077154</c:v>
                </c:pt>
                <c:pt idx="17">
                  <c:v>-2.3911216998672531</c:v>
                </c:pt>
                <c:pt idx="18">
                  <c:v>0.33010730536140054</c:v>
                </c:pt>
                <c:pt idx="19">
                  <c:v>-0.31486618310043601</c:v>
                </c:pt>
                <c:pt idx="20">
                  <c:v>-1.7892288316796292</c:v>
                </c:pt>
                <c:pt idx="21">
                  <c:v>-1.4894080632817146</c:v>
                </c:pt>
                <c:pt idx="22">
                  <c:v>-2.9294174162531652</c:v>
                </c:pt>
                <c:pt idx="23">
                  <c:v>-1.554987236851572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F32D-C84A-B0E0-801E4B3B5FB5}"/>
            </c:ext>
          </c:extLst>
        </c:ser>
        <c:ser>
          <c:idx val="2"/>
          <c:order val="2"/>
          <c:tx>
            <c:strRef>
              <c:f>'Para Gibl'!$G$37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noFill/>
              </a:ln>
            </c:spPr>
          </c:marker>
          <c:trendline>
            <c:name>Max</c:nam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poly"/>
            <c:order val="2"/>
            <c:dispRSqr val="0"/>
            <c:dispEq val="0"/>
          </c:trendline>
          <c:xVal>
            <c:numRef>
              <c:f>'Para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'Para Gibl'!$G$38:$G$61</c:f>
              <c:numCache>
                <c:formatCode>0</c:formatCode>
                <c:ptCount val="24"/>
                <c:pt idx="0">
                  <c:v>3.3873879004436231</c:v>
                </c:pt>
                <c:pt idx="1">
                  <c:v>4.8465245123729481</c:v>
                </c:pt>
                <c:pt idx="2">
                  <c:v>5.1322343203679743</c:v>
                </c:pt>
                <c:pt idx="3">
                  <c:v>5.3046863489092759</c:v>
                </c:pt>
                <c:pt idx="4">
                  <c:v>4.9921281327347629</c:v>
                </c:pt>
                <c:pt idx="5">
                  <c:v>6.0897963446348271</c:v>
                </c:pt>
                <c:pt idx="6">
                  <c:v>3.3124122538044332</c:v>
                </c:pt>
                <c:pt idx="7">
                  <c:v>3.7779502376363316</c:v>
                </c:pt>
                <c:pt idx="8">
                  <c:v>3.3544180749976693</c:v>
                </c:pt>
                <c:pt idx="9">
                  <c:v>5.309094138322406</c:v>
                </c:pt>
                <c:pt idx="10">
                  <c:v>5.6380471478893845</c:v>
                </c:pt>
                <c:pt idx="11">
                  <c:v>3.4982199122523623</c:v>
                </c:pt>
                <c:pt idx="12">
                  <c:v>2.8533580388154318</c:v>
                </c:pt>
                <c:pt idx="13">
                  <c:v>5.1431641826296168</c:v>
                </c:pt>
                <c:pt idx="14">
                  <c:v>2.8943450222965925</c:v>
                </c:pt>
                <c:pt idx="15">
                  <c:v>3.2522980113653972</c:v>
                </c:pt>
                <c:pt idx="16">
                  <c:v>3.9818663173300601</c:v>
                </c:pt>
                <c:pt idx="17">
                  <c:v>3.3861888240705227</c:v>
                </c:pt>
                <c:pt idx="18">
                  <c:v>6.1408208119249572</c:v>
                </c:pt>
                <c:pt idx="19">
                  <c:v>5.9004754571937195</c:v>
                </c:pt>
                <c:pt idx="20">
                  <c:v>4.18878325650401</c:v>
                </c:pt>
                <c:pt idx="21">
                  <c:v>4.2879024606560616</c:v>
                </c:pt>
                <c:pt idx="22">
                  <c:v>2.8478931076846106</c:v>
                </c:pt>
                <c:pt idx="23">
                  <c:v>4.222323287086204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F32D-C84A-B0E0-801E4B3B5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1250"/>
          <c:min val="4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6350082972506651"/>
              <c:y val="0.931358529248299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ax val="8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l-GR" sz="1000" b="1" i="0" u="none" strike="noStrike" baseline="0">
                    <a:effectLst/>
                  </a:rPr>
                  <a:t>παρά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occurences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6.831517843393759E-3"/>
              <c:y val="0.3267823865031813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el-GR" sz="1200" b="1" i="0" u="none" strike="noStrike" baseline="0">
                <a:effectLst/>
              </a:rPr>
              <a:t>εἰς</a:t>
            </a:r>
            <a:r>
              <a:rPr lang="el-GR" sz="1200" b="1" i="0" u="none" strike="noStrike" baseline="0"/>
              <a:t> </a:t>
            </a:r>
            <a:r>
              <a:rPr lang="en-US" sz="1200" i="0" baseline="0"/>
              <a:t> in the gospel of John</a:t>
            </a:r>
            <a:endParaRPr lang="nl-BE" sz="1200" i="0"/>
          </a:p>
        </c:rich>
      </c:tx>
      <c:layout>
        <c:manualLayout>
          <c:xMode val="edge"/>
          <c:yMode val="edge"/>
          <c:x val="0.40534742767422804"/>
          <c:y val="3.1623957600521321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C4-9A49-A704-D210DC0D55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C4-9A49-A704-D210DC0D55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C4-9A49-A704-D210DC0D5539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7C4-9A49-A704-D210DC0D553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C4-9A49-A704-D210DC0D5539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C4-9A49-A704-D210DC0D5539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C4-9A49-A704-D210DC0D5539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7C4-9A49-A704-D210DC0D5539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C4-9A49-A704-D210DC0D553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20:1-29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7C4-9A49-A704-D210DC0D5539}"/>
                </c:ext>
              </c:extLst>
            </c:dLbl>
            <c:dLbl>
              <c:idx val="24"/>
              <c:layout>
                <c:manualLayout>
                  <c:x val="-4.8383632829671591E-2"/>
                  <c:y val="2.6734601568948069E-3"/>
                </c:manualLayout>
              </c:layout>
              <c:tx>
                <c:rich>
                  <a:bodyPr/>
                  <a:lstStyle/>
                  <a:p>
                    <a:r>
                      <a:rPr lang="en-US" sz="14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7C4-9A49-A704-D210DC0D5539}"/>
                </c:ext>
              </c:extLst>
            </c:dLbl>
            <c:dLbl>
              <c:idx val="26"/>
              <c:layout>
                <c:manualLayout>
                  <c:x val="0"/>
                  <c:y val="-1.1100493775310709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7C4-9A49-A704-D210DC0D55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1.6900000000000002"/>
            <c:dispRSqr val="0"/>
            <c:dispEq val="0"/>
          </c:trendline>
          <c:xVal>
            <c:numRef>
              <c:f>'Eis Gibl'!$C$38:$C$62</c:f>
              <c:numCache>
                <c:formatCode>General</c:formatCode>
                <c:ptCount val="25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'Eis Gibl'!$D$38:$D$62</c:f>
              <c:numCache>
                <c:formatCode>General</c:formatCode>
                <c:ptCount val="25"/>
                <c:pt idx="0">
                  <c:v>5</c:v>
                </c:pt>
                <c:pt idx="1">
                  <c:v>4</c:v>
                </c:pt>
                <c:pt idx="2">
                  <c:v>13</c:v>
                </c:pt>
                <c:pt idx="3">
                  <c:v>15</c:v>
                </c:pt>
                <c:pt idx="4">
                  <c:v>7</c:v>
                </c:pt>
                <c:pt idx="5">
                  <c:v>18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6</c:v>
                </c:pt>
                <c:pt idx="10">
                  <c:v>7</c:v>
                </c:pt>
                <c:pt idx="11">
                  <c:v>2</c:v>
                </c:pt>
                <c:pt idx="12">
                  <c:v>2</c:v>
                </c:pt>
                <c:pt idx="13">
                  <c:v>13</c:v>
                </c:pt>
                <c:pt idx="14">
                  <c:v>2</c:v>
                </c:pt>
                <c:pt idx="15">
                  <c:v>3</c:v>
                </c:pt>
                <c:pt idx="16">
                  <c:v>8</c:v>
                </c:pt>
                <c:pt idx="17">
                  <c:v>7</c:v>
                </c:pt>
                <c:pt idx="18">
                  <c:v>12</c:v>
                </c:pt>
                <c:pt idx="19">
                  <c:v>7</c:v>
                </c:pt>
                <c:pt idx="20">
                  <c:v>5</c:v>
                </c:pt>
                <c:pt idx="21">
                  <c:v>13</c:v>
                </c:pt>
                <c:pt idx="22">
                  <c:v>0</c:v>
                </c:pt>
                <c:pt idx="23">
                  <c:v>7</c:v>
                </c:pt>
                <c:pt idx="2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7C4-9A49-A704-D210DC0D5539}"/>
            </c:ext>
          </c:extLst>
        </c:ser>
        <c:ser>
          <c:idx val="0"/>
          <c:order val="1"/>
          <c:tx>
            <c:strRef>
              <c:f>'Eis Gibl'!$F$37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'Eis Gibl'!$B$38</c:f>
                  <c:strCache>
                    <c:ptCount val="1"/>
                    <c:pt idx="0">
                      <c:v>1:1-18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{ED89EC66-3C86-8444-AD70-475D821DFCEC}</c15:txfldGUID>
                      <c15:f>'Eis Gibl'!$B$38</c15:f>
                      <c15:dlblFieldTableCache>
                        <c:ptCount val="1"/>
                        <c:pt idx="0">
                          <c:v>1:1-18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67C4-9A49-A704-D210DC0D5539}"/>
                </c:ext>
              </c:extLst>
            </c:dLbl>
            <c:dLbl>
              <c:idx val="1"/>
              <c:tx>
                <c:strRef>
                  <c:f>'Eis Gibl'!$B$39</c:f>
                  <c:strCache>
                    <c:ptCount val="1"/>
                    <c:pt idx="0">
                      <c:v>1:19-51&amp;2:1-12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{CE74827C-ADEF-7A4F-A607-19B458BEAED5}</c15:txfldGUID>
                      <c15:f>'Eis Gibl'!$B$39</c15:f>
                      <c15:dlblFieldTableCache>
                        <c:ptCount val="1"/>
                        <c:pt idx="0">
                          <c:v>1:19-51&amp;2:1-12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67C4-9A49-A704-D210DC0D5539}"/>
                </c:ext>
              </c:extLst>
            </c:dLbl>
            <c:dLbl>
              <c:idx val="2"/>
              <c:tx>
                <c:strRef>
                  <c:f>'Eis Gibl'!$B$40</c:f>
                  <c:strCache>
                    <c:ptCount val="1"/>
                    <c:pt idx="0">
                      <c:v>2:13-25&amp;3:1-36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{0755D6ED-F7C6-E149-8018-04AB3C5F0D90}</c15:txfldGUID>
                      <c15:f>'Eis Gibl'!$B$40</c15:f>
                      <c15:dlblFieldTableCache>
                        <c:ptCount val="1"/>
                        <c:pt idx="0">
                          <c:v>2:13-25&amp;3:1-36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67C4-9A49-A704-D210DC0D5539}"/>
                </c:ext>
              </c:extLst>
            </c:dLbl>
            <c:dLbl>
              <c:idx val="3"/>
              <c:tx>
                <c:strRef>
                  <c:f>'Eis Gibl'!$B$41</c:f>
                  <c:strCache>
                    <c:ptCount val="1"/>
                    <c:pt idx="0">
                      <c:v>4:1-54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{B686A258-DB6B-AC43-9EE6-059D475EA965}</c15:txfldGUID>
                      <c15:f>'Eis Gibl'!$B$41</c15:f>
                      <c15:dlblFieldTableCache>
                        <c:ptCount val="1"/>
                        <c:pt idx="0">
                          <c:v>4:1-54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67C4-9A49-A704-D210DC0D5539}"/>
                </c:ext>
              </c:extLst>
            </c:dLbl>
            <c:dLbl>
              <c:idx val="4"/>
              <c:tx>
                <c:strRef>
                  <c:f>'Eis Gibl'!$B$42</c:f>
                  <c:strCache>
                    <c:ptCount val="1"/>
                    <c:pt idx="0">
                      <c:v>5:1-47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{1F70F34B-C462-C34B-BC35-6CD3EAA88867}</c15:txfldGUID>
                      <c15:f>'Eis Gibl'!$B$42</c15:f>
                      <c15:dlblFieldTableCache>
                        <c:ptCount val="1"/>
                        <c:pt idx="0">
                          <c:v>5:1-47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67C4-9A49-A704-D210DC0D5539}"/>
                </c:ext>
              </c:extLst>
            </c:dLbl>
            <c:dLbl>
              <c:idx val="5"/>
              <c:tx>
                <c:strRef>
                  <c:f>'Eis Gibl'!$B$43</c:f>
                  <c:strCache>
                    <c:ptCount val="1"/>
                    <c:pt idx="0">
                      <c:v>6:1-71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{295E5AAE-18F2-ED4A-B902-4F096A0B5B6D}</c15:txfldGUID>
                      <c15:f>'Eis Gibl'!$B$43</c15:f>
                      <c15:dlblFieldTableCache>
                        <c:ptCount val="1"/>
                        <c:pt idx="0">
                          <c:v>6:1-71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67C4-9A49-A704-D210DC0D5539}"/>
                </c:ext>
              </c:extLst>
            </c:dLbl>
            <c:dLbl>
              <c:idx val="6"/>
              <c:tx>
                <c:strRef>
                  <c:f>'Eis Gibl'!$B$44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{0DB77BFA-8669-714C-BC7B-F04551BE1C35}</c15:txfldGUID>
                      <c15:f>'Eis Gibl'!$B$44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67C4-9A49-A704-D210DC0D5539}"/>
                </c:ext>
              </c:extLst>
            </c:dLbl>
            <c:dLbl>
              <c:idx val="7"/>
              <c:tx>
                <c:strRef>
                  <c:f>'Eis Gibl'!$B$45</c:f>
                  <c:strCache>
                    <c:ptCount val="1"/>
                    <c:pt idx="0">
                      <c:v>7:14-36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{AECF7643-9761-D44D-A67F-25E4BC547970}</c15:txfldGUID>
                      <c15:f>'Eis Gibl'!$B$45</c15:f>
                      <c15:dlblFieldTableCache>
                        <c:ptCount val="1"/>
                        <c:pt idx="0">
                          <c:v>7:14-36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67C4-9A49-A704-D210DC0D5539}"/>
                </c:ext>
              </c:extLst>
            </c:dLbl>
            <c:dLbl>
              <c:idx val="8"/>
              <c:tx>
                <c:strRef>
                  <c:f>'Eis Gibl'!$B$46</c:f>
                  <c:strCache>
                    <c:ptCount val="1"/>
                    <c:pt idx="0">
                      <c:v>7:37-52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{5AFBF76B-901A-F04D-B922-DF2122B1339D}</c15:txfldGUID>
                      <c15:f>'Eis Gibl'!$B$46</c15:f>
                      <c15:dlblFieldTableCache>
                        <c:ptCount val="1"/>
                        <c:pt idx="0">
                          <c:v>7:37-52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67C4-9A49-A704-D210DC0D5539}"/>
                </c:ext>
              </c:extLst>
            </c:dLbl>
            <c:dLbl>
              <c:idx val="9"/>
              <c:tx>
                <c:strRef>
                  <c:f>'HPL NT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{3432DC52-C5A9-5C43-B1E8-64257A51B26A}</c15:txfldGUID>
                      <c15:f>'HPL NT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67C4-9A49-A704-D210DC0D5539}"/>
                </c:ext>
              </c:extLst>
            </c:dLbl>
            <c:dLbl>
              <c:idx val="11"/>
              <c:tx>
                <c:strRef>
                  <c:f>'Eis Gibl'!$B$47</c:f>
                  <c:strCache>
                    <c:ptCount val="1"/>
                    <c:pt idx="0">
                      <c:v>8:12-59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{F00959AA-4A07-F744-A6E9-C5F3A68DED3C}</c15:txfldGUID>
                      <c15:f>'Eis Gibl'!$B$47</c15:f>
                      <c15:dlblFieldTableCache>
                        <c:ptCount val="1"/>
                        <c:pt idx="0">
                          <c:v>8:12-59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67C4-9A49-A704-D210DC0D5539}"/>
                </c:ext>
              </c:extLst>
            </c:dLbl>
            <c:dLbl>
              <c:idx val="12"/>
              <c:tx>
                <c:strRef>
                  <c:f>'Eis Gibl'!$B$48</c:f>
                  <c:strCache>
                    <c:ptCount val="1"/>
                    <c:pt idx="0">
                      <c:v>9:1-41&amp;10:1-21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{7D2F3F7A-0AAF-9241-BB4D-67C6181B0C02}</c15:txfldGUID>
                      <c15:f>'Eis Gibl'!$B$48</c15:f>
                      <c15:dlblFieldTableCache>
                        <c:ptCount val="1"/>
                        <c:pt idx="0">
                          <c:v>9:1-41&amp;10:1-21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67C4-9A49-A704-D210DC0D5539}"/>
                </c:ext>
              </c:extLst>
            </c:dLbl>
            <c:dLbl>
              <c:idx val="13"/>
              <c:tx>
                <c:strRef>
                  <c:f>'Eis Gibl'!$B$49</c:f>
                  <c:strCache>
                    <c:ptCount val="1"/>
                    <c:pt idx="0">
                      <c:v>10:22-39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{8A4A07F7-91E5-8747-8912-ED45DC722204}</c15:txfldGUID>
                      <c15:f>'Eis Gibl'!$B$49</c15:f>
                      <c15:dlblFieldTableCache>
                        <c:ptCount val="1"/>
                        <c:pt idx="0">
                          <c:v>10:22-39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67C4-9A49-A704-D210DC0D5539}"/>
                </c:ext>
              </c:extLst>
            </c:dLbl>
            <c:dLbl>
              <c:idx val="14"/>
              <c:tx>
                <c:strRef>
                  <c:f>'Eis Gibl'!$B$50</c:f>
                  <c:strCache>
                    <c:ptCount val="1"/>
                    <c:pt idx="0">
                      <c:v>10:40-42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{18946F82-B91F-5D41-ADD3-2BDE75E8DBFB}</c15:txfldGUID>
                      <c15:f>'Eis Gibl'!$B$50</c15:f>
                      <c15:dlblFieldTableCache>
                        <c:ptCount val="1"/>
                        <c:pt idx="0">
                          <c:v>10:40-42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67C4-9A49-A704-D210DC0D5539}"/>
                </c:ext>
              </c:extLst>
            </c:dLbl>
            <c:dLbl>
              <c:idx val="15"/>
              <c:tx>
                <c:strRef>
                  <c:f>'Eis Gibl'!$B$51</c:f>
                  <c:strCache>
                    <c:ptCount val="1"/>
                    <c:pt idx="0">
                      <c:v>11:1-54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{767EDA5C-2638-1E4A-A042-2E0735060C61}</c15:txfldGUID>
                      <c15:f>'Eis Gibl'!$B$51</c15:f>
                      <c15:dlblFieldTableCache>
                        <c:ptCount val="1"/>
                        <c:pt idx="0">
                          <c:v>11:1-54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67C4-9A49-A704-D210DC0D5539}"/>
                </c:ext>
              </c:extLst>
            </c:dLbl>
            <c:dLbl>
              <c:idx val="16"/>
              <c:tx>
                <c:strRef>
                  <c:f>'Eis Gibl'!$B$52</c:f>
                  <c:strCache>
                    <c:ptCount val="1"/>
                    <c:pt idx="0">
                      <c:v>11:55-57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{BB86FD6F-9C13-C24F-92B5-2133D0F8FADF}</c15:txfldGUID>
                      <c15:f>'Eis Gibl'!$B$52</c15:f>
                      <c15:dlblFieldTableCache>
                        <c:ptCount val="1"/>
                        <c:pt idx="0">
                          <c:v>11:55-57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67C4-9A49-A704-D210DC0D5539}"/>
                </c:ext>
              </c:extLst>
            </c:dLbl>
            <c:dLbl>
              <c:idx val="17"/>
              <c:tx>
                <c:strRef>
                  <c:f>'Eis Gibl'!$B$53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{C72A3F60-56C7-BF4E-9382-45F9B1E19423}</c15:txfldGUID>
                      <c15:f>'Eis Gibl'!$B$53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67C4-9A49-A704-D210DC0D5539}"/>
                </c:ext>
              </c:extLst>
            </c:dLbl>
            <c:dLbl>
              <c:idx val="18"/>
              <c:tx>
                <c:strRef>
                  <c:f>'Eis Gibl'!$B$54</c:f>
                  <c:strCache>
                    <c:ptCount val="1"/>
                    <c:pt idx="0">
                      <c:v>12:12-36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{381540D4-610F-0B42-A2AE-6143D60EAD0A}</c15:txfldGUID>
                      <c15:f>'Eis Gibl'!$B$54</c15:f>
                      <c15:dlblFieldTableCache>
                        <c:ptCount val="1"/>
                        <c:pt idx="0">
                          <c:v>12:12-36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67C4-9A49-A704-D210DC0D5539}"/>
                </c:ext>
              </c:extLst>
            </c:dLbl>
            <c:dLbl>
              <c:idx val="20"/>
              <c:tx>
                <c:strRef>
                  <c:f>'Eis Gibl'!$B$56</c:f>
                  <c:strCache>
                    <c:ptCount val="1"/>
                    <c:pt idx="0">
                      <c:v>13:1-38&amp;14:1-31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{747F87EC-917F-FF4D-80D9-A3927F054B5B}</c15:txfldGUID>
                      <c15:f>'Eis Gibl'!$B$56</c15:f>
                      <c15:dlblFieldTableCache>
                        <c:ptCount val="1"/>
                        <c:pt idx="0">
                          <c:v>13:1-38&amp;14:1-31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67C4-9A49-A704-D210DC0D5539}"/>
                </c:ext>
              </c:extLst>
            </c:dLbl>
            <c:dLbl>
              <c:idx val="21"/>
              <c:tx>
                <c:strRef>
                  <c:f>'Eis Gibl'!$B$57</c:f>
                  <c:strCache>
                    <c:ptCount val="1"/>
                    <c:pt idx="0">
                      <c:v>15:1-27&amp;16:1-33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{704B185A-8569-904D-851E-B263592CD94A}</c15:txfldGUID>
                      <c15:f>'Eis Gibl'!$B$57</c15:f>
                      <c15:dlblFieldTableCache>
                        <c:ptCount val="1"/>
                        <c:pt idx="0">
                          <c:v>15:1-27&amp;16:1-33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67C4-9A49-A704-D210DC0D5539}"/>
                </c:ext>
              </c:extLst>
            </c:dLbl>
            <c:dLbl>
              <c:idx val="22"/>
              <c:tx>
                <c:strRef>
                  <c:f>'Eis Gibl'!$B$58</c:f>
                  <c:strCache>
                    <c:ptCount val="1"/>
                    <c:pt idx="0">
                      <c:v>17:1-26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{4E7BD3B9-D277-664B-8F96-8DEEAEC8ACD8}</c15:txfldGUID>
                      <c15:f>'Eis Gibl'!$B$58</c15:f>
                      <c15:dlblFieldTableCache>
                        <c:ptCount val="1"/>
                        <c:pt idx="0">
                          <c:v>17:1-26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67C4-9A49-A704-D210DC0D5539}"/>
                </c:ext>
              </c:extLst>
            </c:dLbl>
            <c:dLbl>
              <c:idx val="23"/>
              <c:tx>
                <c:strRef>
                  <c:f>'Eis Gibl'!$B$59</c:f>
                  <c:strCache>
                    <c:ptCount val="1"/>
                    <c:pt idx="0">
                      <c:v>20:1-29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{D7AD3EB0-56D5-6C41-8232-858C55678412}</c15:txfldGUID>
                      <c15:f>'Eis Gibl'!$B$59</c15:f>
                      <c15:dlblFieldTableCache>
                        <c:ptCount val="1"/>
                        <c:pt idx="0">
                          <c:v>20:1-29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67C4-9A49-A704-D210DC0D5539}"/>
                </c:ext>
              </c:extLst>
            </c:dLbl>
            <c:dLbl>
              <c:idx val="24"/>
              <c:tx>
                <c:strRef>
                  <c:f>'HLO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{BF7780ED-496C-154B-9A12-F2404C525670}</c15:txfldGUID>
                      <c15:f>'HLO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67C4-9A49-A704-D210DC0D5539}"/>
                </c:ext>
              </c:extLst>
            </c:dLbl>
            <c:dLbl>
              <c:idx val="25"/>
              <c:tx>
                <c:strRef>
                  <c:f>'Eis Gibl'!$B$60</c:f>
                  <c:strCache>
                    <c:ptCount val="1"/>
                    <c:pt idx="0">
                      <c:v>20:30-31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{EEAC649D-C8CC-834C-8167-BA7410A8D504}</c15:txfldGUID>
                      <c15:f>'Eis Gibl'!$B$60</c15:f>
                      <c15:dlblFieldTableCache>
                        <c:ptCount val="1"/>
                        <c:pt idx="0">
                          <c:v>20:30-31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67C4-9A49-A704-D210DC0D5539}"/>
                </c:ext>
              </c:extLst>
            </c:dLbl>
            <c:dLbl>
              <c:idx val="26"/>
              <c:tx>
                <c:strRef>
                  <c:f>'Eis Gibl'!$B$61</c:f>
                  <c:strCache>
                    <c:ptCount val="1"/>
                    <c:pt idx="0">
                      <c:v>21:1-25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{405274F6-9DEF-704F-A8DA-E8F64892335B}</c15:txfldGUID>
                      <c15:f>'Eis Gibl'!$B$61</c15:f>
                      <c15:dlblFieldTableCache>
                        <c:ptCount val="1"/>
                        <c:pt idx="0">
                          <c:v>21:1-25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67C4-9A49-A704-D210DC0D5539}"/>
                </c:ext>
              </c:extLst>
            </c:dLbl>
            <c:dLbl>
              <c:idx val="27"/>
              <c:tx>
                <c:strRef>
                  <c:f>'Eis Gibl'!$B$63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{99D94453-81BD-9D4E-AAC9-98E24BE5F02E}</c15:txfldGUID>
                      <c15:f>'Eis Gibl'!$B$63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67C4-9A49-A704-D210DC0D5539}"/>
                </c:ext>
              </c:extLst>
            </c:dLbl>
            <c:dLbl>
              <c:idx val="28"/>
              <c:tx>
                <c:strRef>
                  <c:f>'Eis Gibl'!$B$66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{4F2DD096-2F62-E44C-9C54-7B24AD06E5A2}</c15:txfldGUID>
                      <c15:f>'Eis Gibl'!$B$66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67C4-9A49-A704-D210DC0D5539}"/>
                </c:ext>
              </c:extLst>
            </c:dLbl>
            <c:dLbl>
              <c:idx val="29"/>
              <c:tx>
                <c:strRef>
                  <c:f>'Eis Gibl'!$B$67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{9001FB63-9B1F-EE4E-ACBF-0EC26EA55065}</c15:txfldGUID>
                      <c15:f>'Eis Gibl'!$B$67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67C4-9A49-A704-D210DC0D5539}"/>
                </c:ext>
              </c:extLst>
            </c:dLbl>
            <c:dLbl>
              <c:idx val="30"/>
              <c:tx>
                <c:strRef>
                  <c:f>'Eis Gibl'!$B$68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{9227EBB4-70BE-FD46-B3AD-D11F22698C15}</c15:txfldGUID>
                      <c15:f>'Eis Gibl'!$B$68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67C4-9A49-A704-D210DC0D5539}"/>
                </c:ext>
              </c:extLst>
            </c:dLbl>
            <c:dLbl>
              <c:idx val="31"/>
              <c:tx>
                <c:strRef>
                  <c:f>'Eis Gibl'!$B$69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{71496E71-67C8-2140-AD07-E4ED2DBDBEBE}</c15:txfldGUID>
                      <c15:f>'Eis Gibl'!$B$69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67C4-9A49-A704-D210DC0D5539}"/>
                </c:ext>
              </c:extLst>
            </c:dLbl>
            <c:dLbl>
              <c:idx val="32"/>
              <c:tx>
                <c:strRef>
                  <c:f>'Eis Gibl'!$B$70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{4E78C30A-A70B-AF48-BB65-940AA611EB49}</c15:txfldGUID>
                      <c15:f>'Eis Gibl'!$B$70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67C4-9A49-A704-D210DC0D5539}"/>
                </c:ext>
              </c:extLst>
            </c:dLbl>
            <c:dLbl>
              <c:idx val="33"/>
              <c:tx>
                <c:strRef>
                  <c:f>'Eis Gibl'!$B$71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{805EB6ED-E10B-0F48-8807-4C6BA1848194}</c15:txfldGUID>
                      <c15:f>'Eis Gibl'!$B$71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67C4-9A49-A704-D210DC0D5539}"/>
                </c:ext>
              </c:extLst>
            </c:dLbl>
            <c:dLbl>
              <c:idx val="34"/>
              <c:tx>
                <c:strRef>
                  <c:f>'Eis Gibl'!$B$72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{CB304CFD-889A-BF4F-B9C7-38D18DEF81C7}</c15:txfldGUID>
                      <c15:f>'Eis Gibl'!$B$72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67C4-9A49-A704-D210DC0D5539}"/>
                </c:ext>
              </c:extLst>
            </c:dLbl>
            <c:dLbl>
              <c:idx val="35"/>
              <c:tx>
                <c:strRef>
                  <c:f>'Eis Gibl'!$B$73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{494FE4E7-D075-DE4D-B2B4-C778A96DA57F}</c15:txfldGUID>
                      <c15:f>'Eis Gibl'!$B$73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67C4-9A49-A704-D210DC0D5539}"/>
                </c:ext>
              </c:extLst>
            </c:dLbl>
            <c:dLbl>
              <c:idx val="36"/>
              <c:tx>
                <c:strRef>
                  <c:f>'Eis Gibl'!$B$74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{85EFA0B2-7422-534E-94BC-F286A665E033}</c15:txfldGUID>
                      <c15:f>'Eis Gibl'!$B$74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67C4-9A49-A704-D210DC0D5539}"/>
                </c:ext>
              </c:extLst>
            </c:dLbl>
            <c:dLbl>
              <c:idx val="37"/>
              <c:tx>
                <c:strRef>
                  <c:f>'Eis Gibl'!$B$75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{A30BB39E-FAD4-2B46-9F6F-5CCA05F76B08}</c15:txfldGUID>
                      <c15:f>'Eis Gibl'!$B$75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67C4-9A49-A704-D210DC0D5539}"/>
                </c:ext>
              </c:extLst>
            </c:dLbl>
            <c:dLbl>
              <c:idx val="38"/>
              <c:tx>
                <c:strRef>
                  <c:f>'Eis Gibl'!$B$76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{3A2CBB50-7660-0345-8406-88E1141811CC}</c15:txfldGUID>
                      <c15:f>'Eis Gibl'!$B$76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67C4-9A49-A704-D210DC0D5539}"/>
                </c:ext>
              </c:extLst>
            </c:dLbl>
            <c:dLbl>
              <c:idx val="39"/>
              <c:tx>
                <c:strRef>
                  <c:f>'Eis Gibl'!$B$77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{17D69A15-4D97-A441-A9F4-2E63DE4B157B}</c15:txfldGUID>
                      <c15:f>'Eis Gibl'!$B$77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67C4-9A49-A704-D210DC0D5539}"/>
                </c:ext>
              </c:extLst>
            </c:dLbl>
            <c:dLbl>
              <c:idx val="40"/>
              <c:tx>
                <c:strRef>
                  <c:f>'Eis Gibl'!$B$78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{5563254C-D4B3-2245-8DFE-7171E7826D85}</c15:txfldGUID>
                      <c15:f>'Eis Gibl'!$B$78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67C4-9A49-A704-D210DC0D5539}"/>
                </c:ext>
              </c:extLst>
            </c:dLbl>
            <c:dLbl>
              <c:idx val="41"/>
              <c:tx>
                <c:strRef>
                  <c:f>'Eis Gibl'!$B$79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{DD2CFB6E-E474-BA43-9E1F-266D64402957}</c15:txfldGUID>
                      <c15:f>'Eis Gibl'!$B$79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67C4-9A49-A704-D210DC0D5539}"/>
                </c:ext>
              </c:extLst>
            </c:dLbl>
            <c:dLbl>
              <c:idx val="42"/>
              <c:tx>
                <c:strRef>
                  <c:f>'Eis Gibl'!$B$80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{CD4DEC04-C3B2-0244-8C48-42286F897BAC}</c15:txfldGUID>
                      <c15:f>'Eis Gibl'!$B$80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67C4-9A49-A704-D210DC0D5539}"/>
                </c:ext>
              </c:extLst>
            </c:dLbl>
            <c:dLbl>
              <c:idx val="43"/>
              <c:tx>
                <c:strRef>
                  <c:f>'Eis Gibl'!$B$81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{A7EE4F8F-1306-5C47-B985-41B376B3FD5D}</c15:txfldGUID>
                      <c15:f>'Eis Gibl'!$B$81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67C4-9A49-A704-D210DC0D5539}"/>
                </c:ext>
              </c:extLst>
            </c:dLbl>
            <c:dLbl>
              <c:idx val="44"/>
              <c:tx>
                <c:strRef>
                  <c:f>'Eis Gibl'!$B$82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{A1DF70A1-F895-A144-92FE-33585B69C3F0}</c15:txfldGUID>
                      <c15:f>'Eis Gibl'!$B$82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67C4-9A49-A704-D210DC0D5539}"/>
                </c:ext>
              </c:extLst>
            </c:dLbl>
            <c:dLbl>
              <c:idx val="45"/>
              <c:tx>
                <c:strRef>
                  <c:f>'Eis Gibl'!$B$83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{6FD80E0F-C88E-FE49-9277-1EE25E57CF17}</c15:txfldGUID>
                      <c15:f>'Eis Gibl'!$B$83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67C4-9A49-A704-D210DC0D5539}"/>
                </c:ext>
              </c:extLst>
            </c:dLbl>
            <c:dLbl>
              <c:idx val="46"/>
              <c:tx>
                <c:strRef>
                  <c:f>'Eis Gibl'!$B$84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{389AC4AA-6E77-F341-A182-45DFF1A10490}</c15:txfldGUID>
                      <c15:f>'Eis Gibl'!$B$84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67C4-9A49-A704-D210DC0D5539}"/>
                </c:ext>
              </c:extLst>
            </c:dLbl>
            <c:dLbl>
              <c:idx val="47"/>
              <c:tx>
                <c:strRef>
                  <c:f>'Eis Gibl'!$B$85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{FAE06A79-F18B-6844-81CC-6CC86F758D9B}</c15:txfldGUID>
                      <c15:f>'Eis Gibl'!$B$85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67C4-9A49-A704-D210DC0D5539}"/>
                </c:ext>
              </c:extLst>
            </c:dLbl>
            <c:dLbl>
              <c:idx val="48"/>
              <c:tx>
                <c:strRef>
                  <c:f>'Eis Gibl'!$B$86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{B00F6272-BF01-2945-B9BD-F78E1BCCB9FC}</c15:txfldGUID>
                      <c15:f>'Eis Gibl'!$B$86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67C4-9A49-A704-D210DC0D5539}"/>
                </c:ext>
              </c:extLst>
            </c:dLbl>
            <c:dLbl>
              <c:idx val="49"/>
              <c:tx>
                <c:strRef>
                  <c:f>'Eis Gibl'!$B$87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{246349F1-7C5A-5242-8F8F-979FF90BA583}</c15:txfldGUID>
                      <c15:f>'Eis Gibl'!$B$87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67C4-9A49-A704-D210DC0D5539}"/>
                </c:ext>
              </c:extLst>
            </c:dLbl>
            <c:dLbl>
              <c:idx val="50"/>
              <c:tx>
                <c:strRef>
                  <c:f>'Eis Gibl'!$B$88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{4F83591A-AC47-BF47-B3C0-A00DAA19E4EF}</c15:txfldGUID>
                      <c15:f>'Eis Gibl'!$B$88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67C4-9A49-A704-D210DC0D5539}"/>
                </c:ext>
              </c:extLst>
            </c:dLbl>
            <c:dLbl>
              <c:idx val="51"/>
              <c:tx>
                <c:strRef>
                  <c:f>'Eis Gibl'!$B$89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{EAC49ED6-1D54-E744-9EB6-4AE524B9A564}</c15:txfldGUID>
                      <c15:f>'Eis Gibl'!$B$89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67C4-9A49-A704-D210DC0D5539}"/>
                </c:ext>
              </c:extLst>
            </c:dLbl>
            <c:dLbl>
              <c:idx val="52"/>
              <c:tx>
                <c:strRef>
                  <c:f>'Eis Gibl'!$B$90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{362C70AC-E0BA-5041-8C09-A1FCCA9DB7AC}</c15:txfldGUID>
                      <c15:f>'Eis Gibl'!$B$90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67C4-9A49-A704-D210DC0D5539}"/>
                </c:ext>
              </c:extLst>
            </c:dLbl>
            <c:dLbl>
              <c:idx val="53"/>
              <c:tx>
                <c:strRef>
                  <c:f>'Eis Gibl'!$B$91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{E1253321-6BE7-7A4D-B00D-38408AD00215}</c15:txfldGUID>
                      <c15:f>'Eis Gibl'!$B$91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67C4-9A49-A704-D210DC0D5539}"/>
                </c:ext>
              </c:extLst>
            </c:dLbl>
            <c:dLbl>
              <c:idx val="54"/>
              <c:tx>
                <c:strRef>
                  <c:f>'Eis Gibl'!$B$92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{11210672-9321-4040-B14E-4D6F00C58ADD}</c15:txfldGUID>
                      <c15:f>'Eis Gibl'!$B$92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67C4-9A49-A704-D210DC0D5539}"/>
                </c:ext>
              </c:extLst>
            </c:dLbl>
            <c:dLbl>
              <c:idx val="55"/>
              <c:tx>
                <c:strRef>
                  <c:f>'Eis Gibl'!$B$93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{34B8D10D-8928-6946-B8FF-1236A42E5502}</c15:txfldGUID>
                      <c15:f>'Eis Gibl'!$B$93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67C4-9A49-A704-D210DC0D5539}"/>
                </c:ext>
              </c:extLst>
            </c:dLbl>
            <c:dLbl>
              <c:idx val="56"/>
              <c:tx>
                <c:strRef>
                  <c:f>'Eis Gibl'!$B$94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{6D78B08B-0D9A-CC48-9EF4-6C1E3F7F934D}</c15:txfldGUID>
                      <c15:f>'Eis Gibl'!$B$94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67C4-9A49-A704-D210DC0D5539}"/>
                </c:ext>
              </c:extLst>
            </c:dLbl>
            <c:dLbl>
              <c:idx val="57"/>
              <c:tx>
                <c:strRef>
                  <c:f>'Eis Gibl'!$B$95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{9C20E9B4-AD0E-1547-96B1-A0E1C9B92B30}</c15:txfldGUID>
                      <c15:f>'Eis Gibl'!$B$95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67C4-9A49-A704-D210DC0D5539}"/>
                </c:ext>
              </c:extLst>
            </c:dLbl>
            <c:dLbl>
              <c:idx val="58"/>
              <c:tx>
                <c:strRef>
                  <c:f>'Eis Gibl'!$B$96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{19C013AA-AAB8-9F4A-A5B2-56273A570CB5}</c15:txfldGUID>
                      <c15:f>'Eis Gibl'!$B$96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67C4-9A49-A704-D210DC0D5539}"/>
                </c:ext>
              </c:extLst>
            </c:dLbl>
            <c:dLbl>
              <c:idx val="59"/>
              <c:tx>
                <c:strRef>
                  <c:f>'Eis Gibl'!$B$97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{675ACF7D-F4AD-444D-A308-4573DE625EC2}</c15:txfldGUID>
                      <c15:f>'Eis Gibl'!$B$97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67C4-9A49-A704-D210DC0D5539}"/>
                </c:ext>
              </c:extLst>
            </c:dLbl>
            <c:dLbl>
              <c:idx val="60"/>
              <c:tx>
                <c:strRef>
                  <c:f>'Eis Gibl'!$B$98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{9F9B302B-872B-604F-A4AB-5BC03D214DB4}</c15:txfldGUID>
                      <c15:f>'Eis Gibl'!$B$98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67C4-9A49-A704-D210DC0D5539}"/>
                </c:ext>
              </c:extLst>
            </c:dLbl>
            <c:dLbl>
              <c:idx val="61"/>
              <c:tx>
                <c:strRef>
                  <c:f>'Eis Gibl'!$B$99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{5A8AD8EE-4309-8148-B73C-D75B437C7481}</c15:txfldGUID>
                      <c15:f>'Eis Gibl'!$B$99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67C4-9A49-A704-D210DC0D5539}"/>
                </c:ext>
              </c:extLst>
            </c:dLbl>
            <c:dLbl>
              <c:idx val="62"/>
              <c:tx>
                <c:strRef>
                  <c:f>'Eis Gibl'!$B$100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{B1DD9700-4BA4-D345-98DC-26776CA090D5}</c15:txfldGUID>
                      <c15:f>'Eis Gibl'!$B$100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67C4-9A49-A704-D210DC0D5539}"/>
                </c:ext>
              </c:extLst>
            </c:dLbl>
            <c:dLbl>
              <c:idx val="63"/>
              <c:tx>
                <c:strRef>
                  <c:f>'Eis Gibl'!$B$101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{5BA61B20-CF14-F242-ABCC-9AE0475F2057}</c15:txfldGUID>
                      <c15:f>'Eis Gibl'!$B$101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67C4-9A49-A704-D210DC0D5539}"/>
                </c:ext>
              </c:extLst>
            </c:dLbl>
            <c:dLbl>
              <c:idx val="64"/>
              <c:tx>
                <c:strRef>
                  <c:f>'Eis Gibl'!$B$102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{C1030281-6479-AC48-8050-CBCB958D9C21}</c15:txfldGUID>
                      <c15:f>'Eis Gibl'!$B$102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67C4-9A49-A704-D210DC0D5539}"/>
                </c:ext>
              </c:extLst>
            </c:dLbl>
            <c:dLbl>
              <c:idx val="65"/>
              <c:tx>
                <c:strRef>
                  <c:f>'Eis Gibl'!$B$103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{1B17E54F-A346-DD4B-A3B2-E257B6C17DB0}</c15:txfldGUID>
                      <c15:f>'Eis Gibl'!$B$103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67C4-9A49-A704-D210DC0D5539}"/>
                </c:ext>
              </c:extLst>
            </c:dLbl>
            <c:dLbl>
              <c:idx val="66"/>
              <c:tx>
                <c:strRef>
                  <c:f>'Eis Gibl'!$B$104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{FDAB63EA-FDA5-DA47-A9A9-6C1928036BBC}</c15:txfldGUID>
                      <c15:f>'Eis Gibl'!$B$104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67C4-9A49-A704-D210DC0D5539}"/>
                </c:ext>
              </c:extLst>
            </c:dLbl>
            <c:dLbl>
              <c:idx val="67"/>
              <c:tx>
                <c:strRef>
                  <c:f>'Eis Gibl'!$B$105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{AD978FDA-038C-264B-965C-3572B8E47AFC}</c15:txfldGUID>
                      <c15:f>'Eis Gibl'!$B$105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67C4-9A49-A704-D210DC0D5539}"/>
                </c:ext>
              </c:extLst>
            </c:dLbl>
            <c:dLbl>
              <c:idx val="68"/>
              <c:tx>
                <c:strRef>
                  <c:f>'Eis Gibl'!$B$106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{ACBAE43E-F594-7A42-B941-149664CD97DE}</c15:txfldGUID>
                      <c15:f>'Eis Gibl'!$B$106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67C4-9A49-A704-D210DC0D5539}"/>
                </c:ext>
              </c:extLst>
            </c:dLbl>
            <c:dLbl>
              <c:idx val="69"/>
              <c:tx>
                <c:strRef>
                  <c:f>'Eis Gibl'!$B$107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{CBA4A897-534B-B14A-8CBD-DCD099FC393F}</c15:txfldGUID>
                      <c15:f>'Eis Gibl'!$B$107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67C4-9A49-A704-D210DC0D5539}"/>
                </c:ext>
              </c:extLst>
            </c:dLbl>
            <c:dLbl>
              <c:idx val="70"/>
              <c:tx>
                <c:strRef>
                  <c:f>'Eis Gibl'!$B$108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{EB54EAF8-105F-784B-B32E-050DE9EABCA4}</c15:txfldGUID>
                      <c15:f>'Eis Gibl'!$B$108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67C4-9A49-A704-D210DC0D5539}"/>
                </c:ext>
              </c:extLst>
            </c:dLbl>
            <c:dLbl>
              <c:idx val="71"/>
              <c:tx>
                <c:strRef>
                  <c:f>'Eis Gibl'!$B$109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{1BA5F767-9A38-E14C-B873-3FA29D1127DD}</c15:txfldGUID>
                      <c15:f>'Eis Gibl'!$B$109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67C4-9A49-A704-D210DC0D5539}"/>
                </c:ext>
              </c:extLst>
            </c:dLbl>
            <c:dLbl>
              <c:idx val="72"/>
              <c:tx>
                <c:strRef>
                  <c:f>'Eis Gibl'!$B$110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{91AE457A-97F9-7D45-ABEA-F254D25E05C8}</c15:txfldGUID>
                      <c15:f>'Eis Gibl'!$B$110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67C4-9A49-A704-D210DC0D5539}"/>
                </c:ext>
              </c:extLst>
            </c:dLbl>
            <c:dLbl>
              <c:idx val="73"/>
              <c:tx>
                <c:strRef>
                  <c:f>'Eis Gibl'!$B$111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{67CB1B44-15AC-0148-B4B9-08DEE7A67DB4}</c15:txfldGUID>
                      <c15:f>'Eis Gibl'!$B$111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67C4-9A49-A704-D210DC0D5539}"/>
                </c:ext>
              </c:extLst>
            </c:dLbl>
            <c:dLbl>
              <c:idx val="74"/>
              <c:tx>
                <c:strRef>
                  <c:f>'Eis Gibl'!$B$112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{549D717D-5005-3043-8060-394DA065308B}</c15:txfldGUID>
                      <c15:f>'Eis Gibl'!$B$112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67C4-9A49-A704-D210DC0D5539}"/>
                </c:ext>
              </c:extLst>
            </c:dLbl>
            <c:dLbl>
              <c:idx val="75"/>
              <c:tx>
                <c:strRef>
                  <c:f>'Eis Gibl'!$B$113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{16F949A2-6B02-F644-8195-709E17A5932D}</c15:txfldGUID>
                      <c15:f>'Eis Gibl'!$B$113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67C4-9A49-A704-D210DC0D5539}"/>
                </c:ext>
              </c:extLst>
            </c:dLbl>
            <c:dLbl>
              <c:idx val="76"/>
              <c:tx>
                <c:strRef>
                  <c:f>'Eis Gibl'!$B$114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{16FCE309-5F60-664F-972D-D9243307B756}</c15:txfldGUID>
                      <c15:f>'Eis Gibl'!$B$114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67C4-9A49-A704-D210DC0D5539}"/>
                </c:ext>
              </c:extLst>
            </c:dLbl>
            <c:dLbl>
              <c:idx val="77"/>
              <c:tx>
                <c:strRef>
                  <c:f>'Eis Gibl'!$B$115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{4C082854-BC96-0A46-983D-CD0B1863AB1D}</c15:txfldGUID>
                      <c15:f>'Eis Gibl'!$B$115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67C4-9A49-A704-D210DC0D5539}"/>
                </c:ext>
              </c:extLst>
            </c:dLbl>
            <c:dLbl>
              <c:idx val="78"/>
              <c:tx>
                <c:strRef>
                  <c:f>'Eis Gibl'!$B$116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{2B1383F3-DD9A-2D46-A5FC-992677997E31}</c15:txfldGUID>
                      <c15:f>'Eis Gibl'!$B$116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67C4-9A49-A704-D210DC0D5539}"/>
                </c:ext>
              </c:extLst>
            </c:dLbl>
            <c:dLbl>
              <c:idx val="79"/>
              <c:tx>
                <c:strRef>
                  <c:f>'Eis Gibl'!$B$117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{2206BCE1-E0EB-BB4B-AC0F-7CDEE1312294}</c15:txfldGUID>
                      <c15:f>'Eis Gibl'!$B$117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67C4-9A49-A704-D210DC0D55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'Eis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'Eis Gibl'!$F$38:$F$61</c:f>
              <c:numCache>
                <c:formatCode>0</c:formatCode>
                <c:ptCount val="24"/>
                <c:pt idx="0">
                  <c:v>-2.791823220502458</c:v>
                </c:pt>
                <c:pt idx="1">
                  <c:v>2.0478527234297266</c:v>
                </c:pt>
                <c:pt idx="2">
                  <c:v>2.7256047455435466</c:v>
                </c:pt>
                <c:pt idx="3">
                  <c:v>3.0744830538060954</c:v>
                </c:pt>
                <c:pt idx="4">
                  <c:v>2.1543767558162399</c:v>
                </c:pt>
                <c:pt idx="5">
                  <c:v>5.5121789758263899</c:v>
                </c:pt>
                <c:pt idx="6">
                  <c:v>-3.1383357528897338</c:v>
                </c:pt>
                <c:pt idx="7">
                  <c:v>-1.5413512237159228</c:v>
                </c:pt>
                <c:pt idx="8">
                  <c:v>-2.954757605821916</c:v>
                </c:pt>
                <c:pt idx="9">
                  <c:v>3.2073796696581542</c:v>
                </c:pt>
                <c:pt idx="10">
                  <c:v>4.5890832333794664</c:v>
                </c:pt>
                <c:pt idx="11">
                  <c:v>-2.6440664200781141</c:v>
                </c:pt>
                <c:pt idx="12">
                  <c:v>-4.7960916212201425</c:v>
                </c:pt>
                <c:pt idx="13">
                  <c:v>2.7620797489527336</c:v>
                </c:pt>
                <c:pt idx="14">
                  <c:v>-4.6593103584356923</c:v>
                </c:pt>
                <c:pt idx="15">
                  <c:v>-3.4106951484367523</c:v>
                </c:pt>
                <c:pt idx="16">
                  <c:v>-0.88995174111227815</c:v>
                </c:pt>
                <c:pt idx="17">
                  <c:v>-2.8700549637992596</c:v>
                </c:pt>
                <c:pt idx="18">
                  <c:v>6.1043161655005678</c:v>
                </c:pt>
                <c:pt idx="19">
                  <c:v>4.7896957521299948</c:v>
                </c:pt>
                <c:pt idx="20">
                  <c:v>-0.54861051083746215</c:v>
                </c:pt>
                <c:pt idx="21">
                  <c:v>-9.2089267816143128E-2</c:v>
                </c:pt>
                <c:pt idx="22">
                  <c:v>-4.957423738315164</c:v>
                </c:pt>
                <c:pt idx="23">
                  <c:v>-7.9717202996459235E-2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67C4-9A49-A704-D210DC0D5539}"/>
            </c:ext>
          </c:extLst>
        </c:ser>
        <c:ser>
          <c:idx val="2"/>
          <c:order val="2"/>
          <c:tx>
            <c:strRef>
              <c:f>'Eis Gibl'!$G$37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noFill/>
              </a:ln>
            </c:spPr>
          </c:marker>
          <c:trendline>
            <c:name>Max</c:nam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poly"/>
            <c:order val="2"/>
            <c:dispRSqr val="0"/>
            <c:dispEq val="0"/>
          </c:trendline>
          <c:xVal>
            <c:numRef>
              <c:f>'Eis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'Eis Gibl'!$G$38:$G$61</c:f>
              <c:numCache>
                <c:formatCode>0</c:formatCode>
                <c:ptCount val="24"/>
                <c:pt idx="0">
                  <c:v>10.774462770037026</c:v>
                </c:pt>
                <c:pt idx="1">
                  <c:v>15.67361273635775</c:v>
                </c:pt>
                <c:pt idx="2">
                  <c:v>16.710185874475716</c:v>
                </c:pt>
                <c:pt idx="3">
                  <c:v>17.400845163374999</c:v>
                </c:pt>
                <c:pt idx="4">
                  <c:v>15.676513714198798</c:v>
                </c:pt>
                <c:pt idx="5">
                  <c:v>20.507349759551115</c:v>
                </c:pt>
                <c:pt idx="6">
                  <c:v>10.42795023764975</c:v>
                </c:pt>
                <c:pt idx="7">
                  <c:v>12.168428520416542</c:v>
                </c:pt>
                <c:pt idx="8">
                  <c:v>10.755022138310549</c:v>
                </c:pt>
                <c:pt idx="9">
                  <c:v>16.739060998089727</c:v>
                </c:pt>
                <c:pt idx="10">
                  <c:v>18.111220191762026</c:v>
                </c:pt>
                <c:pt idx="11">
                  <c:v>11.173831020750487</c:v>
                </c:pt>
                <c:pt idx="12">
                  <c:v>9.0218058196084581</c:v>
                </c:pt>
                <c:pt idx="13">
                  <c:v>16.746660877884903</c:v>
                </c:pt>
                <c:pt idx="14">
                  <c:v>9.1585870823929092</c:v>
                </c:pt>
                <c:pt idx="15">
                  <c:v>10.299084595695714</c:v>
                </c:pt>
                <c:pt idx="16">
                  <c:v>12.647754143497693</c:v>
                </c:pt>
                <c:pt idx="17">
                  <c:v>10.652081994583298</c:v>
                </c:pt>
                <c:pt idx="18">
                  <c:v>19.951687573286126</c:v>
                </c:pt>
                <c:pt idx="19">
                  <c:v>18.311832710512554</c:v>
                </c:pt>
                <c:pt idx="20">
                  <c:v>13.017675479702021</c:v>
                </c:pt>
                <c:pt idx="21">
                  <c:v>13.892491861116024</c:v>
                </c:pt>
                <c:pt idx="22">
                  <c:v>9.1466629332942908</c:v>
                </c:pt>
                <c:pt idx="23">
                  <c:v>13.4424197553861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67C4-9A49-A704-D210DC0D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1250"/>
          <c:min val="4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6350082972506651"/>
              <c:y val="0.931358529248299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ax val="25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l-GR" sz="1000" b="1" i="0" u="none" strike="noStrike" baseline="0">
                    <a:effectLst/>
                  </a:rPr>
                  <a:t>εἰς</a:t>
                </a:r>
                <a:r>
                  <a:rPr lang="el-GR" sz="1000" b="1" i="0" u="none" strike="noStrike" baseline="0"/>
                  <a:t> </a:t>
                </a:r>
                <a:r>
                  <a:rPr lang="nl-NL" sz="1000" b="1" i="0" u="none" strike="noStrike" baseline="0">
                    <a:effectLst/>
                  </a:rPr>
                  <a:t> occurences</a:t>
                </a:r>
                <a:r>
                  <a:rPr lang="nl-NL" sz="1000" b="1" i="0" u="none" strike="noStrike" baseline="0"/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6.831517843393759E-3"/>
              <c:y val="0.3267823865031813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nl-NL" sz="1200" b="1" i="0" u="none" strike="noStrike" baseline="0">
                <a:effectLst/>
              </a:rPr>
              <a:t>Johannine preference terms</a:t>
            </a:r>
            <a:r>
              <a:rPr lang="en-US" sz="1200" i="0" baseline="0"/>
              <a:t> in the gospel of John</a:t>
            </a:r>
            <a:endParaRPr lang="nl-BE" sz="1200" i="0"/>
          </a:p>
        </c:rich>
      </c:tx>
      <c:layout>
        <c:manualLayout>
          <c:xMode val="edge"/>
          <c:yMode val="edge"/>
          <c:x val="0.36025478685660528"/>
          <c:y val="2.8785882709263206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1:19-2:12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7-C04D-9FDB-DEEC9F507A07}"/>
                </c:ext>
              </c:extLst>
            </c:dLbl>
            <c:dLbl>
              <c:idx val="2"/>
              <c:layout>
                <c:manualLayout>
                  <c:x val="-9.7959897292090189E-2"/>
                  <c:y val="1.1352533715684182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2:13-3:36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E7-C04D-9FDB-DEEC9F507A0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8FE7-C04D-9FDB-DEEC9F507A07}"/>
                </c:ext>
              </c:extLst>
            </c:dLbl>
            <c:dLbl>
              <c:idx val="9"/>
              <c:layout>
                <c:manualLayout>
                  <c:x val="-9.9514816296726538E-2"/>
                  <c:y val="-2.8381334289210715E-3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8:12-59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8FE7-C04D-9FDB-DEEC9F507A0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E7-C04D-9FDB-DEEC9F507A0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E7-C04D-9FDB-DEEC9F507A07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E7-C04D-9FDB-DEEC9F507A07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7-C04D-9FDB-DEEC9F507A07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FE7-C04D-9FDB-DEEC9F507A0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FE7-C04D-9FDB-DEEC9F507A07}"/>
                </c:ext>
              </c:extLst>
            </c:dLbl>
            <c:dLbl>
              <c:idx val="24"/>
              <c:layout>
                <c:manualLayout>
                  <c:x val="-4.8383632829671591E-2"/>
                  <c:y val="2.6734601568948069E-3"/>
                </c:manualLayout>
              </c:layout>
              <c:tx>
                <c:rich>
                  <a:bodyPr/>
                  <a:lstStyle/>
                  <a:p>
                    <a:r>
                      <a:rPr lang="en-US" sz="14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FE7-C04D-9FDB-DEEC9F507A07}"/>
                </c:ext>
              </c:extLst>
            </c:dLbl>
            <c:dLbl>
              <c:idx val="26"/>
              <c:layout>
                <c:manualLayout>
                  <c:x val="0"/>
                  <c:y val="-1.1100493775310709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E7-C04D-9FDB-DEEC9F507A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-5.17"/>
            <c:dispRSqr val="0"/>
            <c:dispEq val="0"/>
          </c:trendline>
          <c:xVal>
            <c:numRef>
              <c:f>'JOHPT Gibl'!$C$38:$C$62</c:f>
              <c:numCache>
                <c:formatCode>General</c:formatCode>
                <c:ptCount val="25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'JOHPT Gibl'!$D$38:$D$62</c:f>
              <c:numCache>
                <c:formatCode>General</c:formatCode>
                <c:ptCount val="25"/>
                <c:pt idx="0">
                  <c:v>66</c:v>
                </c:pt>
                <c:pt idx="1">
                  <c:v>183</c:v>
                </c:pt>
                <c:pt idx="2">
                  <c:v>248</c:v>
                </c:pt>
                <c:pt idx="3">
                  <c:v>257</c:v>
                </c:pt>
                <c:pt idx="4">
                  <c:v>265</c:v>
                </c:pt>
                <c:pt idx="5">
                  <c:v>377</c:v>
                </c:pt>
                <c:pt idx="6">
                  <c:v>66</c:v>
                </c:pt>
                <c:pt idx="7">
                  <c:v>145</c:v>
                </c:pt>
                <c:pt idx="8">
                  <c:v>60</c:v>
                </c:pt>
                <c:pt idx="9">
                  <c:v>387</c:v>
                </c:pt>
                <c:pt idx="10">
                  <c:v>330</c:v>
                </c:pt>
                <c:pt idx="11">
                  <c:v>109</c:v>
                </c:pt>
                <c:pt idx="12">
                  <c:v>11</c:v>
                </c:pt>
                <c:pt idx="13">
                  <c:v>229</c:v>
                </c:pt>
                <c:pt idx="14">
                  <c:v>18</c:v>
                </c:pt>
                <c:pt idx="15">
                  <c:v>56</c:v>
                </c:pt>
                <c:pt idx="16">
                  <c:v>128</c:v>
                </c:pt>
                <c:pt idx="17">
                  <c:v>89</c:v>
                </c:pt>
                <c:pt idx="18">
                  <c:v>445</c:v>
                </c:pt>
                <c:pt idx="19">
                  <c:v>393</c:v>
                </c:pt>
                <c:pt idx="20">
                  <c:v>221</c:v>
                </c:pt>
                <c:pt idx="21">
                  <c:v>141</c:v>
                </c:pt>
                <c:pt idx="22">
                  <c:v>15</c:v>
                </c:pt>
                <c:pt idx="23">
                  <c:v>140</c:v>
                </c:pt>
                <c:pt idx="24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FE7-C04D-9FDB-DEEC9F507A07}"/>
            </c:ext>
          </c:extLst>
        </c:ser>
        <c:ser>
          <c:idx val="0"/>
          <c:order val="1"/>
          <c:tx>
            <c:strRef>
              <c:f>'JOHPT Gibl'!$F$37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'JOHPT Gibl'!$B$38</c:f>
                  <c:strCache>
                    <c:ptCount val="1"/>
                    <c:pt idx="0">
                      <c:v>1:1-18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{8019B3E8-3D5B-0841-8F1E-CCD9227E6B00}</c15:txfldGUID>
                      <c15:f>'JOHPT Gibl'!$B$38</c15:f>
                      <c15:dlblFieldTableCache>
                        <c:ptCount val="1"/>
                        <c:pt idx="0">
                          <c:v>1:1-18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8FE7-C04D-9FDB-DEEC9F507A07}"/>
                </c:ext>
              </c:extLst>
            </c:dLbl>
            <c:dLbl>
              <c:idx val="1"/>
              <c:tx>
                <c:strRef>
                  <c:f>'JOHPT Gibl'!$B$39</c:f>
                  <c:strCache>
                    <c:ptCount val="1"/>
                    <c:pt idx="0">
                      <c:v>1:19-51&amp;2:1-12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{627BC63D-EB83-9B4A-A127-FD9E731A64CE}</c15:txfldGUID>
                      <c15:f>'JOHPT Gibl'!$B$39</c15:f>
                      <c15:dlblFieldTableCache>
                        <c:ptCount val="1"/>
                        <c:pt idx="0">
                          <c:v>1:19-51&amp;2:1-12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8FE7-C04D-9FDB-DEEC9F507A07}"/>
                </c:ext>
              </c:extLst>
            </c:dLbl>
            <c:dLbl>
              <c:idx val="2"/>
              <c:tx>
                <c:strRef>
                  <c:f>'JOHPT Gibl'!$B$40</c:f>
                  <c:strCache>
                    <c:ptCount val="1"/>
                    <c:pt idx="0">
                      <c:v>2:13-25&amp;3:1-36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{A5EC8B34-FC12-1043-8CF3-D1CF6BA20228}</c15:txfldGUID>
                      <c15:f>'JOHPT Gibl'!$B$40</c15:f>
                      <c15:dlblFieldTableCache>
                        <c:ptCount val="1"/>
                        <c:pt idx="0">
                          <c:v>2:13-25&amp;3:1-36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8FE7-C04D-9FDB-DEEC9F507A07}"/>
                </c:ext>
              </c:extLst>
            </c:dLbl>
            <c:dLbl>
              <c:idx val="3"/>
              <c:tx>
                <c:strRef>
                  <c:f>'JOHPT Gibl'!$B$41</c:f>
                  <c:strCache>
                    <c:ptCount val="1"/>
                    <c:pt idx="0">
                      <c:v>4:1-54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{49BCC575-352B-5E4A-82C5-A9A858508DBD}</c15:txfldGUID>
                      <c15:f>'JOHPT Gibl'!$B$41</c15:f>
                      <c15:dlblFieldTableCache>
                        <c:ptCount val="1"/>
                        <c:pt idx="0">
                          <c:v>4:1-54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8FE7-C04D-9FDB-DEEC9F507A07}"/>
                </c:ext>
              </c:extLst>
            </c:dLbl>
            <c:dLbl>
              <c:idx val="4"/>
              <c:tx>
                <c:strRef>
                  <c:f>'JOHPT Gibl'!$B$42</c:f>
                  <c:strCache>
                    <c:ptCount val="1"/>
                    <c:pt idx="0">
                      <c:v>5:1-47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{9FFC4883-D34D-1644-B2C1-4683B1302C2F}</c15:txfldGUID>
                      <c15:f>'JOHPT Gibl'!$B$42</c15:f>
                      <c15:dlblFieldTableCache>
                        <c:ptCount val="1"/>
                        <c:pt idx="0">
                          <c:v>5:1-47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8FE7-C04D-9FDB-DEEC9F507A07}"/>
                </c:ext>
              </c:extLst>
            </c:dLbl>
            <c:dLbl>
              <c:idx val="5"/>
              <c:tx>
                <c:strRef>
                  <c:f>'JOHPT Gibl'!$B$43</c:f>
                  <c:strCache>
                    <c:ptCount val="1"/>
                    <c:pt idx="0">
                      <c:v>6:1-71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{BA51FB16-71A5-1242-A256-C566B8561D23}</c15:txfldGUID>
                      <c15:f>'JOHPT Gibl'!$B$43</c15:f>
                      <c15:dlblFieldTableCache>
                        <c:ptCount val="1"/>
                        <c:pt idx="0">
                          <c:v>6:1-71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8FE7-C04D-9FDB-DEEC9F507A07}"/>
                </c:ext>
              </c:extLst>
            </c:dLbl>
            <c:dLbl>
              <c:idx val="6"/>
              <c:tx>
                <c:strRef>
                  <c:f>'JOHPT Gibl'!$B$44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{F766B9E0-250D-B446-85E9-5C992562A601}</c15:txfldGUID>
                      <c15:f>'JOHPT Gibl'!$B$44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8FE7-C04D-9FDB-DEEC9F507A07}"/>
                </c:ext>
              </c:extLst>
            </c:dLbl>
            <c:dLbl>
              <c:idx val="7"/>
              <c:tx>
                <c:strRef>
                  <c:f>'JOHPT Gibl'!$B$45</c:f>
                  <c:strCache>
                    <c:ptCount val="1"/>
                    <c:pt idx="0">
                      <c:v>7:14-36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{5152BD3C-9323-E04B-B67F-D65C344E80CF}</c15:txfldGUID>
                      <c15:f>'JOHPT Gibl'!$B$45</c15:f>
                      <c15:dlblFieldTableCache>
                        <c:ptCount val="1"/>
                        <c:pt idx="0">
                          <c:v>7:14-36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8FE7-C04D-9FDB-DEEC9F507A07}"/>
                </c:ext>
              </c:extLst>
            </c:dLbl>
            <c:dLbl>
              <c:idx val="8"/>
              <c:tx>
                <c:strRef>
                  <c:f>'JOHPT Gibl'!$B$46</c:f>
                  <c:strCache>
                    <c:ptCount val="1"/>
                    <c:pt idx="0">
                      <c:v>7:37-52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{89372DCB-C15D-1247-BF30-3BA5E206440D}</c15:txfldGUID>
                      <c15:f>'JOHPT Gibl'!$B$46</c15:f>
                      <c15:dlblFieldTableCache>
                        <c:ptCount val="1"/>
                        <c:pt idx="0">
                          <c:v>7:37-52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8FE7-C04D-9FDB-DEEC9F507A07}"/>
                </c:ext>
              </c:extLst>
            </c:dLbl>
            <c:dLbl>
              <c:idx val="9"/>
              <c:tx>
                <c:strRef>
                  <c:f>'HPL NT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{85351AA1-0AA9-004B-AF11-38C977C5FDE3}</c15:txfldGUID>
                      <c15:f>'HPL NT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8FE7-C04D-9FDB-DEEC9F507A07}"/>
                </c:ext>
              </c:extLst>
            </c:dLbl>
            <c:dLbl>
              <c:idx val="11"/>
              <c:tx>
                <c:strRef>
                  <c:f>'JOHPT Gibl'!$B$47</c:f>
                  <c:strCache>
                    <c:ptCount val="1"/>
                    <c:pt idx="0">
                      <c:v>8:12-59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{03A12DDD-F104-DF48-9BA0-3530C35C6676}</c15:txfldGUID>
                      <c15:f>'JOHPT Gibl'!$B$47</c15:f>
                      <c15:dlblFieldTableCache>
                        <c:ptCount val="1"/>
                        <c:pt idx="0">
                          <c:v>8:12-59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8FE7-C04D-9FDB-DEEC9F507A07}"/>
                </c:ext>
              </c:extLst>
            </c:dLbl>
            <c:dLbl>
              <c:idx val="12"/>
              <c:tx>
                <c:strRef>
                  <c:f>'JOHPT Gibl'!$B$48</c:f>
                  <c:strCache>
                    <c:ptCount val="1"/>
                    <c:pt idx="0">
                      <c:v>9:1-41&amp;10:1-21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{55704498-2B11-614B-9317-71AB89EEE15B}</c15:txfldGUID>
                      <c15:f>'JOHPT Gibl'!$B$48</c15:f>
                      <c15:dlblFieldTableCache>
                        <c:ptCount val="1"/>
                        <c:pt idx="0">
                          <c:v>9:1-41&amp;10:1-21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8FE7-C04D-9FDB-DEEC9F507A07}"/>
                </c:ext>
              </c:extLst>
            </c:dLbl>
            <c:dLbl>
              <c:idx val="13"/>
              <c:tx>
                <c:strRef>
                  <c:f>'JOHPT Gibl'!$B$49</c:f>
                  <c:strCache>
                    <c:ptCount val="1"/>
                    <c:pt idx="0">
                      <c:v>10:22-39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{ABF3BC48-3C00-2842-93AC-B59CA421657B}</c15:txfldGUID>
                      <c15:f>'JOHPT Gibl'!$B$49</c15:f>
                      <c15:dlblFieldTableCache>
                        <c:ptCount val="1"/>
                        <c:pt idx="0">
                          <c:v>10:22-39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8FE7-C04D-9FDB-DEEC9F507A07}"/>
                </c:ext>
              </c:extLst>
            </c:dLbl>
            <c:dLbl>
              <c:idx val="14"/>
              <c:tx>
                <c:strRef>
                  <c:f>'JOHPT Gibl'!$B$50</c:f>
                  <c:strCache>
                    <c:ptCount val="1"/>
                    <c:pt idx="0">
                      <c:v>10:40-42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{F140604E-C81A-A54A-B70B-B18F7E0A5811}</c15:txfldGUID>
                      <c15:f>'JOHPT Gibl'!$B$50</c15:f>
                      <c15:dlblFieldTableCache>
                        <c:ptCount val="1"/>
                        <c:pt idx="0">
                          <c:v>10:40-42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8FE7-C04D-9FDB-DEEC9F507A07}"/>
                </c:ext>
              </c:extLst>
            </c:dLbl>
            <c:dLbl>
              <c:idx val="15"/>
              <c:tx>
                <c:strRef>
                  <c:f>'JOHPT Gibl'!$B$51</c:f>
                  <c:strCache>
                    <c:ptCount val="1"/>
                    <c:pt idx="0">
                      <c:v>11:1-54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{E2B0F324-28C3-1745-9B83-788A9CCC6D4E}</c15:txfldGUID>
                      <c15:f>'JOHPT Gibl'!$B$51</c15:f>
                      <c15:dlblFieldTableCache>
                        <c:ptCount val="1"/>
                        <c:pt idx="0">
                          <c:v>11:1-54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8FE7-C04D-9FDB-DEEC9F507A07}"/>
                </c:ext>
              </c:extLst>
            </c:dLbl>
            <c:dLbl>
              <c:idx val="16"/>
              <c:tx>
                <c:strRef>
                  <c:f>'JOHPT Gibl'!$B$52</c:f>
                  <c:strCache>
                    <c:ptCount val="1"/>
                    <c:pt idx="0">
                      <c:v>11:55-57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{CDD28905-4CD8-2442-88F1-DC375FC5B4A7}</c15:txfldGUID>
                      <c15:f>'JOHPT Gibl'!$B$52</c15:f>
                      <c15:dlblFieldTableCache>
                        <c:ptCount val="1"/>
                        <c:pt idx="0">
                          <c:v>11:55-57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8FE7-C04D-9FDB-DEEC9F507A07}"/>
                </c:ext>
              </c:extLst>
            </c:dLbl>
            <c:dLbl>
              <c:idx val="17"/>
              <c:tx>
                <c:strRef>
                  <c:f>'JOHPT Gibl'!$B$53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{E062ABD1-C9FF-AD46-967B-3C183A7F526A}</c15:txfldGUID>
                      <c15:f>'JOHPT Gibl'!$B$53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8FE7-C04D-9FDB-DEEC9F507A07}"/>
                </c:ext>
              </c:extLst>
            </c:dLbl>
            <c:dLbl>
              <c:idx val="18"/>
              <c:tx>
                <c:strRef>
                  <c:f>'JOHPT Gibl'!$B$54</c:f>
                  <c:strCache>
                    <c:ptCount val="1"/>
                    <c:pt idx="0">
                      <c:v>12:12-36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{3D449B52-9936-704C-BF33-01913BB47D16}</c15:txfldGUID>
                      <c15:f>'JOHPT Gibl'!$B$54</c15:f>
                      <c15:dlblFieldTableCache>
                        <c:ptCount val="1"/>
                        <c:pt idx="0">
                          <c:v>12:12-36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8FE7-C04D-9FDB-DEEC9F507A07}"/>
                </c:ext>
              </c:extLst>
            </c:dLbl>
            <c:dLbl>
              <c:idx val="20"/>
              <c:tx>
                <c:strRef>
                  <c:f>'JOHPT Gibl'!$B$56</c:f>
                  <c:strCache>
                    <c:ptCount val="1"/>
                    <c:pt idx="0">
                      <c:v>13:1-38&amp;14:1-31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{E8AAA3CD-BBF5-3E4E-8123-73D752C7336B}</c15:txfldGUID>
                      <c15:f>'JOHPT Gibl'!$B$56</c15:f>
                      <c15:dlblFieldTableCache>
                        <c:ptCount val="1"/>
                        <c:pt idx="0">
                          <c:v>13:1-38&amp;14:1-31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8FE7-C04D-9FDB-DEEC9F507A07}"/>
                </c:ext>
              </c:extLst>
            </c:dLbl>
            <c:dLbl>
              <c:idx val="21"/>
              <c:tx>
                <c:strRef>
                  <c:f>'JOHPT Gibl'!$B$57</c:f>
                  <c:strCache>
                    <c:ptCount val="1"/>
                    <c:pt idx="0">
                      <c:v>15:1-27&amp;16:1-33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{220DA1C0-BBFC-184F-8CB7-B3C4FBE61AFE}</c15:txfldGUID>
                      <c15:f>'JOHPT Gibl'!$B$57</c15:f>
                      <c15:dlblFieldTableCache>
                        <c:ptCount val="1"/>
                        <c:pt idx="0">
                          <c:v>15:1-27&amp;16:1-33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8FE7-C04D-9FDB-DEEC9F507A07}"/>
                </c:ext>
              </c:extLst>
            </c:dLbl>
            <c:dLbl>
              <c:idx val="22"/>
              <c:tx>
                <c:strRef>
                  <c:f>'JOHPT Gibl'!$B$58</c:f>
                  <c:strCache>
                    <c:ptCount val="1"/>
                    <c:pt idx="0">
                      <c:v>17:1-26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{1CB06685-EFA8-FC4E-A646-847FEE210DEC}</c15:txfldGUID>
                      <c15:f>'JOHPT Gibl'!$B$58</c15:f>
                      <c15:dlblFieldTableCache>
                        <c:ptCount val="1"/>
                        <c:pt idx="0">
                          <c:v>17:1-26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8FE7-C04D-9FDB-DEEC9F507A07}"/>
                </c:ext>
              </c:extLst>
            </c:dLbl>
            <c:dLbl>
              <c:idx val="23"/>
              <c:tx>
                <c:strRef>
                  <c:f>'JOHPT Gibl'!$B$59</c:f>
                  <c:strCache>
                    <c:ptCount val="1"/>
                    <c:pt idx="0">
                      <c:v>20:1-29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{8BF5B000-B6C7-424C-AED0-E73D99256546}</c15:txfldGUID>
                      <c15:f>'JOHPT Gibl'!$B$59</c15:f>
                      <c15:dlblFieldTableCache>
                        <c:ptCount val="1"/>
                        <c:pt idx="0">
                          <c:v>20:1-29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8FE7-C04D-9FDB-DEEC9F507A07}"/>
                </c:ext>
              </c:extLst>
            </c:dLbl>
            <c:dLbl>
              <c:idx val="24"/>
              <c:tx>
                <c:strRef>
                  <c:f>'HLO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{10185F43-E1A9-AA48-BE74-62DB3E9EF584}</c15:txfldGUID>
                      <c15:f>'HLO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8FE7-C04D-9FDB-DEEC9F507A07}"/>
                </c:ext>
              </c:extLst>
            </c:dLbl>
            <c:dLbl>
              <c:idx val="25"/>
              <c:tx>
                <c:strRef>
                  <c:f>'JOHPT Gibl'!$B$60</c:f>
                  <c:strCache>
                    <c:ptCount val="1"/>
                    <c:pt idx="0">
                      <c:v>20:30-31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{8ADCD2E8-7F2E-0045-A8AE-7618A5C7E2BA}</c15:txfldGUID>
                      <c15:f>'JOHPT Gibl'!$B$60</c15:f>
                      <c15:dlblFieldTableCache>
                        <c:ptCount val="1"/>
                        <c:pt idx="0">
                          <c:v>20:30-31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8FE7-C04D-9FDB-DEEC9F507A07}"/>
                </c:ext>
              </c:extLst>
            </c:dLbl>
            <c:dLbl>
              <c:idx val="26"/>
              <c:tx>
                <c:strRef>
                  <c:f>'JOHPT Gibl'!$B$61</c:f>
                  <c:strCache>
                    <c:ptCount val="1"/>
                    <c:pt idx="0">
                      <c:v>21:1-25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{97FAFC45-671D-F445-898C-F124629423F0}</c15:txfldGUID>
                      <c15:f>'JOHPT Gibl'!$B$61</c15:f>
                      <c15:dlblFieldTableCache>
                        <c:ptCount val="1"/>
                        <c:pt idx="0">
                          <c:v>21:1-25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8FE7-C04D-9FDB-DEEC9F507A07}"/>
                </c:ext>
              </c:extLst>
            </c:dLbl>
            <c:dLbl>
              <c:idx val="27"/>
              <c:tx>
                <c:strRef>
                  <c:f>'JOHPT Gibl'!$B$63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{73423F3A-9238-3047-B8DA-91AE55048179}</c15:txfldGUID>
                      <c15:f>'JOHPT Gibl'!$B$63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8FE7-C04D-9FDB-DEEC9F507A07}"/>
                </c:ext>
              </c:extLst>
            </c:dLbl>
            <c:dLbl>
              <c:idx val="28"/>
              <c:tx>
                <c:strRef>
                  <c:f>'JOHPT Gibl'!$B$66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{FA7A6297-782C-074C-86D4-AB55CFE9A6CB}</c15:txfldGUID>
                      <c15:f>'JOHPT Gibl'!$B$66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8FE7-C04D-9FDB-DEEC9F507A07}"/>
                </c:ext>
              </c:extLst>
            </c:dLbl>
            <c:dLbl>
              <c:idx val="29"/>
              <c:tx>
                <c:strRef>
                  <c:f>'JOHPT Gibl'!$B$67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{D0C09DB3-3D0D-2045-B405-5141A059852E}</c15:txfldGUID>
                      <c15:f>'JOHPT Gibl'!$B$67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8FE7-C04D-9FDB-DEEC9F507A07}"/>
                </c:ext>
              </c:extLst>
            </c:dLbl>
            <c:dLbl>
              <c:idx val="30"/>
              <c:tx>
                <c:strRef>
                  <c:f>'JOHPT Gibl'!$B$68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{7C6F801C-1862-344A-8784-DB9515A08253}</c15:txfldGUID>
                      <c15:f>'JOHPT Gibl'!$B$68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8FE7-C04D-9FDB-DEEC9F507A07}"/>
                </c:ext>
              </c:extLst>
            </c:dLbl>
            <c:dLbl>
              <c:idx val="31"/>
              <c:tx>
                <c:strRef>
                  <c:f>'JOHPT Gibl'!$B$69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{C5C23CFE-CDF5-3249-BE4A-1C245E182D60}</c15:txfldGUID>
                      <c15:f>'JOHPT Gibl'!$B$69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8FE7-C04D-9FDB-DEEC9F507A07}"/>
                </c:ext>
              </c:extLst>
            </c:dLbl>
            <c:dLbl>
              <c:idx val="32"/>
              <c:tx>
                <c:strRef>
                  <c:f>'JOHPT Gibl'!$B$70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{A540121D-4235-5145-AEBC-378BAF0DEBC7}</c15:txfldGUID>
                      <c15:f>'JOHPT Gibl'!$B$70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8FE7-C04D-9FDB-DEEC9F507A07}"/>
                </c:ext>
              </c:extLst>
            </c:dLbl>
            <c:dLbl>
              <c:idx val="33"/>
              <c:tx>
                <c:strRef>
                  <c:f>'JOHPT Gibl'!$B$71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{6828EF36-CA8D-CB4E-9FE1-B57C0DCA4439}</c15:txfldGUID>
                      <c15:f>'JOHPT Gibl'!$B$71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8FE7-C04D-9FDB-DEEC9F507A07}"/>
                </c:ext>
              </c:extLst>
            </c:dLbl>
            <c:dLbl>
              <c:idx val="34"/>
              <c:tx>
                <c:strRef>
                  <c:f>'JOHPT Gibl'!$B$72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{A27CD502-627B-1B4C-BDA6-B831B776E3CD}</c15:txfldGUID>
                      <c15:f>'JOHPT Gibl'!$B$72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8FE7-C04D-9FDB-DEEC9F507A07}"/>
                </c:ext>
              </c:extLst>
            </c:dLbl>
            <c:dLbl>
              <c:idx val="35"/>
              <c:tx>
                <c:strRef>
                  <c:f>'JOHPT Gibl'!$B$73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{86F3AA1F-8FD2-FC43-9204-075ECF136397}</c15:txfldGUID>
                      <c15:f>'JOHPT Gibl'!$B$73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8FE7-C04D-9FDB-DEEC9F507A07}"/>
                </c:ext>
              </c:extLst>
            </c:dLbl>
            <c:dLbl>
              <c:idx val="36"/>
              <c:tx>
                <c:strRef>
                  <c:f>'JOHPT Gibl'!$B$74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{BB6B2A49-DEEF-3148-8599-A4AEA77B19A2}</c15:txfldGUID>
                      <c15:f>'JOHPT Gibl'!$B$74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8FE7-C04D-9FDB-DEEC9F507A07}"/>
                </c:ext>
              </c:extLst>
            </c:dLbl>
            <c:dLbl>
              <c:idx val="37"/>
              <c:tx>
                <c:strRef>
                  <c:f>'JOHPT Gibl'!$B$75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{C48C1024-8D58-B242-BE16-11971526FC8E}</c15:txfldGUID>
                      <c15:f>'JOHPT Gibl'!$B$75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8FE7-C04D-9FDB-DEEC9F507A07}"/>
                </c:ext>
              </c:extLst>
            </c:dLbl>
            <c:dLbl>
              <c:idx val="38"/>
              <c:tx>
                <c:strRef>
                  <c:f>'JOHPT Gibl'!$B$76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{242919D8-85DF-1D43-8302-B005E66EBFB4}</c15:txfldGUID>
                      <c15:f>'JOHPT Gibl'!$B$76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8FE7-C04D-9FDB-DEEC9F507A07}"/>
                </c:ext>
              </c:extLst>
            </c:dLbl>
            <c:dLbl>
              <c:idx val="39"/>
              <c:tx>
                <c:strRef>
                  <c:f>'JOHPT Gibl'!$B$77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{F88B381C-9470-004C-9C33-9DB199EAE13C}</c15:txfldGUID>
                      <c15:f>'JOHPT Gibl'!$B$77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8FE7-C04D-9FDB-DEEC9F507A07}"/>
                </c:ext>
              </c:extLst>
            </c:dLbl>
            <c:dLbl>
              <c:idx val="40"/>
              <c:tx>
                <c:strRef>
                  <c:f>'JOHPT Gibl'!$B$78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{6F48C205-0B2E-FD4D-869C-338950CD8EE3}</c15:txfldGUID>
                      <c15:f>'JOHPT Gibl'!$B$78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8FE7-C04D-9FDB-DEEC9F507A07}"/>
                </c:ext>
              </c:extLst>
            </c:dLbl>
            <c:dLbl>
              <c:idx val="41"/>
              <c:tx>
                <c:strRef>
                  <c:f>'JOHPT Gibl'!$B$79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{43410121-7C44-B44E-999E-32E20D405C48}</c15:txfldGUID>
                      <c15:f>'JOHPT Gibl'!$B$79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8FE7-C04D-9FDB-DEEC9F507A07}"/>
                </c:ext>
              </c:extLst>
            </c:dLbl>
            <c:dLbl>
              <c:idx val="42"/>
              <c:tx>
                <c:strRef>
                  <c:f>'JOHPT Gibl'!$B$80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{B8EB4065-9566-3A41-B7C8-3B90C64AFE8A}</c15:txfldGUID>
                      <c15:f>'JOHPT Gibl'!$B$80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8FE7-C04D-9FDB-DEEC9F507A07}"/>
                </c:ext>
              </c:extLst>
            </c:dLbl>
            <c:dLbl>
              <c:idx val="43"/>
              <c:tx>
                <c:strRef>
                  <c:f>'JOHPT Gibl'!$B$81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{D5DA92F0-8693-184B-91C3-1AD5B5E631C7}</c15:txfldGUID>
                      <c15:f>'JOHPT Gibl'!$B$81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8FE7-C04D-9FDB-DEEC9F507A07}"/>
                </c:ext>
              </c:extLst>
            </c:dLbl>
            <c:dLbl>
              <c:idx val="44"/>
              <c:tx>
                <c:strRef>
                  <c:f>'JOHPT Gibl'!$B$82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{60BC9B44-CC5F-D743-A102-1912307916C3}</c15:txfldGUID>
                      <c15:f>'JOHPT Gibl'!$B$82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8FE7-C04D-9FDB-DEEC9F507A07}"/>
                </c:ext>
              </c:extLst>
            </c:dLbl>
            <c:dLbl>
              <c:idx val="45"/>
              <c:tx>
                <c:strRef>
                  <c:f>'JOHPT Gibl'!$B$83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{A2F52F71-D8EB-7449-AFC2-C96FEC2D0EA5}</c15:txfldGUID>
                      <c15:f>'JOHPT Gibl'!$B$83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8FE7-C04D-9FDB-DEEC9F507A07}"/>
                </c:ext>
              </c:extLst>
            </c:dLbl>
            <c:dLbl>
              <c:idx val="46"/>
              <c:tx>
                <c:strRef>
                  <c:f>'JOHPT Gibl'!$B$84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{71F27EE2-9FD2-734C-ABB9-22579368FC6D}</c15:txfldGUID>
                      <c15:f>'JOHPT Gibl'!$B$84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8FE7-C04D-9FDB-DEEC9F507A07}"/>
                </c:ext>
              </c:extLst>
            </c:dLbl>
            <c:dLbl>
              <c:idx val="47"/>
              <c:tx>
                <c:strRef>
                  <c:f>'JOHPT Gibl'!$B$85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{3D556E90-109D-F942-A645-1FD18EA75CD6}</c15:txfldGUID>
                      <c15:f>'JOHPT Gibl'!$B$85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8FE7-C04D-9FDB-DEEC9F507A07}"/>
                </c:ext>
              </c:extLst>
            </c:dLbl>
            <c:dLbl>
              <c:idx val="48"/>
              <c:tx>
                <c:strRef>
                  <c:f>'JOHPT Gibl'!$B$86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{C9263BEB-6A8E-3649-A8D8-1BAABDC7B176}</c15:txfldGUID>
                      <c15:f>'JOHPT Gibl'!$B$86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8FE7-C04D-9FDB-DEEC9F507A07}"/>
                </c:ext>
              </c:extLst>
            </c:dLbl>
            <c:dLbl>
              <c:idx val="49"/>
              <c:tx>
                <c:strRef>
                  <c:f>'JOHPT Gibl'!$B$87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{5F12CEB1-C4F4-E54C-9242-5C9230FEB8C3}</c15:txfldGUID>
                      <c15:f>'JOHPT Gibl'!$B$87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8FE7-C04D-9FDB-DEEC9F507A07}"/>
                </c:ext>
              </c:extLst>
            </c:dLbl>
            <c:dLbl>
              <c:idx val="50"/>
              <c:tx>
                <c:strRef>
                  <c:f>'JOHPT Gibl'!$B$88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{5408B9CC-E09D-EB47-81F6-FCE19A3456F7}</c15:txfldGUID>
                      <c15:f>'JOHPT Gibl'!$B$88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8FE7-C04D-9FDB-DEEC9F507A07}"/>
                </c:ext>
              </c:extLst>
            </c:dLbl>
            <c:dLbl>
              <c:idx val="51"/>
              <c:tx>
                <c:strRef>
                  <c:f>'JOHPT Gibl'!$B$89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{6B87017C-6A8E-E843-B810-07A5620FD5E3}</c15:txfldGUID>
                      <c15:f>'JOHPT Gibl'!$B$89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8FE7-C04D-9FDB-DEEC9F507A07}"/>
                </c:ext>
              </c:extLst>
            </c:dLbl>
            <c:dLbl>
              <c:idx val="52"/>
              <c:tx>
                <c:strRef>
                  <c:f>'JOHPT Gibl'!$B$90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{39FD5B97-935A-8848-B9E9-F81C9179ABF1}</c15:txfldGUID>
                      <c15:f>'JOHPT Gibl'!$B$90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8FE7-C04D-9FDB-DEEC9F507A07}"/>
                </c:ext>
              </c:extLst>
            </c:dLbl>
            <c:dLbl>
              <c:idx val="53"/>
              <c:tx>
                <c:strRef>
                  <c:f>'JOHPT Gibl'!$B$91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{5A28FFDB-83D2-BC48-A3A5-1B39DF4B65F3}</c15:txfldGUID>
                      <c15:f>'JOHPT Gibl'!$B$91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8FE7-C04D-9FDB-DEEC9F507A07}"/>
                </c:ext>
              </c:extLst>
            </c:dLbl>
            <c:dLbl>
              <c:idx val="54"/>
              <c:tx>
                <c:strRef>
                  <c:f>'JOHPT Gibl'!$B$92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{2E08046A-76A1-584F-AB9A-6DB29AC52483}</c15:txfldGUID>
                      <c15:f>'JOHPT Gibl'!$B$92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8FE7-C04D-9FDB-DEEC9F507A07}"/>
                </c:ext>
              </c:extLst>
            </c:dLbl>
            <c:dLbl>
              <c:idx val="55"/>
              <c:tx>
                <c:strRef>
                  <c:f>'JOHPT Gibl'!$B$93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{898C0730-F15C-8F45-A55C-E497F80F6AD0}</c15:txfldGUID>
                      <c15:f>'JOHPT Gibl'!$B$93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8FE7-C04D-9FDB-DEEC9F507A07}"/>
                </c:ext>
              </c:extLst>
            </c:dLbl>
            <c:dLbl>
              <c:idx val="56"/>
              <c:tx>
                <c:strRef>
                  <c:f>'JOHPT Gibl'!$B$94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{A93128F8-0192-1048-9BAC-6C7F802CF247}</c15:txfldGUID>
                      <c15:f>'JOHPT Gibl'!$B$94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8FE7-C04D-9FDB-DEEC9F507A07}"/>
                </c:ext>
              </c:extLst>
            </c:dLbl>
            <c:dLbl>
              <c:idx val="57"/>
              <c:tx>
                <c:strRef>
                  <c:f>'JOHPT Gibl'!$B$95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{B7AAEEF3-46A7-6243-B813-B1C718ABFC8B}</c15:txfldGUID>
                      <c15:f>'JOHPT Gibl'!$B$95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8FE7-C04D-9FDB-DEEC9F507A07}"/>
                </c:ext>
              </c:extLst>
            </c:dLbl>
            <c:dLbl>
              <c:idx val="58"/>
              <c:tx>
                <c:strRef>
                  <c:f>'JOHPT Gibl'!$B$96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{ED057C30-5902-EF41-8E2D-CF4E4240811A}</c15:txfldGUID>
                      <c15:f>'JOHPT Gibl'!$B$96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8FE7-C04D-9FDB-DEEC9F507A07}"/>
                </c:ext>
              </c:extLst>
            </c:dLbl>
            <c:dLbl>
              <c:idx val="59"/>
              <c:tx>
                <c:strRef>
                  <c:f>'JOHPT Gibl'!$B$97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{546B364D-F510-EA4C-B9B9-24A4C3BED8B8}</c15:txfldGUID>
                      <c15:f>'JOHPT Gibl'!$B$97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8FE7-C04D-9FDB-DEEC9F507A07}"/>
                </c:ext>
              </c:extLst>
            </c:dLbl>
            <c:dLbl>
              <c:idx val="60"/>
              <c:tx>
                <c:strRef>
                  <c:f>'JOHPT Gibl'!$B$98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{65D4FABB-D085-6D42-B843-2FE878A67BF1}</c15:txfldGUID>
                      <c15:f>'JOHPT Gibl'!$B$98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8FE7-C04D-9FDB-DEEC9F507A07}"/>
                </c:ext>
              </c:extLst>
            </c:dLbl>
            <c:dLbl>
              <c:idx val="61"/>
              <c:tx>
                <c:strRef>
                  <c:f>'JOHPT Gibl'!$B$99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{D179AB16-0FCA-4B4B-AD64-FCFBC7033FD2}</c15:txfldGUID>
                      <c15:f>'JOHPT Gibl'!$B$99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8FE7-C04D-9FDB-DEEC9F507A07}"/>
                </c:ext>
              </c:extLst>
            </c:dLbl>
            <c:dLbl>
              <c:idx val="62"/>
              <c:tx>
                <c:strRef>
                  <c:f>'JOHPT Gibl'!$B$100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{DB2F4D87-66EF-9247-8788-14EBF3AA5F5F}</c15:txfldGUID>
                      <c15:f>'JOHPT Gibl'!$B$100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8FE7-C04D-9FDB-DEEC9F507A07}"/>
                </c:ext>
              </c:extLst>
            </c:dLbl>
            <c:dLbl>
              <c:idx val="63"/>
              <c:tx>
                <c:strRef>
                  <c:f>'JOHPT Gibl'!$B$101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{38B7FAE4-E8DC-9846-AA91-CCD0A778AC53}</c15:txfldGUID>
                      <c15:f>'JOHPT Gibl'!$B$101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8FE7-C04D-9FDB-DEEC9F507A07}"/>
                </c:ext>
              </c:extLst>
            </c:dLbl>
            <c:dLbl>
              <c:idx val="64"/>
              <c:tx>
                <c:strRef>
                  <c:f>'JOHPT Gibl'!$B$102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{65671A06-1F8C-5048-8B61-328DE5885013}</c15:txfldGUID>
                      <c15:f>'JOHPT Gibl'!$B$102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8FE7-C04D-9FDB-DEEC9F507A07}"/>
                </c:ext>
              </c:extLst>
            </c:dLbl>
            <c:dLbl>
              <c:idx val="65"/>
              <c:tx>
                <c:strRef>
                  <c:f>'JOHPT Gibl'!$B$103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{B9EAA79D-5424-2F4A-BE99-953104BA3729}</c15:txfldGUID>
                      <c15:f>'JOHPT Gibl'!$B$103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8FE7-C04D-9FDB-DEEC9F507A07}"/>
                </c:ext>
              </c:extLst>
            </c:dLbl>
            <c:dLbl>
              <c:idx val="66"/>
              <c:tx>
                <c:strRef>
                  <c:f>'JOHPT Gibl'!$B$104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{7EB2D465-7EA6-6C4E-AB9B-DFBEC94B2FCF}</c15:txfldGUID>
                      <c15:f>'JOHPT Gibl'!$B$104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8FE7-C04D-9FDB-DEEC9F507A07}"/>
                </c:ext>
              </c:extLst>
            </c:dLbl>
            <c:dLbl>
              <c:idx val="67"/>
              <c:tx>
                <c:strRef>
                  <c:f>'JOHPT Gibl'!$B$105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{1B70B4F8-D339-C446-B600-2C7F8BBC6A74}</c15:txfldGUID>
                      <c15:f>'JOHPT Gibl'!$B$105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8FE7-C04D-9FDB-DEEC9F507A07}"/>
                </c:ext>
              </c:extLst>
            </c:dLbl>
            <c:dLbl>
              <c:idx val="68"/>
              <c:tx>
                <c:strRef>
                  <c:f>'JOHPT Gibl'!$B$106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{C59F5C5A-60C2-E843-91AB-B4C1B9A56D11}</c15:txfldGUID>
                      <c15:f>'JOHPT Gibl'!$B$106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8FE7-C04D-9FDB-DEEC9F507A07}"/>
                </c:ext>
              </c:extLst>
            </c:dLbl>
            <c:dLbl>
              <c:idx val="69"/>
              <c:tx>
                <c:strRef>
                  <c:f>'JOHPT Gibl'!$B$107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{4CD974E2-4AEA-534E-9772-393E4C8C89AE}</c15:txfldGUID>
                      <c15:f>'JOHPT Gibl'!$B$107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8FE7-C04D-9FDB-DEEC9F507A07}"/>
                </c:ext>
              </c:extLst>
            </c:dLbl>
            <c:dLbl>
              <c:idx val="70"/>
              <c:tx>
                <c:strRef>
                  <c:f>'JOHPT Gibl'!$B$108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{15187753-EAE0-DE43-98BA-A7087685A3B9}</c15:txfldGUID>
                      <c15:f>'JOHPT Gibl'!$B$108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8FE7-C04D-9FDB-DEEC9F507A07}"/>
                </c:ext>
              </c:extLst>
            </c:dLbl>
            <c:dLbl>
              <c:idx val="71"/>
              <c:tx>
                <c:strRef>
                  <c:f>'JOHPT Gibl'!$B$109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{F744EA8D-7035-2F43-862D-1D514047AC43}</c15:txfldGUID>
                      <c15:f>'JOHPT Gibl'!$B$109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8FE7-C04D-9FDB-DEEC9F507A07}"/>
                </c:ext>
              </c:extLst>
            </c:dLbl>
            <c:dLbl>
              <c:idx val="72"/>
              <c:tx>
                <c:strRef>
                  <c:f>'JOHPT Gibl'!$B$110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{7008C22A-3FA5-5444-9063-2262C6ACD875}</c15:txfldGUID>
                      <c15:f>'JOHPT Gibl'!$B$110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8FE7-C04D-9FDB-DEEC9F507A07}"/>
                </c:ext>
              </c:extLst>
            </c:dLbl>
            <c:dLbl>
              <c:idx val="73"/>
              <c:tx>
                <c:strRef>
                  <c:f>'JOHPT Gibl'!$B$111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{6692CBDF-2486-F349-BAB0-39C1968A39FF}</c15:txfldGUID>
                      <c15:f>'JOHPT Gibl'!$B$111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8FE7-C04D-9FDB-DEEC9F507A07}"/>
                </c:ext>
              </c:extLst>
            </c:dLbl>
            <c:dLbl>
              <c:idx val="74"/>
              <c:tx>
                <c:strRef>
                  <c:f>'JOHPT Gibl'!$B$112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{1A2A88A6-1FCC-BE4F-A741-9C7E6E3923B5}</c15:txfldGUID>
                      <c15:f>'JOHPT Gibl'!$B$112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8FE7-C04D-9FDB-DEEC9F507A07}"/>
                </c:ext>
              </c:extLst>
            </c:dLbl>
            <c:dLbl>
              <c:idx val="75"/>
              <c:tx>
                <c:strRef>
                  <c:f>'JOHPT Gibl'!$B$113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{EEF5285A-4BDA-CD4D-A973-1090F5D5483D}</c15:txfldGUID>
                      <c15:f>'JOHPT Gibl'!$B$113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8FE7-C04D-9FDB-DEEC9F507A07}"/>
                </c:ext>
              </c:extLst>
            </c:dLbl>
            <c:dLbl>
              <c:idx val="76"/>
              <c:tx>
                <c:strRef>
                  <c:f>'JOHPT Gibl'!$B$114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{9FF26C67-6392-EF45-B1FB-4D3129D00D99}</c15:txfldGUID>
                      <c15:f>'JOHPT Gibl'!$B$114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8FE7-C04D-9FDB-DEEC9F507A07}"/>
                </c:ext>
              </c:extLst>
            </c:dLbl>
            <c:dLbl>
              <c:idx val="77"/>
              <c:tx>
                <c:strRef>
                  <c:f>'JOHPT Gibl'!$B$115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{65E0BECC-1871-BE41-997E-385DA3C328B5}</c15:txfldGUID>
                      <c15:f>'JOHPT Gibl'!$B$115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8FE7-C04D-9FDB-DEEC9F507A07}"/>
                </c:ext>
              </c:extLst>
            </c:dLbl>
            <c:dLbl>
              <c:idx val="78"/>
              <c:tx>
                <c:strRef>
                  <c:f>'JOHPT Gibl'!$B$116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{FE9C9D9A-D715-204D-ADF2-1E0CF3937A16}</c15:txfldGUID>
                      <c15:f>'JOHPT Gibl'!$B$116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8FE7-C04D-9FDB-DEEC9F507A07}"/>
                </c:ext>
              </c:extLst>
            </c:dLbl>
            <c:dLbl>
              <c:idx val="79"/>
              <c:tx>
                <c:strRef>
                  <c:f>'JOHPT Gibl'!$B$117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{61197C64-43C5-4D40-A7B4-1749ED590D7A}</c15:txfldGUID>
                      <c15:f>'JOHPT Gibl'!$B$117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8FE7-C04D-9FDB-DEEC9F507A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'JOHPT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'JOHPT Gibl'!$F$38:$F$61</c:f>
              <c:numCache>
                <c:formatCode>0</c:formatCode>
                <c:ptCount val="24"/>
                <c:pt idx="0">
                  <c:v>-6.653941859459735</c:v>
                </c:pt>
                <c:pt idx="1">
                  <c:v>167.99495506030956</c:v>
                </c:pt>
                <c:pt idx="2">
                  <c:v>198.06680306580449</c:v>
                </c:pt>
                <c:pt idx="3">
                  <c:v>216.46353989405685</c:v>
                </c:pt>
                <c:pt idx="4">
                  <c:v>169.21606505416</c:v>
                </c:pt>
                <c:pt idx="5">
                  <c:v>312.19377379991886</c:v>
                </c:pt>
                <c:pt idx="6">
                  <c:v>-19.003186641242053</c:v>
                </c:pt>
                <c:pt idx="7">
                  <c:v>41.493629835630543</c:v>
                </c:pt>
                <c:pt idx="8">
                  <c:v>-10.027769175734406</c:v>
                </c:pt>
                <c:pt idx="9">
                  <c:v>203.60987777929174</c:v>
                </c:pt>
                <c:pt idx="10">
                  <c:v>254.54390640869306</c:v>
                </c:pt>
                <c:pt idx="11">
                  <c:v>3.7949145331421192</c:v>
                </c:pt>
                <c:pt idx="12">
                  <c:v>-74.973143863612805</c:v>
                </c:pt>
                <c:pt idx="13">
                  <c:v>199.58650512127844</c:v>
                </c:pt>
                <c:pt idx="14">
                  <c:v>-69.894551716902953</c:v>
                </c:pt>
                <c:pt idx="15">
                  <c:v>-26.363012021094079</c:v>
                </c:pt>
                <c:pt idx="16">
                  <c:v>61.518196172706254</c:v>
                </c:pt>
                <c:pt idx="17">
                  <c:v>-9.8129954392267678</c:v>
                </c:pt>
                <c:pt idx="18">
                  <c:v>310.04792615773471</c:v>
                </c:pt>
                <c:pt idx="19">
                  <c:v>259.60439870697729</c:v>
                </c:pt>
                <c:pt idx="20">
                  <c:v>74.216881828192101</c:v>
                </c:pt>
                <c:pt idx="21">
                  <c:v>98.015751824517295</c:v>
                </c:pt>
                <c:pt idx="22">
                  <c:v>-75.505572691954043</c:v>
                </c:pt>
                <c:pt idx="23">
                  <c:v>90.209661441097921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8FE7-C04D-9FDB-DEEC9F507A07}"/>
            </c:ext>
          </c:extLst>
        </c:ser>
        <c:ser>
          <c:idx val="2"/>
          <c:order val="2"/>
          <c:tx>
            <c:strRef>
              <c:f>'JOHPT Gibl'!$G$37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noFill/>
              </a:ln>
            </c:spPr>
          </c:marker>
          <c:trendline>
            <c:name>Max</c:nam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poly"/>
            <c:order val="2"/>
            <c:dispRSqr val="0"/>
            <c:dispEq val="0"/>
          </c:trendline>
          <c:xVal>
            <c:numRef>
              <c:f>'JOHPT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'JOHPT Gibl'!$G$38:$G$61</c:f>
              <c:numCache>
                <c:formatCode>0</c:formatCode>
                <c:ptCount val="24"/>
                <c:pt idx="0">
                  <c:v>160.08979163810423</c:v>
                </c:pt>
                <c:pt idx="1">
                  <c:v>332.5196691115853</c:v>
                </c:pt>
                <c:pt idx="2">
                  <c:v>363.54408476332912</c:v>
                </c:pt>
                <c:pt idx="3">
                  <c:v>382.19508228042372</c:v>
                </c:pt>
                <c:pt idx="4">
                  <c:v>335.19832062777141</c:v>
                </c:pt>
                <c:pt idx="5">
                  <c:v>484.05276488307879</c:v>
                </c:pt>
                <c:pt idx="6">
                  <c:v>147.74054685632191</c:v>
                </c:pt>
                <c:pt idx="7">
                  <c:v>206.18645643556323</c:v>
                </c:pt>
                <c:pt idx="8">
                  <c:v>156.96401643765137</c:v>
                </c:pt>
                <c:pt idx="9">
                  <c:v>376.19989709667902</c:v>
                </c:pt>
                <c:pt idx="10">
                  <c:v>423.40986646986346</c:v>
                </c:pt>
                <c:pt idx="11">
                  <c:v>169.13974279568498</c:v>
                </c:pt>
                <c:pt idx="12">
                  <c:v>94.517181797670062</c:v>
                </c:pt>
                <c:pt idx="13">
                  <c:v>364.6242237145463</c:v>
                </c:pt>
                <c:pt idx="14">
                  <c:v>99.18799342605152</c:v>
                </c:pt>
                <c:pt idx="15">
                  <c:v>140.80124669937337</c:v>
                </c:pt>
                <c:pt idx="16">
                  <c:v>226.45942570219819</c:v>
                </c:pt>
                <c:pt idx="17">
                  <c:v>156.09928244947096</c:v>
                </c:pt>
                <c:pt idx="18">
                  <c:v>487.49853302860862</c:v>
                </c:pt>
                <c:pt idx="19">
                  <c:v>432.6484997083798</c:v>
                </c:pt>
                <c:pt idx="20">
                  <c:v>239.10918986194977</c:v>
                </c:pt>
                <c:pt idx="21">
                  <c:v>262.75741823773558</c:v>
                </c:pt>
                <c:pt idx="22">
                  <c:v>93.749690122665797</c:v>
                </c:pt>
                <c:pt idx="23">
                  <c:v>254.96446258100883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8FE7-C04D-9FDB-DEEC9F507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1250"/>
          <c:min val="4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6350082972506651"/>
              <c:y val="0.931358529248299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ax val="500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 sz="1000" b="1" i="0" u="none" strike="noStrike" baseline="0">
                    <a:effectLst/>
                  </a:rPr>
                  <a:t>Johannine preference terms</a:t>
                </a:r>
                <a:r>
                  <a:rPr lang="nl-NL" sz="1000" b="1" i="0" u="none" strike="noStrike" baseline="0"/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6.831517843393759E-3"/>
              <c:y val="0.3267823865031813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el-GR" sz="1200" b="1" i="0" u="none" strike="noStrike" baseline="0">
                <a:effectLst/>
              </a:rPr>
              <a:t>οὖν</a:t>
            </a:r>
            <a:r>
              <a:rPr lang="en-US" sz="1200" b="1" i="0" baseline="0"/>
              <a:t> occurence</a:t>
            </a:r>
            <a:r>
              <a:rPr lang="en-US" sz="1200" i="0" baseline="0"/>
              <a:t>s in the gospel of John</a:t>
            </a:r>
            <a:endParaRPr lang="nl-BE" sz="1200" i="0"/>
          </a:p>
        </c:rich>
      </c:tx>
      <c:layout>
        <c:manualLayout>
          <c:xMode val="edge"/>
          <c:yMode val="edge"/>
          <c:x val="0.36025478685660528"/>
          <c:y val="2.8785882709263206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D2-AB4B-B1D1-581B5F90B8C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2D2-AB4B-B1D1-581B5F90B8C8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D2-AB4B-B1D1-581B5F90B8C8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D2-AB4B-B1D1-581B5F90B8C8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D2-AB4B-B1D1-581B5F90B8C8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D2-AB4B-B1D1-581B5F90B8C8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D2-AB4B-B1D1-581B5F90B8C8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D2-AB4B-B1D1-581B5F90B8C8}"/>
                </c:ext>
              </c:extLst>
            </c:dLbl>
            <c:dLbl>
              <c:idx val="24"/>
              <c:layout>
                <c:manualLayout>
                  <c:x val="-4.8383632829671591E-2"/>
                  <c:y val="2.6734601568948069E-3"/>
                </c:manualLayout>
              </c:layout>
              <c:tx>
                <c:rich>
                  <a:bodyPr/>
                  <a:lstStyle/>
                  <a:p>
                    <a:r>
                      <a:rPr lang="en-US" sz="14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D2-AB4B-B1D1-581B5F90B8C8}"/>
                </c:ext>
              </c:extLst>
            </c:dLbl>
            <c:dLbl>
              <c:idx val="26"/>
              <c:layout>
                <c:manualLayout>
                  <c:x val="0"/>
                  <c:y val="-1.1100493775310709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2D2-AB4B-B1D1-581B5F90B8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0.91400000000000003"/>
            <c:dispRSqr val="0"/>
            <c:dispEq val="0"/>
          </c:trendline>
          <c:xVal>
            <c:numRef>
              <c:f>'OUN Gibl'!$C$38:$C$62</c:f>
              <c:numCache>
                <c:formatCode>General</c:formatCode>
                <c:ptCount val="25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'OUN Gibl'!$D$38:$D$62</c:f>
              <c:numCache>
                <c:formatCode>General</c:formatCode>
                <c:ptCount val="25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14</c:v>
                </c:pt>
                <c:pt idx="4">
                  <c:v>3</c:v>
                </c:pt>
                <c:pt idx="5">
                  <c:v>20</c:v>
                </c:pt>
                <c:pt idx="6">
                  <c:v>3</c:v>
                </c:pt>
                <c:pt idx="7">
                  <c:v>7</c:v>
                </c:pt>
                <c:pt idx="8">
                  <c:v>4</c:v>
                </c:pt>
                <c:pt idx="9">
                  <c:v>15</c:v>
                </c:pt>
                <c:pt idx="10">
                  <c:v>15</c:v>
                </c:pt>
                <c:pt idx="11">
                  <c:v>2</c:v>
                </c:pt>
                <c:pt idx="12">
                  <c:v>0</c:v>
                </c:pt>
                <c:pt idx="13">
                  <c:v>18</c:v>
                </c:pt>
                <c:pt idx="14">
                  <c:v>1</c:v>
                </c:pt>
                <c:pt idx="15">
                  <c:v>5</c:v>
                </c:pt>
                <c:pt idx="16">
                  <c:v>7</c:v>
                </c:pt>
                <c:pt idx="17">
                  <c:v>1</c:v>
                </c:pt>
                <c:pt idx="18">
                  <c:v>9</c:v>
                </c:pt>
                <c:pt idx="19">
                  <c:v>3</c:v>
                </c:pt>
                <c:pt idx="20">
                  <c:v>0</c:v>
                </c:pt>
                <c:pt idx="21">
                  <c:v>10</c:v>
                </c:pt>
                <c:pt idx="22">
                  <c:v>1</c:v>
                </c:pt>
                <c:pt idx="23">
                  <c:v>9</c:v>
                </c:pt>
                <c:pt idx="2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2D2-AB4B-B1D1-581B5F90B8C8}"/>
            </c:ext>
          </c:extLst>
        </c:ser>
        <c:ser>
          <c:idx val="0"/>
          <c:order val="1"/>
          <c:tx>
            <c:strRef>
              <c:f>'OUN Gibl'!$F$37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'OUN Gibl'!$B$38</c:f>
                  <c:strCache>
                    <c:ptCount val="1"/>
                    <c:pt idx="0">
                      <c:v>1:1-18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{6FAFFB3F-7661-1B40-A5FD-6F009816413B}</c15:txfldGUID>
                      <c15:f>'OUN Gibl'!$B$38</c15:f>
                      <c15:dlblFieldTableCache>
                        <c:ptCount val="1"/>
                        <c:pt idx="0">
                          <c:v>1:1-18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D2D2-AB4B-B1D1-581B5F90B8C8}"/>
                </c:ext>
              </c:extLst>
            </c:dLbl>
            <c:dLbl>
              <c:idx val="1"/>
              <c:tx>
                <c:strRef>
                  <c:f>'OUN Gibl'!$B$39</c:f>
                  <c:strCache>
                    <c:ptCount val="1"/>
                    <c:pt idx="0">
                      <c:v>1:19-51&amp;2:1-12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{CBC97B8C-5A16-E84A-887B-3DEECE30351C}</c15:txfldGUID>
                      <c15:f>'OUN Gibl'!$B$39</c15:f>
                      <c15:dlblFieldTableCache>
                        <c:ptCount val="1"/>
                        <c:pt idx="0">
                          <c:v>1:19-51&amp;2:1-12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D2D2-AB4B-B1D1-581B5F90B8C8}"/>
                </c:ext>
              </c:extLst>
            </c:dLbl>
            <c:dLbl>
              <c:idx val="2"/>
              <c:tx>
                <c:strRef>
                  <c:f>'OUN Gibl'!$B$40</c:f>
                  <c:strCache>
                    <c:ptCount val="1"/>
                    <c:pt idx="0">
                      <c:v>2:13-25&amp;3:1-36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{96763BB4-1A86-204D-891B-A24EBCD483F4}</c15:txfldGUID>
                      <c15:f>'OUN Gibl'!$B$40</c15:f>
                      <c15:dlblFieldTableCache>
                        <c:ptCount val="1"/>
                        <c:pt idx="0">
                          <c:v>2:13-25&amp;3:1-36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D2D2-AB4B-B1D1-581B5F90B8C8}"/>
                </c:ext>
              </c:extLst>
            </c:dLbl>
            <c:dLbl>
              <c:idx val="3"/>
              <c:tx>
                <c:strRef>
                  <c:f>'OUN Gibl'!$B$41</c:f>
                  <c:strCache>
                    <c:ptCount val="1"/>
                    <c:pt idx="0">
                      <c:v>4:1-54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{6447035E-0620-9E41-B12C-A11751A87D44}</c15:txfldGUID>
                      <c15:f>'OUN Gibl'!$B$41</c15:f>
                      <c15:dlblFieldTableCache>
                        <c:ptCount val="1"/>
                        <c:pt idx="0">
                          <c:v>4:1-54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D2D2-AB4B-B1D1-581B5F90B8C8}"/>
                </c:ext>
              </c:extLst>
            </c:dLbl>
            <c:dLbl>
              <c:idx val="4"/>
              <c:tx>
                <c:strRef>
                  <c:f>'OUN Gibl'!$B$42</c:f>
                  <c:strCache>
                    <c:ptCount val="1"/>
                    <c:pt idx="0">
                      <c:v>5:1-47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{E6BA29CC-F17B-634A-B624-2DC2AC6E00FA}</c15:txfldGUID>
                      <c15:f>'OUN Gibl'!$B$42</c15:f>
                      <c15:dlblFieldTableCache>
                        <c:ptCount val="1"/>
                        <c:pt idx="0">
                          <c:v>5:1-47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D2D2-AB4B-B1D1-581B5F90B8C8}"/>
                </c:ext>
              </c:extLst>
            </c:dLbl>
            <c:dLbl>
              <c:idx val="5"/>
              <c:tx>
                <c:strRef>
                  <c:f>'OUN Gibl'!$B$43</c:f>
                  <c:strCache>
                    <c:ptCount val="1"/>
                    <c:pt idx="0">
                      <c:v>6:1-71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{A5DAA9C0-D268-EE43-BB4E-A24E443D78C9}</c15:txfldGUID>
                      <c15:f>'OUN Gibl'!$B$43</c15:f>
                      <c15:dlblFieldTableCache>
                        <c:ptCount val="1"/>
                        <c:pt idx="0">
                          <c:v>6:1-71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D2D2-AB4B-B1D1-581B5F90B8C8}"/>
                </c:ext>
              </c:extLst>
            </c:dLbl>
            <c:dLbl>
              <c:idx val="6"/>
              <c:tx>
                <c:strRef>
                  <c:f>'OUN Gibl'!$B$44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{BB030B9B-3F08-7C43-9928-11D8D8D7FB23}</c15:txfldGUID>
                      <c15:f>'OUN Gibl'!$B$44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D2D2-AB4B-B1D1-581B5F90B8C8}"/>
                </c:ext>
              </c:extLst>
            </c:dLbl>
            <c:dLbl>
              <c:idx val="7"/>
              <c:tx>
                <c:strRef>
                  <c:f>'OUN Gibl'!$B$45</c:f>
                  <c:strCache>
                    <c:ptCount val="1"/>
                    <c:pt idx="0">
                      <c:v>7:14-36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{81CC2C39-8DD0-DB45-9E5F-9906F956A704}</c15:txfldGUID>
                      <c15:f>'OUN Gibl'!$B$45</c15:f>
                      <c15:dlblFieldTableCache>
                        <c:ptCount val="1"/>
                        <c:pt idx="0">
                          <c:v>7:14-36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D2D2-AB4B-B1D1-581B5F90B8C8}"/>
                </c:ext>
              </c:extLst>
            </c:dLbl>
            <c:dLbl>
              <c:idx val="8"/>
              <c:tx>
                <c:strRef>
                  <c:f>'OUN Gibl'!$B$46</c:f>
                  <c:strCache>
                    <c:ptCount val="1"/>
                    <c:pt idx="0">
                      <c:v>7:37-52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{AC77D278-9E94-0546-94AC-74FB027E63FD}</c15:txfldGUID>
                      <c15:f>'OUN Gibl'!$B$46</c15:f>
                      <c15:dlblFieldTableCache>
                        <c:ptCount val="1"/>
                        <c:pt idx="0">
                          <c:v>7:37-52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D2D2-AB4B-B1D1-581B5F90B8C8}"/>
                </c:ext>
              </c:extLst>
            </c:dLbl>
            <c:dLbl>
              <c:idx val="9"/>
              <c:tx>
                <c:strRef>
                  <c:f>'HPL NT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{F0DB35A1-AC07-954C-97BE-9141A49737E8}</c15:txfldGUID>
                      <c15:f>'HPL NT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D2D2-AB4B-B1D1-581B5F90B8C8}"/>
                </c:ext>
              </c:extLst>
            </c:dLbl>
            <c:dLbl>
              <c:idx val="11"/>
              <c:tx>
                <c:strRef>
                  <c:f>'OUN Gibl'!$B$47</c:f>
                  <c:strCache>
                    <c:ptCount val="1"/>
                    <c:pt idx="0">
                      <c:v>8:12-59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{D108E67D-AD5D-7A46-A34F-BA130BFCD6B1}</c15:txfldGUID>
                      <c15:f>'OUN Gibl'!$B$47</c15:f>
                      <c15:dlblFieldTableCache>
                        <c:ptCount val="1"/>
                        <c:pt idx="0">
                          <c:v>8:12-59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D2D2-AB4B-B1D1-581B5F90B8C8}"/>
                </c:ext>
              </c:extLst>
            </c:dLbl>
            <c:dLbl>
              <c:idx val="12"/>
              <c:tx>
                <c:strRef>
                  <c:f>'OUN Gibl'!$B$48</c:f>
                  <c:strCache>
                    <c:ptCount val="1"/>
                    <c:pt idx="0">
                      <c:v>9:1-41&amp;10:1-21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{AA1A7CAF-60FB-6242-8732-0040418FFEBF}</c15:txfldGUID>
                      <c15:f>'OUN Gibl'!$B$48</c15:f>
                      <c15:dlblFieldTableCache>
                        <c:ptCount val="1"/>
                        <c:pt idx="0">
                          <c:v>9:1-41&amp;10:1-21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D2D2-AB4B-B1D1-581B5F90B8C8}"/>
                </c:ext>
              </c:extLst>
            </c:dLbl>
            <c:dLbl>
              <c:idx val="13"/>
              <c:tx>
                <c:strRef>
                  <c:f>'OUN Gibl'!$B$49</c:f>
                  <c:strCache>
                    <c:ptCount val="1"/>
                    <c:pt idx="0">
                      <c:v>10:22-39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{2F7AF5EC-3908-C841-B711-AE89C7A405BF}</c15:txfldGUID>
                      <c15:f>'OUN Gibl'!$B$49</c15:f>
                      <c15:dlblFieldTableCache>
                        <c:ptCount val="1"/>
                        <c:pt idx="0">
                          <c:v>10:22-39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D2D2-AB4B-B1D1-581B5F90B8C8}"/>
                </c:ext>
              </c:extLst>
            </c:dLbl>
            <c:dLbl>
              <c:idx val="14"/>
              <c:tx>
                <c:strRef>
                  <c:f>'OUN Gibl'!$B$50</c:f>
                  <c:strCache>
                    <c:ptCount val="1"/>
                    <c:pt idx="0">
                      <c:v>10:40-42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{8627CE8C-4277-C04A-A411-87C11FB8747D}</c15:txfldGUID>
                      <c15:f>'OUN Gibl'!$B$50</c15:f>
                      <c15:dlblFieldTableCache>
                        <c:ptCount val="1"/>
                        <c:pt idx="0">
                          <c:v>10:40-42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D2D2-AB4B-B1D1-581B5F90B8C8}"/>
                </c:ext>
              </c:extLst>
            </c:dLbl>
            <c:dLbl>
              <c:idx val="15"/>
              <c:tx>
                <c:strRef>
                  <c:f>'OUN Gibl'!$B$51</c:f>
                  <c:strCache>
                    <c:ptCount val="1"/>
                    <c:pt idx="0">
                      <c:v>11:1-54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{612ABA0C-CA33-D947-9939-3EE76A004E6D}</c15:txfldGUID>
                      <c15:f>'OUN Gibl'!$B$51</c15:f>
                      <c15:dlblFieldTableCache>
                        <c:ptCount val="1"/>
                        <c:pt idx="0">
                          <c:v>11:1-54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D2D2-AB4B-B1D1-581B5F90B8C8}"/>
                </c:ext>
              </c:extLst>
            </c:dLbl>
            <c:dLbl>
              <c:idx val="16"/>
              <c:tx>
                <c:strRef>
                  <c:f>'OUN Gibl'!$B$52</c:f>
                  <c:strCache>
                    <c:ptCount val="1"/>
                    <c:pt idx="0">
                      <c:v>11:55-57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{25161B5C-D8C7-334B-B1A8-D3CF3E913B3B}</c15:txfldGUID>
                      <c15:f>'OUN Gibl'!$B$52</c15:f>
                      <c15:dlblFieldTableCache>
                        <c:ptCount val="1"/>
                        <c:pt idx="0">
                          <c:v>11:55-57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D2D2-AB4B-B1D1-581B5F90B8C8}"/>
                </c:ext>
              </c:extLst>
            </c:dLbl>
            <c:dLbl>
              <c:idx val="17"/>
              <c:tx>
                <c:strRef>
                  <c:f>'OUN Gibl'!$B$53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{FCBCEF32-51D3-F34F-B5E6-9F96F95046DA}</c15:txfldGUID>
                      <c15:f>'OUN Gibl'!$B$53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D2D2-AB4B-B1D1-581B5F90B8C8}"/>
                </c:ext>
              </c:extLst>
            </c:dLbl>
            <c:dLbl>
              <c:idx val="18"/>
              <c:tx>
                <c:strRef>
                  <c:f>'OUN Gibl'!$B$54</c:f>
                  <c:strCache>
                    <c:ptCount val="1"/>
                    <c:pt idx="0">
                      <c:v>12:12-36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{1CC21283-055E-DB42-853F-B26C04C5A38D}</c15:txfldGUID>
                      <c15:f>'OUN Gibl'!$B$54</c15:f>
                      <c15:dlblFieldTableCache>
                        <c:ptCount val="1"/>
                        <c:pt idx="0">
                          <c:v>12:12-36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D2D2-AB4B-B1D1-581B5F90B8C8}"/>
                </c:ext>
              </c:extLst>
            </c:dLbl>
            <c:dLbl>
              <c:idx val="19"/>
              <c:layout>
                <c:manualLayout>
                  <c:x val="-4.8200385861076819E-2"/>
                  <c:y val="-4.2887426556671389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15:1-16:33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2D2-AB4B-B1D1-581B5F90B8C8}"/>
                </c:ext>
              </c:extLst>
            </c:dLbl>
            <c:dLbl>
              <c:idx val="20"/>
              <c:tx>
                <c:strRef>
                  <c:f>'OUN Gibl'!$B$56</c:f>
                  <c:strCache>
                    <c:ptCount val="1"/>
                    <c:pt idx="0">
                      <c:v>13:1-38&amp;14:1-31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{D8376D5C-2C17-C341-BD1C-85244E77F20B}</c15:txfldGUID>
                      <c15:f>'OUN Gibl'!$B$56</c15:f>
                      <c15:dlblFieldTableCache>
                        <c:ptCount val="1"/>
                        <c:pt idx="0">
                          <c:v>13:1-38&amp;14:1-31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D2D2-AB4B-B1D1-581B5F90B8C8}"/>
                </c:ext>
              </c:extLst>
            </c:dLbl>
            <c:dLbl>
              <c:idx val="21"/>
              <c:tx>
                <c:strRef>
                  <c:f>'OUN Gibl'!$B$57</c:f>
                  <c:strCache>
                    <c:ptCount val="1"/>
                    <c:pt idx="0">
                      <c:v>15:1-27&amp;16:1-33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{18578AA9-9368-8744-8648-9517C2FE520E}</c15:txfldGUID>
                      <c15:f>'OUN Gibl'!$B$57</c15:f>
                      <c15:dlblFieldTableCache>
                        <c:ptCount val="1"/>
                        <c:pt idx="0">
                          <c:v>15:1-27&amp;16:1-33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D2D2-AB4B-B1D1-581B5F90B8C8}"/>
                </c:ext>
              </c:extLst>
            </c:dLbl>
            <c:dLbl>
              <c:idx val="22"/>
              <c:tx>
                <c:strRef>
                  <c:f>'OUN Gibl'!$B$58</c:f>
                  <c:strCache>
                    <c:ptCount val="1"/>
                    <c:pt idx="0">
                      <c:v>17:1-26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{11E71242-7213-084D-ABF2-E1F2639EE3D7}</c15:txfldGUID>
                      <c15:f>'OUN Gibl'!$B$58</c15:f>
                      <c15:dlblFieldTableCache>
                        <c:ptCount val="1"/>
                        <c:pt idx="0">
                          <c:v>17:1-26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D2D2-AB4B-B1D1-581B5F90B8C8}"/>
                </c:ext>
              </c:extLst>
            </c:dLbl>
            <c:dLbl>
              <c:idx val="23"/>
              <c:tx>
                <c:strRef>
                  <c:f>'OUN Gibl'!$B$59</c:f>
                  <c:strCache>
                    <c:ptCount val="1"/>
                    <c:pt idx="0">
                      <c:v>20:1-29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{AA3180F2-D9DF-9C4E-B38D-24AE1D1F0528}</c15:txfldGUID>
                      <c15:f>'OUN Gibl'!$B$59</c15:f>
                      <c15:dlblFieldTableCache>
                        <c:ptCount val="1"/>
                        <c:pt idx="0">
                          <c:v>20:1-29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D2D2-AB4B-B1D1-581B5F90B8C8}"/>
                </c:ext>
              </c:extLst>
            </c:dLbl>
            <c:dLbl>
              <c:idx val="24"/>
              <c:tx>
                <c:strRef>
                  <c:f>'HLO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{90784B2A-EA7C-3E41-95DC-7106E2032240}</c15:txfldGUID>
                      <c15:f>'HLO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D2D2-AB4B-B1D1-581B5F90B8C8}"/>
                </c:ext>
              </c:extLst>
            </c:dLbl>
            <c:dLbl>
              <c:idx val="25"/>
              <c:tx>
                <c:strRef>
                  <c:f>'OUN Gibl'!$B$60</c:f>
                  <c:strCache>
                    <c:ptCount val="1"/>
                    <c:pt idx="0">
                      <c:v>20:30-31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{BD07ED14-114E-7A4B-A903-7B56CB96D928}</c15:txfldGUID>
                      <c15:f>'OUN Gibl'!$B$60</c15:f>
                      <c15:dlblFieldTableCache>
                        <c:ptCount val="1"/>
                        <c:pt idx="0">
                          <c:v>20:30-31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D2D2-AB4B-B1D1-581B5F90B8C8}"/>
                </c:ext>
              </c:extLst>
            </c:dLbl>
            <c:dLbl>
              <c:idx val="26"/>
              <c:tx>
                <c:strRef>
                  <c:f>'OUN Gibl'!$B$61</c:f>
                  <c:strCache>
                    <c:ptCount val="1"/>
                    <c:pt idx="0">
                      <c:v>21:1-25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{F288A51F-512C-9741-88B6-43FA6760C1EF}</c15:txfldGUID>
                      <c15:f>'OUN Gibl'!$B$61</c15:f>
                      <c15:dlblFieldTableCache>
                        <c:ptCount val="1"/>
                        <c:pt idx="0">
                          <c:v>21:1-25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D2D2-AB4B-B1D1-581B5F90B8C8}"/>
                </c:ext>
              </c:extLst>
            </c:dLbl>
            <c:dLbl>
              <c:idx val="27"/>
              <c:tx>
                <c:strRef>
                  <c:f>'OUN Gibl'!$B$63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{E054EB29-3037-BE44-A6DA-95B273274083}</c15:txfldGUID>
                      <c15:f>'OUN Gibl'!$B$63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D2D2-AB4B-B1D1-581B5F90B8C8}"/>
                </c:ext>
              </c:extLst>
            </c:dLbl>
            <c:dLbl>
              <c:idx val="28"/>
              <c:tx>
                <c:strRef>
                  <c:f>'OUN Gibl'!$B$66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{36997888-5903-5040-B67F-02CA3CC2556C}</c15:txfldGUID>
                      <c15:f>'OUN Gibl'!$B$66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D2D2-AB4B-B1D1-581B5F90B8C8}"/>
                </c:ext>
              </c:extLst>
            </c:dLbl>
            <c:dLbl>
              <c:idx val="29"/>
              <c:tx>
                <c:strRef>
                  <c:f>'OUN Gibl'!$B$67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{9BCDDEDE-73CC-D64B-AE63-8EA5A74ADA37}</c15:txfldGUID>
                      <c15:f>'OUN Gibl'!$B$67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D2D2-AB4B-B1D1-581B5F90B8C8}"/>
                </c:ext>
              </c:extLst>
            </c:dLbl>
            <c:dLbl>
              <c:idx val="30"/>
              <c:tx>
                <c:strRef>
                  <c:f>'OUN Gibl'!$B$68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{461CCE43-C231-7944-82BD-375F5DAFB589}</c15:txfldGUID>
                      <c15:f>'OUN Gibl'!$B$68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D2D2-AB4B-B1D1-581B5F90B8C8}"/>
                </c:ext>
              </c:extLst>
            </c:dLbl>
            <c:dLbl>
              <c:idx val="31"/>
              <c:tx>
                <c:strRef>
                  <c:f>'OUN Gibl'!$B$69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{D0DF0CC8-B842-1E4A-8E75-11797558292F}</c15:txfldGUID>
                      <c15:f>'OUN Gibl'!$B$69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D2D2-AB4B-B1D1-581B5F90B8C8}"/>
                </c:ext>
              </c:extLst>
            </c:dLbl>
            <c:dLbl>
              <c:idx val="32"/>
              <c:tx>
                <c:strRef>
                  <c:f>'OUN Gibl'!$B$70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{0431424E-BAE9-3D44-83C6-ABFB390B600D}</c15:txfldGUID>
                      <c15:f>'OUN Gibl'!$B$70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D2D2-AB4B-B1D1-581B5F90B8C8}"/>
                </c:ext>
              </c:extLst>
            </c:dLbl>
            <c:dLbl>
              <c:idx val="33"/>
              <c:tx>
                <c:strRef>
                  <c:f>'OUN Gibl'!$B$71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{F609916F-3675-7147-B302-169DEFF9B537}</c15:txfldGUID>
                      <c15:f>'OUN Gibl'!$B$71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D2D2-AB4B-B1D1-581B5F90B8C8}"/>
                </c:ext>
              </c:extLst>
            </c:dLbl>
            <c:dLbl>
              <c:idx val="34"/>
              <c:tx>
                <c:strRef>
                  <c:f>'OUN Gibl'!$B$72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{252774D8-F8C0-5C4A-921D-87366E42ABA3}</c15:txfldGUID>
                      <c15:f>'OUN Gibl'!$B$72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D2D2-AB4B-B1D1-581B5F90B8C8}"/>
                </c:ext>
              </c:extLst>
            </c:dLbl>
            <c:dLbl>
              <c:idx val="35"/>
              <c:tx>
                <c:strRef>
                  <c:f>'OUN Gibl'!$B$73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{B4D8C11D-F023-5547-A65A-6DFCD5B54E57}</c15:txfldGUID>
                      <c15:f>'OUN Gibl'!$B$73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D2D2-AB4B-B1D1-581B5F90B8C8}"/>
                </c:ext>
              </c:extLst>
            </c:dLbl>
            <c:dLbl>
              <c:idx val="36"/>
              <c:tx>
                <c:strRef>
                  <c:f>'OUN Gibl'!$B$74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{91CA95AF-2F27-BE4A-9935-C6354A9A49DC}</c15:txfldGUID>
                      <c15:f>'OUN Gibl'!$B$74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D2D2-AB4B-B1D1-581B5F90B8C8}"/>
                </c:ext>
              </c:extLst>
            </c:dLbl>
            <c:dLbl>
              <c:idx val="37"/>
              <c:tx>
                <c:strRef>
                  <c:f>'OUN Gibl'!$B$75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{6AE88A09-DB91-D041-BEE8-AD788B769A12}</c15:txfldGUID>
                      <c15:f>'OUN Gibl'!$B$75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D2D2-AB4B-B1D1-581B5F90B8C8}"/>
                </c:ext>
              </c:extLst>
            </c:dLbl>
            <c:dLbl>
              <c:idx val="38"/>
              <c:tx>
                <c:strRef>
                  <c:f>'OUN Gibl'!$B$76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{50DA19CE-0A9F-E94A-9E15-69AA9FC9849D}</c15:txfldGUID>
                      <c15:f>'OUN Gibl'!$B$76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D2D2-AB4B-B1D1-581B5F90B8C8}"/>
                </c:ext>
              </c:extLst>
            </c:dLbl>
            <c:dLbl>
              <c:idx val="39"/>
              <c:tx>
                <c:strRef>
                  <c:f>'OUN Gibl'!$B$77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{E8AFF3EF-2073-9041-9A0F-5AACF6C3267D}</c15:txfldGUID>
                      <c15:f>'OUN Gibl'!$B$77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D2D2-AB4B-B1D1-581B5F90B8C8}"/>
                </c:ext>
              </c:extLst>
            </c:dLbl>
            <c:dLbl>
              <c:idx val="40"/>
              <c:tx>
                <c:strRef>
                  <c:f>'OUN Gibl'!$B$78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{3F343802-F69C-934A-BE20-3FE6474E6B7C}</c15:txfldGUID>
                      <c15:f>'OUN Gibl'!$B$78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D2D2-AB4B-B1D1-581B5F90B8C8}"/>
                </c:ext>
              </c:extLst>
            </c:dLbl>
            <c:dLbl>
              <c:idx val="41"/>
              <c:tx>
                <c:strRef>
                  <c:f>'OUN Gibl'!$B$79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{66EFEA7D-A271-684C-B3EE-97F441FB9491}</c15:txfldGUID>
                      <c15:f>'OUN Gibl'!$B$79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D2D2-AB4B-B1D1-581B5F90B8C8}"/>
                </c:ext>
              </c:extLst>
            </c:dLbl>
            <c:dLbl>
              <c:idx val="42"/>
              <c:tx>
                <c:strRef>
                  <c:f>'OUN Gibl'!$B$80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{2C3F3606-C1CD-1442-A2FC-922B88B74056}</c15:txfldGUID>
                      <c15:f>'OUN Gibl'!$B$80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D2D2-AB4B-B1D1-581B5F90B8C8}"/>
                </c:ext>
              </c:extLst>
            </c:dLbl>
            <c:dLbl>
              <c:idx val="43"/>
              <c:tx>
                <c:strRef>
                  <c:f>'OUN Gibl'!$B$81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{5C01CED4-50B4-9B41-90C3-9A0F02E1AA9D}</c15:txfldGUID>
                      <c15:f>'OUN Gibl'!$B$81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D2D2-AB4B-B1D1-581B5F90B8C8}"/>
                </c:ext>
              </c:extLst>
            </c:dLbl>
            <c:dLbl>
              <c:idx val="44"/>
              <c:tx>
                <c:strRef>
                  <c:f>'OUN Gibl'!$B$82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{29EBDD4E-4776-6343-8AC4-D5C563C96FD9}</c15:txfldGUID>
                      <c15:f>'OUN Gibl'!$B$82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D2D2-AB4B-B1D1-581B5F90B8C8}"/>
                </c:ext>
              </c:extLst>
            </c:dLbl>
            <c:dLbl>
              <c:idx val="45"/>
              <c:tx>
                <c:strRef>
                  <c:f>'OUN Gibl'!$B$83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{C9FE3B1E-6159-2E42-8A17-49FC38C1C027}</c15:txfldGUID>
                      <c15:f>'OUN Gibl'!$B$83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D2D2-AB4B-B1D1-581B5F90B8C8}"/>
                </c:ext>
              </c:extLst>
            </c:dLbl>
            <c:dLbl>
              <c:idx val="46"/>
              <c:tx>
                <c:strRef>
                  <c:f>'OUN Gibl'!$B$84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{545082E6-173B-D34B-980B-81C50C50C80C}</c15:txfldGUID>
                      <c15:f>'OUN Gibl'!$B$84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D2D2-AB4B-B1D1-581B5F90B8C8}"/>
                </c:ext>
              </c:extLst>
            </c:dLbl>
            <c:dLbl>
              <c:idx val="47"/>
              <c:tx>
                <c:strRef>
                  <c:f>'OUN Gibl'!$B$85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{B64C516C-54D5-4347-8E12-25DB98D17FC6}</c15:txfldGUID>
                      <c15:f>'OUN Gibl'!$B$85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D2D2-AB4B-B1D1-581B5F90B8C8}"/>
                </c:ext>
              </c:extLst>
            </c:dLbl>
            <c:dLbl>
              <c:idx val="48"/>
              <c:tx>
                <c:strRef>
                  <c:f>'OUN Gibl'!$B$86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{DC0BFDEC-1AA1-EE4B-B679-186101B06CA8}</c15:txfldGUID>
                      <c15:f>'OUN Gibl'!$B$86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D2D2-AB4B-B1D1-581B5F90B8C8}"/>
                </c:ext>
              </c:extLst>
            </c:dLbl>
            <c:dLbl>
              <c:idx val="49"/>
              <c:tx>
                <c:strRef>
                  <c:f>'OUN Gibl'!$B$87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{EB4B58F8-6C6C-7646-9F61-9C32F9139164}</c15:txfldGUID>
                      <c15:f>'OUN Gibl'!$B$87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D2D2-AB4B-B1D1-581B5F90B8C8}"/>
                </c:ext>
              </c:extLst>
            </c:dLbl>
            <c:dLbl>
              <c:idx val="50"/>
              <c:tx>
                <c:strRef>
                  <c:f>'OUN Gibl'!$B$88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{B2C9E42C-966F-F54F-AE75-47BDA28A2A8E}</c15:txfldGUID>
                      <c15:f>'OUN Gibl'!$B$88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D2D2-AB4B-B1D1-581B5F90B8C8}"/>
                </c:ext>
              </c:extLst>
            </c:dLbl>
            <c:dLbl>
              <c:idx val="51"/>
              <c:tx>
                <c:strRef>
                  <c:f>'OUN Gibl'!$B$89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{86FC9857-8801-8448-802B-0F6DD4ECA745}</c15:txfldGUID>
                      <c15:f>'OUN Gibl'!$B$89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D2D2-AB4B-B1D1-581B5F90B8C8}"/>
                </c:ext>
              </c:extLst>
            </c:dLbl>
            <c:dLbl>
              <c:idx val="52"/>
              <c:tx>
                <c:strRef>
                  <c:f>'OUN Gibl'!$B$90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{D37E7716-087F-FC44-8C8F-01D7CBF04796}</c15:txfldGUID>
                      <c15:f>'OUN Gibl'!$B$90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D2D2-AB4B-B1D1-581B5F90B8C8}"/>
                </c:ext>
              </c:extLst>
            </c:dLbl>
            <c:dLbl>
              <c:idx val="53"/>
              <c:tx>
                <c:strRef>
                  <c:f>'OUN Gibl'!$B$91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{096993B5-7E58-2B42-BE13-2584C4FB4CC8}</c15:txfldGUID>
                      <c15:f>'OUN Gibl'!$B$91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D2D2-AB4B-B1D1-581B5F90B8C8}"/>
                </c:ext>
              </c:extLst>
            </c:dLbl>
            <c:dLbl>
              <c:idx val="54"/>
              <c:tx>
                <c:strRef>
                  <c:f>'OUN Gibl'!$B$92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{6AA5D7ED-865C-BB4E-9B81-DCB0153E5F47}</c15:txfldGUID>
                      <c15:f>'OUN Gibl'!$B$92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D2D2-AB4B-B1D1-581B5F90B8C8}"/>
                </c:ext>
              </c:extLst>
            </c:dLbl>
            <c:dLbl>
              <c:idx val="55"/>
              <c:tx>
                <c:strRef>
                  <c:f>'OUN Gibl'!$B$93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{B496551A-E2F4-1348-BF5E-AC487DFDDF09}</c15:txfldGUID>
                      <c15:f>'OUN Gibl'!$B$93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D2D2-AB4B-B1D1-581B5F90B8C8}"/>
                </c:ext>
              </c:extLst>
            </c:dLbl>
            <c:dLbl>
              <c:idx val="56"/>
              <c:tx>
                <c:strRef>
                  <c:f>'OUN Gibl'!$B$94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{1AC09F93-0DD1-294D-9471-0F79107D17E4}</c15:txfldGUID>
                      <c15:f>'OUN Gibl'!$B$94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D2D2-AB4B-B1D1-581B5F90B8C8}"/>
                </c:ext>
              </c:extLst>
            </c:dLbl>
            <c:dLbl>
              <c:idx val="57"/>
              <c:tx>
                <c:strRef>
                  <c:f>'OUN Gibl'!$B$95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{B26C5017-CFFC-DA4D-A38B-4BAC83D531DB}</c15:txfldGUID>
                      <c15:f>'OUN Gibl'!$B$95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D2D2-AB4B-B1D1-581B5F90B8C8}"/>
                </c:ext>
              </c:extLst>
            </c:dLbl>
            <c:dLbl>
              <c:idx val="58"/>
              <c:tx>
                <c:strRef>
                  <c:f>'OUN Gibl'!$B$96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{40FAE645-C494-C742-A94E-2453868258C5}</c15:txfldGUID>
                      <c15:f>'OUN Gibl'!$B$96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D2D2-AB4B-B1D1-581B5F90B8C8}"/>
                </c:ext>
              </c:extLst>
            </c:dLbl>
            <c:dLbl>
              <c:idx val="59"/>
              <c:tx>
                <c:strRef>
                  <c:f>'OUN Gibl'!$B$97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{1B0690B3-7E44-0441-9812-379D30D43496}</c15:txfldGUID>
                      <c15:f>'OUN Gibl'!$B$97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D2D2-AB4B-B1D1-581B5F90B8C8}"/>
                </c:ext>
              </c:extLst>
            </c:dLbl>
            <c:dLbl>
              <c:idx val="60"/>
              <c:tx>
                <c:strRef>
                  <c:f>'OUN Gibl'!$B$98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{BF20B62B-BBC5-AE4E-A4CE-821E1935E2E8}</c15:txfldGUID>
                      <c15:f>'OUN Gibl'!$B$98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D2D2-AB4B-B1D1-581B5F90B8C8}"/>
                </c:ext>
              </c:extLst>
            </c:dLbl>
            <c:dLbl>
              <c:idx val="61"/>
              <c:tx>
                <c:strRef>
                  <c:f>'OUN Gibl'!$B$99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{36E7EEBC-9B87-0849-BD52-D66287E9B923}</c15:txfldGUID>
                      <c15:f>'OUN Gibl'!$B$99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D2D2-AB4B-B1D1-581B5F90B8C8}"/>
                </c:ext>
              </c:extLst>
            </c:dLbl>
            <c:dLbl>
              <c:idx val="62"/>
              <c:tx>
                <c:strRef>
                  <c:f>'OUN Gibl'!$B$100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{3B63FAAA-981E-8E42-8F3C-4B72701B5026}</c15:txfldGUID>
                      <c15:f>'OUN Gibl'!$B$100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D2D2-AB4B-B1D1-581B5F90B8C8}"/>
                </c:ext>
              </c:extLst>
            </c:dLbl>
            <c:dLbl>
              <c:idx val="63"/>
              <c:tx>
                <c:strRef>
                  <c:f>'OUN Gibl'!$B$101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{C72C1F03-AA4C-A24A-9C14-1B784564B332}</c15:txfldGUID>
                      <c15:f>'OUN Gibl'!$B$101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D2D2-AB4B-B1D1-581B5F90B8C8}"/>
                </c:ext>
              </c:extLst>
            </c:dLbl>
            <c:dLbl>
              <c:idx val="64"/>
              <c:tx>
                <c:strRef>
                  <c:f>'OUN Gibl'!$B$102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{E15D4AD4-6DAA-1D47-B547-6C948C7EE9CC}</c15:txfldGUID>
                      <c15:f>'OUN Gibl'!$B$102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D2D2-AB4B-B1D1-581B5F90B8C8}"/>
                </c:ext>
              </c:extLst>
            </c:dLbl>
            <c:dLbl>
              <c:idx val="65"/>
              <c:tx>
                <c:strRef>
                  <c:f>'OUN Gibl'!$B$103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{81965A33-4F23-3141-B200-29D43BF47EAB}</c15:txfldGUID>
                      <c15:f>'OUN Gibl'!$B$103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D2D2-AB4B-B1D1-581B5F90B8C8}"/>
                </c:ext>
              </c:extLst>
            </c:dLbl>
            <c:dLbl>
              <c:idx val="66"/>
              <c:tx>
                <c:strRef>
                  <c:f>'OUN Gibl'!$B$104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{76BB9FB6-2B58-E143-B9EA-2C1A8DF80680}</c15:txfldGUID>
                      <c15:f>'OUN Gibl'!$B$104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D2D2-AB4B-B1D1-581B5F90B8C8}"/>
                </c:ext>
              </c:extLst>
            </c:dLbl>
            <c:dLbl>
              <c:idx val="67"/>
              <c:tx>
                <c:strRef>
                  <c:f>'OUN Gibl'!$B$105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{6EF45EE2-91DD-D240-BC83-6B1B8EE20DEF}</c15:txfldGUID>
                      <c15:f>'OUN Gibl'!$B$105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D2D2-AB4B-B1D1-581B5F90B8C8}"/>
                </c:ext>
              </c:extLst>
            </c:dLbl>
            <c:dLbl>
              <c:idx val="68"/>
              <c:tx>
                <c:strRef>
                  <c:f>'OUN Gibl'!$B$106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{E2582EB5-6974-BC46-A88C-F7F7300B1615}</c15:txfldGUID>
                      <c15:f>'OUN Gibl'!$B$106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D2D2-AB4B-B1D1-581B5F90B8C8}"/>
                </c:ext>
              </c:extLst>
            </c:dLbl>
            <c:dLbl>
              <c:idx val="69"/>
              <c:tx>
                <c:strRef>
                  <c:f>'OUN Gibl'!$B$107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{4EFA9CA0-18AF-DA4A-AA5E-E31F31C8F676}</c15:txfldGUID>
                      <c15:f>'OUN Gibl'!$B$107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D2D2-AB4B-B1D1-581B5F90B8C8}"/>
                </c:ext>
              </c:extLst>
            </c:dLbl>
            <c:dLbl>
              <c:idx val="70"/>
              <c:tx>
                <c:strRef>
                  <c:f>'OUN Gibl'!$B$108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{C60C803F-9FB7-0541-B072-15EC62027023}</c15:txfldGUID>
                      <c15:f>'OUN Gibl'!$B$108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D2D2-AB4B-B1D1-581B5F90B8C8}"/>
                </c:ext>
              </c:extLst>
            </c:dLbl>
            <c:dLbl>
              <c:idx val="71"/>
              <c:tx>
                <c:strRef>
                  <c:f>'OUN Gibl'!$B$109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{8CE4A7FC-40B6-2946-94C7-59A3FD89F6DD}</c15:txfldGUID>
                      <c15:f>'OUN Gibl'!$B$109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D2D2-AB4B-B1D1-581B5F90B8C8}"/>
                </c:ext>
              </c:extLst>
            </c:dLbl>
            <c:dLbl>
              <c:idx val="72"/>
              <c:tx>
                <c:strRef>
                  <c:f>'OUN Gibl'!$B$110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{5E249769-21E3-2A48-B938-1F5F2D955F17}</c15:txfldGUID>
                      <c15:f>'OUN Gibl'!$B$110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D2D2-AB4B-B1D1-581B5F90B8C8}"/>
                </c:ext>
              </c:extLst>
            </c:dLbl>
            <c:dLbl>
              <c:idx val="73"/>
              <c:tx>
                <c:strRef>
                  <c:f>'OUN Gibl'!$B$111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{E0BA08A4-2620-0B46-BB8C-6B99EBCFC25D}</c15:txfldGUID>
                      <c15:f>'OUN Gibl'!$B$111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D2D2-AB4B-B1D1-581B5F90B8C8}"/>
                </c:ext>
              </c:extLst>
            </c:dLbl>
            <c:dLbl>
              <c:idx val="74"/>
              <c:tx>
                <c:strRef>
                  <c:f>'OUN Gibl'!$B$112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{259283BA-5850-DD4C-B528-86FDD14AC791}</c15:txfldGUID>
                      <c15:f>'OUN Gibl'!$B$112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D2D2-AB4B-B1D1-581B5F90B8C8}"/>
                </c:ext>
              </c:extLst>
            </c:dLbl>
            <c:dLbl>
              <c:idx val="75"/>
              <c:tx>
                <c:strRef>
                  <c:f>'OUN Gibl'!$B$113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{2048946E-6760-8C4E-BECE-8BDC363E8EAC}</c15:txfldGUID>
                      <c15:f>'OUN Gibl'!$B$113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D2D2-AB4B-B1D1-581B5F90B8C8}"/>
                </c:ext>
              </c:extLst>
            </c:dLbl>
            <c:dLbl>
              <c:idx val="76"/>
              <c:tx>
                <c:strRef>
                  <c:f>'OUN Gibl'!$B$114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{75F57C43-31D8-D84B-8CF6-89F4D9FBEC61}</c15:txfldGUID>
                      <c15:f>'OUN Gibl'!$B$114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D2D2-AB4B-B1D1-581B5F90B8C8}"/>
                </c:ext>
              </c:extLst>
            </c:dLbl>
            <c:dLbl>
              <c:idx val="77"/>
              <c:tx>
                <c:strRef>
                  <c:f>'OUN Gibl'!$B$115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{38F1A32D-DCD2-DA44-8696-5D6601A28492}</c15:txfldGUID>
                      <c15:f>'OUN Gibl'!$B$115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D2D2-AB4B-B1D1-581B5F90B8C8}"/>
                </c:ext>
              </c:extLst>
            </c:dLbl>
            <c:dLbl>
              <c:idx val="78"/>
              <c:tx>
                <c:strRef>
                  <c:f>'OUN Gibl'!$B$116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{11FE4F0B-CAAA-4B4F-B037-B99868C8C3A2}</c15:txfldGUID>
                      <c15:f>'OUN Gibl'!$B$116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D2D2-AB4B-B1D1-581B5F90B8C8}"/>
                </c:ext>
              </c:extLst>
            </c:dLbl>
            <c:dLbl>
              <c:idx val="79"/>
              <c:tx>
                <c:strRef>
                  <c:f>'OUN Gibl'!$B$117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{C0DDAED5-3167-914F-874E-3EC0AFD12B1C}</c15:txfldGUID>
                      <c15:f>'OUN Gibl'!$B$117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D2D2-AB4B-B1D1-581B5F90B8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'OUN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'OUN Gibl'!$F$38:$F$61</c:f>
              <c:numCache>
                <c:formatCode>0</c:formatCode>
                <c:ptCount val="24"/>
                <c:pt idx="0">
                  <c:v>-6.5053894758174984</c:v>
                </c:pt>
                <c:pt idx="1">
                  <c:v>-0.52209135755790825</c:v>
                </c:pt>
                <c:pt idx="2">
                  <c:v>0.51874965373268189</c:v>
                </c:pt>
                <c:pt idx="3">
                  <c:v>0.84437025666372456</c:v>
                </c:pt>
                <c:pt idx="4">
                  <c:v>-0.48541495529941159</c:v>
                </c:pt>
                <c:pt idx="5">
                  <c:v>3.528077507890865</c:v>
                </c:pt>
                <c:pt idx="6">
                  <c:v>-6.7726382955027589</c:v>
                </c:pt>
                <c:pt idx="7">
                  <c:v>-4.729325538751131</c:v>
                </c:pt>
                <c:pt idx="8">
                  <c:v>-6.4394780306904709</c:v>
                </c:pt>
                <c:pt idx="9">
                  <c:v>0.44705170028348107</c:v>
                </c:pt>
                <c:pt idx="10">
                  <c:v>2.0895616040390266</c:v>
                </c:pt>
                <c:pt idx="11">
                  <c:v>-6.0716975235410668</c:v>
                </c:pt>
                <c:pt idx="12">
                  <c:v>-8.7461645763051976</c:v>
                </c:pt>
                <c:pt idx="13">
                  <c:v>-0.11343607137633427</c:v>
                </c:pt>
                <c:pt idx="14">
                  <c:v>-8.5243868020960925</c:v>
                </c:pt>
                <c:pt idx="15">
                  <c:v>-6.9650040799349711</c:v>
                </c:pt>
                <c:pt idx="16">
                  <c:v>-4.054917498798523</c:v>
                </c:pt>
                <c:pt idx="17">
                  <c:v>-6.5664279764272298</c:v>
                </c:pt>
                <c:pt idx="18">
                  <c:v>4.4376258940720881</c:v>
                </c:pt>
                <c:pt idx="19">
                  <c:v>2.6581967148022621</c:v>
                </c:pt>
                <c:pt idx="20">
                  <c:v>-3.8295124140700532</c:v>
                </c:pt>
                <c:pt idx="21">
                  <c:v>-2.9051526219624204</c:v>
                </c:pt>
                <c:pt idx="22">
                  <c:v>-8.7093051356314852</c:v>
                </c:pt>
                <c:pt idx="23">
                  <c:v>-3.1331482318475139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D2D2-AB4B-B1D1-581B5F90B8C8}"/>
            </c:ext>
          </c:extLst>
        </c:ser>
        <c:ser>
          <c:idx val="2"/>
          <c:order val="2"/>
          <c:tx>
            <c:strRef>
              <c:f>'OUN Gibl'!$G$37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noFill/>
              </a:ln>
            </c:spPr>
          </c:marker>
          <c:trendline>
            <c:name>Max</c:nam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poly"/>
            <c:order val="2"/>
            <c:dispRSqr val="0"/>
            <c:dispEq val="0"/>
          </c:trendline>
          <c:xVal>
            <c:numRef>
              <c:f>'OUN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'OUN Gibl'!$G$38:$G$61</c:f>
              <c:numCache>
                <c:formatCode>0</c:formatCode>
                <c:ptCount val="24"/>
                <c:pt idx="0">
                  <c:v>12.426824443572986</c:v>
                </c:pt>
                <c:pt idx="1">
                  <c:v>18.060748690948646</c:v>
                </c:pt>
                <c:pt idx="2">
                  <c:v>19.064886897578866</c:v>
                </c:pt>
                <c:pt idx="3">
                  <c:v>19.979306884238106</c:v>
                </c:pt>
                <c:pt idx="4">
                  <c:v>18.154602877068072</c:v>
                </c:pt>
                <c:pt idx="5">
                  <c:v>23.909149444159127</c:v>
                </c:pt>
                <c:pt idx="6">
                  <c:v>11.867379536864725</c:v>
                </c:pt>
                <c:pt idx="7">
                  <c:v>13.805249725639786</c:v>
                </c:pt>
                <c:pt idx="8">
                  <c:v>12.143362017816084</c:v>
                </c:pt>
                <c:pt idx="9">
                  <c:v>19.745727596791717</c:v>
                </c:pt>
                <c:pt idx="10">
                  <c:v>21.388237500547262</c:v>
                </c:pt>
                <c:pt idx="11">
                  <c:v>12.645785433186175</c:v>
                </c:pt>
                <c:pt idx="12">
                  <c:v>10.186049343085287</c:v>
                </c:pt>
                <c:pt idx="13">
                  <c:v>19.784093014939835</c:v>
                </c:pt>
                <c:pt idx="14">
                  <c:v>10.290598039820992</c:v>
                </c:pt>
                <c:pt idx="15">
                  <c:v>11.581133163911215</c:v>
                </c:pt>
                <c:pt idx="16">
                  <c:v>14.479657765592393</c:v>
                </c:pt>
                <c:pt idx="17">
                  <c:v>12.248556865489855</c:v>
                </c:pt>
                <c:pt idx="18">
                  <c:v>23.043111254103874</c:v>
                </c:pt>
                <c:pt idx="19">
                  <c:v>21.298214547169746</c:v>
                </c:pt>
                <c:pt idx="20">
                  <c:v>15.102701505320432</c:v>
                </c:pt>
                <c:pt idx="21">
                  <c:v>15.766463871810876</c:v>
                </c:pt>
                <c:pt idx="22">
                  <c:v>10.105679706285599</c:v>
                </c:pt>
                <c:pt idx="23">
                  <c:v>15.472337128184272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D2D2-AB4B-B1D1-581B5F90B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1250"/>
          <c:min val="4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6350082972506651"/>
              <c:y val="0.931358529248299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ax val="28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l-GR" sz="1000" b="1" i="0" u="none" strike="noStrike" baseline="0">
                    <a:effectLst/>
                  </a:rPr>
                  <a:t>οὖν </a:t>
                </a:r>
                <a:r>
                  <a:rPr lang="nl-NL" sz="1000" b="1" i="0" u="none" strike="noStrike" baseline="0">
                    <a:effectLst/>
                  </a:rPr>
                  <a:t>occurences</a:t>
                </a:r>
                <a:r>
                  <a:rPr lang="nl-NL" sz="1000" b="1" i="0" u="none" strike="noStrike" baseline="0"/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6.831517843393759E-3"/>
              <c:y val="0.3267823865031813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el-GR" sz="1200" b="1" i="0" u="none" strike="noStrike" baseline="0">
                <a:effectLst/>
              </a:rPr>
              <a:t>δέ</a:t>
            </a:r>
            <a:r>
              <a:rPr lang="en-US" sz="1200" b="1" i="0" baseline="0"/>
              <a:t> occurence</a:t>
            </a:r>
            <a:r>
              <a:rPr lang="en-US" sz="1200" i="0" baseline="0"/>
              <a:t>s in the gospel of John</a:t>
            </a:r>
            <a:endParaRPr lang="nl-BE" sz="1200" i="0"/>
          </a:p>
        </c:rich>
      </c:tx>
      <c:layout>
        <c:manualLayout>
          <c:xMode val="edge"/>
          <c:yMode val="edge"/>
          <c:x val="0.36025478685660528"/>
          <c:y val="2.8785882709263206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1D-7048-87D0-1C82333E5A2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51D-7048-87D0-1C82333E5A2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1D-7048-87D0-1C82333E5A2E}"/>
                </c:ext>
              </c:extLst>
            </c:dLbl>
            <c:dLbl>
              <c:idx val="13"/>
              <c:layout>
                <c:manualLayout>
                  <c:x val="-4.2081581570402649E-2"/>
                  <c:y val="-8.4600358785458605E-3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1D-7048-87D0-1C82333E5A2E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1D-7048-87D0-1C82333E5A2E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51D-7048-87D0-1C82333E5A2E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1D-7048-87D0-1C82333E5A2E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1D-7048-87D0-1C82333E5A2E}"/>
                </c:ext>
              </c:extLst>
            </c:dLbl>
            <c:dLbl>
              <c:idx val="24"/>
              <c:layout>
                <c:manualLayout>
                  <c:x val="-4.8383632829671591E-2"/>
                  <c:y val="2.6734601568948069E-3"/>
                </c:manualLayout>
              </c:layout>
              <c:tx>
                <c:rich>
                  <a:bodyPr/>
                  <a:lstStyle/>
                  <a:p>
                    <a:r>
                      <a:rPr lang="en-US" sz="14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1D-7048-87D0-1C82333E5A2E}"/>
                </c:ext>
              </c:extLst>
            </c:dLbl>
            <c:dLbl>
              <c:idx val="26"/>
              <c:layout>
                <c:manualLayout>
                  <c:x val="0"/>
                  <c:y val="-1.1100493775310709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51D-7048-87D0-1C82333E5A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0.91400000000000003"/>
            <c:dispRSqr val="0"/>
            <c:dispEq val="0"/>
          </c:trendline>
          <c:xVal>
            <c:numRef>
              <c:f>'DE Gibl'!$C$38:$C$62</c:f>
              <c:numCache>
                <c:formatCode>General</c:formatCode>
                <c:ptCount val="25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'DE Gibl'!$D$38:$D$62</c:f>
              <c:numCache>
                <c:formatCode>General</c:formatCode>
                <c:ptCount val="25"/>
                <c:pt idx="0">
                  <c:v>1</c:v>
                </c:pt>
                <c:pt idx="1">
                  <c:v>8</c:v>
                </c:pt>
                <c:pt idx="2">
                  <c:v>11</c:v>
                </c:pt>
                <c:pt idx="3">
                  <c:v>8</c:v>
                </c:pt>
                <c:pt idx="4">
                  <c:v>12</c:v>
                </c:pt>
                <c:pt idx="5">
                  <c:v>12</c:v>
                </c:pt>
                <c:pt idx="6">
                  <c:v>6</c:v>
                </c:pt>
                <c:pt idx="7">
                  <c:v>4</c:v>
                </c:pt>
                <c:pt idx="8">
                  <c:v>4</c:v>
                </c:pt>
                <c:pt idx="9">
                  <c:v>9</c:v>
                </c:pt>
                <c:pt idx="10">
                  <c:v>13</c:v>
                </c:pt>
                <c:pt idx="11">
                  <c:v>1</c:v>
                </c:pt>
                <c:pt idx="12">
                  <c:v>1</c:v>
                </c:pt>
                <c:pt idx="13">
                  <c:v>19</c:v>
                </c:pt>
                <c:pt idx="14">
                  <c:v>2</c:v>
                </c:pt>
                <c:pt idx="15">
                  <c:v>6</c:v>
                </c:pt>
                <c:pt idx="16">
                  <c:v>5</c:v>
                </c:pt>
                <c:pt idx="17">
                  <c:v>2</c:v>
                </c:pt>
                <c:pt idx="18">
                  <c:v>12</c:v>
                </c:pt>
                <c:pt idx="19">
                  <c:v>14</c:v>
                </c:pt>
                <c:pt idx="20">
                  <c:v>4</c:v>
                </c:pt>
                <c:pt idx="21">
                  <c:v>6</c:v>
                </c:pt>
                <c:pt idx="22">
                  <c:v>1</c:v>
                </c:pt>
                <c:pt idx="23">
                  <c:v>10</c:v>
                </c:pt>
                <c:pt idx="24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51D-7048-87D0-1C82333E5A2E}"/>
            </c:ext>
          </c:extLst>
        </c:ser>
        <c:ser>
          <c:idx val="0"/>
          <c:order val="1"/>
          <c:tx>
            <c:strRef>
              <c:f>'DE Gibl'!$F$37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'DE Gibl'!$B$38</c:f>
                  <c:strCache>
                    <c:ptCount val="1"/>
                    <c:pt idx="0">
                      <c:v>1:1-18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{FC339E57-D135-A246-87B0-19539362EE69}</c15:txfldGUID>
                      <c15:f>'DE Gibl'!$B$38</c15:f>
                      <c15:dlblFieldTableCache>
                        <c:ptCount val="1"/>
                        <c:pt idx="0">
                          <c:v>1:1-18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251D-7048-87D0-1C82333E5A2E}"/>
                </c:ext>
              </c:extLst>
            </c:dLbl>
            <c:dLbl>
              <c:idx val="1"/>
              <c:tx>
                <c:strRef>
                  <c:f>'DE Gibl'!$B$39</c:f>
                  <c:strCache>
                    <c:ptCount val="1"/>
                    <c:pt idx="0">
                      <c:v>1:19-51&amp;2:1-12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{BC0AE76D-9A24-6B44-8722-545B3F42CB74}</c15:txfldGUID>
                      <c15:f>'DE Gibl'!$B$39</c15:f>
                      <c15:dlblFieldTableCache>
                        <c:ptCount val="1"/>
                        <c:pt idx="0">
                          <c:v>1:19-51&amp;2:1-12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251D-7048-87D0-1C82333E5A2E}"/>
                </c:ext>
              </c:extLst>
            </c:dLbl>
            <c:dLbl>
              <c:idx val="2"/>
              <c:tx>
                <c:strRef>
                  <c:f>'DE Gibl'!$B$40</c:f>
                  <c:strCache>
                    <c:ptCount val="1"/>
                    <c:pt idx="0">
                      <c:v>2:13-25&amp;3:1-36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{CB65CBCB-8AB3-0947-8434-5C4065D6E4E7}</c15:txfldGUID>
                      <c15:f>'DE Gibl'!$B$40</c15:f>
                      <c15:dlblFieldTableCache>
                        <c:ptCount val="1"/>
                        <c:pt idx="0">
                          <c:v>2:13-25&amp;3:1-36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251D-7048-87D0-1C82333E5A2E}"/>
                </c:ext>
              </c:extLst>
            </c:dLbl>
            <c:dLbl>
              <c:idx val="3"/>
              <c:tx>
                <c:strRef>
                  <c:f>'DE Gibl'!$B$41</c:f>
                  <c:strCache>
                    <c:ptCount val="1"/>
                    <c:pt idx="0">
                      <c:v>4:1-54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{07EF5889-897E-894A-8B24-1EB499BF0E22}</c15:txfldGUID>
                      <c15:f>'DE Gibl'!$B$41</c15:f>
                      <c15:dlblFieldTableCache>
                        <c:ptCount val="1"/>
                        <c:pt idx="0">
                          <c:v>4:1-54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251D-7048-87D0-1C82333E5A2E}"/>
                </c:ext>
              </c:extLst>
            </c:dLbl>
            <c:dLbl>
              <c:idx val="4"/>
              <c:tx>
                <c:strRef>
                  <c:f>'DE Gibl'!$B$42</c:f>
                  <c:strCache>
                    <c:ptCount val="1"/>
                    <c:pt idx="0">
                      <c:v>5:1-47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{21DB0B0C-D93C-8047-AC69-0301AA8D5CD2}</c15:txfldGUID>
                      <c15:f>'DE Gibl'!$B$42</c15:f>
                      <c15:dlblFieldTableCache>
                        <c:ptCount val="1"/>
                        <c:pt idx="0">
                          <c:v>5:1-47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251D-7048-87D0-1C82333E5A2E}"/>
                </c:ext>
              </c:extLst>
            </c:dLbl>
            <c:dLbl>
              <c:idx val="5"/>
              <c:tx>
                <c:strRef>
                  <c:f>'DE Gibl'!$B$43</c:f>
                  <c:strCache>
                    <c:ptCount val="1"/>
                    <c:pt idx="0">
                      <c:v>6:1-71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{8DE702D9-E8DF-144A-8264-B21878657BA4}</c15:txfldGUID>
                      <c15:f>'DE Gibl'!$B$43</c15:f>
                      <c15:dlblFieldTableCache>
                        <c:ptCount val="1"/>
                        <c:pt idx="0">
                          <c:v>6:1-71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251D-7048-87D0-1C82333E5A2E}"/>
                </c:ext>
              </c:extLst>
            </c:dLbl>
            <c:dLbl>
              <c:idx val="6"/>
              <c:tx>
                <c:strRef>
                  <c:f>'DE Gibl'!$B$44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{709B6E2B-1825-8B4A-BD95-C352F0A38F57}</c15:txfldGUID>
                      <c15:f>'DE Gibl'!$B$44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251D-7048-87D0-1C82333E5A2E}"/>
                </c:ext>
              </c:extLst>
            </c:dLbl>
            <c:dLbl>
              <c:idx val="7"/>
              <c:tx>
                <c:strRef>
                  <c:f>'DE Gibl'!$B$45</c:f>
                  <c:strCache>
                    <c:ptCount val="1"/>
                    <c:pt idx="0">
                      <c:v>7:14-36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{7625691D-AC5E-9E41-BF43-7BFAE3A7071E}</c15:txfldGUID>
                      <c15:f>'DE Gibl'!$B$45</c15:f>
                      <c15:dlblFieldTableCache>
                        <c:ptCount val="1"/>
                        <c:pt idx="0">
                          <c:v>7:14-36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251D-7048-87D0-1C82333E5A2E}"/>
                </c:ext>
              </c:extLst>
            </c:dLbl>
            <c:dLbl>
              <c:idx val="8"/>
              <c:tx>
                <c:strRef>
                  <c:f>'DE Gibl'!$B$46</c:f>
                  <c:strCache>
                    <c:ptCount val="1"/>
                    <c:pt idx="0">
                      <c:v>7:37-52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{BF2AAEE4-4459-D147-BAD3-9FD951CC7559}</c15:txfldGUID>
                      <c15:f>'DE Gibl'!$B$46</c15:f>
                      <c15:dlblFieldTableCache>
                        <c:ptCount val="1"/>
                        <c:pt idx="0">
                          <c:v>7:37-52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251D-7048-87D0-1C82333E5A2E}"/>
                </c:ext>
              </c:extLst>
            </c:dLbl>
            <c:dLbl>
              <c:idx val="9"/>
              <c:tx>
                <c:strRef>
                  <c:f>'HPL NT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{B79115FA-43E0-2948-AB15-62057B9B85B6}</c15:txfldGUID>
                      <c15:f>'HPL NT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251D-7048-87D0-1C82333E5A2E}"/>
                </c:ext>
              </c:extLst>
            </c:dLbl>
            <c:dLbl>
              <c:idx val="11"/>
              <c:tx>
                <c:strRef>
                  <c:f>'DE Gibl'!$B$47</c:f>
                  <c:strCache>
                    <c:ptCount val="1"/>
                    <c:pt idx="0">
                      <c:v>8:12-59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{05A137FF-1478-E146-9D99-7F5EA5FEF35B}</c15:txfldGUID>
                      <c15:f>'DE Gibl'!$B$47</c15:f>
                      <c15:dlblFieldTableCache>
                        <c:ptCount val="1"/>
                        <c:pt idx="0">
                          <c:v>8:12-59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251D-7048-87D0-1C82333E5A2E}"/>
                </c:ext>
              </c:extLst>
            </c:dLbl>
            <c:dLbl>
              <c:idx val="12"/>
              <c:tx>
                <c:strRef>
                  <c:f>'DE Gibl'!$B$48</c:f>
                  <c:strCache>
                    <c:ptCount val="1"/>
                    <c:pt idx="0">
                      <c:v>9:1-41&amp;10:1-21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{D53A5640-ED0E-714B-9ABA-81ACE39CF303}</c15:txfldGUID>
                      <c15:f>'DE Gibl'!$B$48</c15:f>
                      <c15:dlblFieldTableCache>
                        <c:ptCount val="1"/>
                        <c:pt idx="0">
                          <c:v>9:1-41&amp;10:1-21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251D-7048-87D0-1C82333E5A2E}"/>
                </c:ext>
              </c:extLst>
            </c:dLbl>
            <c:dLbl>
              <c:idx val="13"/>
              <c:tx>
                <c:strRef>
                  <c:f>'DE Gibl'!$B$49</c:f>
                  <c:strCache>
                    <c:ptCount val="1"/>
                    <c:pt idx="0">
                      <c:v>10:22-39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{9B68BBDC-44CC-DE4B-B93E-19E145AE392F}</c15:txfldGUID>
                      <c15:f>'DE Gibl'!$B$49</c15:f>
                      <c15:dlblFieldTableCache>
                        <c:ptCount val="1"/>
                        <c:pt idx="0">
                          <c:v>10:22-39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251D-7048-87D0-1C82333E5A2E}"/>
                </c:ext>
              </c:extLst>
            </c:dLbl>
            <c:dLbl>
              <c:idx val="14"/>
              <c:tx>
                <c:strRef>
                  <c:f>'DE Gibl'!$B$50</c:f>
                  <c:strCache>
                    <c:ptCount val="1"/>
                    <c:pt idx="0">
                      <c:v>10:40-42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{68EFC24F-36C8-9F40-B915-A3F69CDAED4E}</c15:txfldGUID>
                      <c15:f>'DE Gibl'!$B$50</c15:f>
                      <c15:dlblFieldTableCache>
                        <c:ptCount val="1"/>
                        <c:pt idx="0">
                          <c:v>10:40-42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251D-7048-87D0-1C82333E5A2E}"/>
                </c:ext>
              </c:extLst>
            </c:dLbl>
            <c:dLbl>
              <c:idx val="15"/>
              <c:tx>
                <c:strRef>
                  <c:f>'DE Gibl'!$B$51</c:f>
                  <c:strCache>
                    <c:ptCount val="1"/>
                    <c:pt idx="0">
                      <c:v>11:1-54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{2D912CB6-EF48-0D40-8CE1-5D83F960FC0B}</c15:txfldGUID>
                      <c15:f>'DE Gibl'!$B$51</c15:f>
                      <c15:dlblFieldTableCache>
                        <c:ptCount val="1"/>
                        <c:pt idx="0">
                          <c:v>11:1-54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51D-7048-87D0-1C82333E5A2E}"/>
                </c:ext>
              </c:extLst>
            </c:dLbl>
            <c:dLbl>
              <c:idx val="16"/>
              <c:tx>
                <c:strRef>
                  <c:f>'DE Gibl'!$B$52</c:f>
                  <c:strCache>
                    <c:ptCount val="1"/>
                    <c:pt idx="0">
                      <c:v>11:55-57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{3403DE02-000C-9B42-9B41-8320DDEAD4EA}</c15:txfldGUID>
                      <c15:f>'DE Gibl'!$B$52</c15:f>
                      <c15:dlblFieldTableCache>
                        <c:ptCount val="1"/>
                        <c:pt idx="0">
                          <c:v>11:55-57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251D-7048-87D0-1C82333E5A2E}"/>
                </c:ext>
              </c:extLst>
            </c:dLbl>
            <c:dLbl>
              <c:idx val="17"/>
              <c:tx>
                <c:strRef>
                  <c:f>'DE Gibl'!$B$53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{4AC12C00-25A1-3F42-B87D-E82D971A4AC1}</c15:txfldGUID>
                      <c15:f>'DE Gibl'!$B$53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251D-7048-87D0-1C82333E5A2E}"/>
                </c:ext>
              </c:extLst>
            </c:dLbl>
            <c:dLbl>
              <c:idx val="18"/>
              <c:tx>
                <c:strRef>
                  <c:f>'DE Gibl'!$B$54</c:f>
                  <c:strCache>
                    <c:ptCount val="1"/>
                    <c:pt idx="0">
                      <c:v>12:12-36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{16393B38-5A75-7B43-9BDE-35F6C2920948}</c15:txfldGUID>
                      <c15:f>'DE Gibl'!$B$54</c15:f>
                      <c15:dlblFieldTableCache>
                        <c:ptCount val="1"/>
                        <c:pt idx="0">
                          <c:v>12:12-36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51D-7048-87D0-1C82333E5A2E}"/>
                </c:ext>
              </c:extLst>
            </c:dLbl>
            <c:dLbl>
              <c:idx val="19"/>
              <c:tx>
                <c:strRef>
                  <c:f>'DE Gibl'!$B$55</c:f>
                  <c:strCache>
                    <c:ptCount val="1"/>
                    <c:pt idx="0">
                      <c:v>12:37-50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{DE2A0FBE-1CE0-5D48-A49C-3185E7254DA5}</c15:txfldGUID>
                      <c15:f>'DE Gibl'!$B$55</c15:f>
                      <c15:dlblFieldTableCache>
                        <c:ptCount val="1"/>
                        <c:pt idx="0">
                          <c:v>12:37-50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51D-7048-87D0-1C82333E5A2E}"/>
                </c:ext>
              </c:extLst>
            </c:dLbl>
            <c:dLbl>
              <c:idx val="20"/>
              <c:tx>
                <c:strRef>
                  <c:f>'DE Gibl'!$B$56</c:f>
                  <c:strCache>
                    <c:ptCount val="1"/>
                    <c:pt idx="0">
                      <c:v>13:1-38&amp;14:1-31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{1710B474-6546-B746-BD91-68BB288484F8}</c15:txfldGUID>
                      <c15:f>'DE Gibl'!$B$56</c15:f>
                      <c15:dlblFieldTableCache>
                        <c:ptCount val="1"/>
                        <c:pt idx="0">
                          <c:v>13:1-38&amp;14:1-31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51D-7048-87D0-1C82333E5A2E}"/>
                </c:ext>
              </c:extLst>
            </c:dLbl>
            <c:dLbl>
              <c:idx val="21"/>
              <c:tx>
                <c:strRef>
                  <c:f>'DE Gibl'!$B$57</c:f>
                  <c:strCache>
                    <c:ptCount val="1"/>
                    <c:pt idx="0">
                      <c:v>15:1-27&amp;16:1-33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{3C0D85C0-0A26-8B4C-8D43-6D6204FDD365}</c15:txfldGUID>
                      <c15:f>'DE Gibl'!$B$57</c15:f>
                      <c15:dlblFieldTableCache>
                        <c:ptCount val="1"/>
                        <c:pt idx="0">
                          <c:v>15:1-27&amp;16:1-33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51D-7048-87D0-1C82333E5A2E}"/>
                </c:ext>
              </c:extLst>
            </c:dLbl>
            <c:dLbl>
              <c:idx val="22"/>
              <c:tx>
                <c:strRef>
                  <c:f>'DE Gibl'!$B$58</c:f>
                  <c:strCache>
                    <c:ptCount val="1"/>
                    <c:pt idx="0">
                      <c:v>17:1-26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{5555E213-5B24-8247-81A4-4D08D8319203}</c15:txfldGUID>
                      <c15:f>'DE Gibl'!$B$58</c15:f>
                      <c15:dlblFieldTableCache>
                        <c:ptCount val="1"/>
                        <c:pt idx="0">
                          <c:v>17:1-26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51D-7048-87D0-1C82333E5A2E}"/>
                </c:ext>
              </c:extLst>
            </c:dLbl>
            <c:dLbl>
              <c:idx val="23"/>
              <c:tx>
                <c:strRef>
                  <c:f>'DE Gibl'!$B$59</c:f>
                  <c:strCache>
                    <c:ptCount val="1"/>
                    <c:pt idx="0">
                      <c:v>20:1-29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{EC582638-CFBB-BF46-90F0-533D05021A71}</c15:txfldGUID>
                      <c15:f>'DE Gibl'!$B$59</c15:f>
                      <c15:dlblFieldTableCache>
                        <c:ptCount val="1"/>
                        <c:pt idx="0">
                          <c:v>20:1-29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51D-7048-87D0-1C82333E5A2E}"/>
                </c:ext>
              </c:extLst>
            </c:dLbl>
            <c:dLbl>
              <c:idx val="24"/>
              <c:tx>
                <c:strRef>
                  <c:f>'HLO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{FCEEE8B1-6910-8E4F-8524-AAABE35A3D29}</c15:txfldGUID>
                      <c15:f>'HLO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51D-7048-87D0-1C82333E5A2E}"/>
                </c:ext>
              </c:extLst>
            </c:dLbl>
            <c:dLbl>
              <c:idx val="25"/>
              <c:tx>
                <c:strRef>
                  <c:f>'DE Gibl'!$B$60</c:f>
                  <c:strCache>
                    <c:ptCount val="1"/>
                    <c:pt idx="0">
                      <c:v>20:30-31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{8F9F1905-D470-F84E-BE50-3F02707041A0}</c15:txfldGUID>
                      <c15:f>'DE Gibl'!$B$60</c15:f>
                      <c15:dlblFieldTableCache>
                        <c:ptCount val="1"/>
                        <c:pt idx="0">
                          <c:v>20:30-31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51D-7048-87D0-1C82333E5A2E}"/>
                </c:ext>
              </c:extLst>
            </c:dLbl>
            <c:dLbl>
              <c:idx val="26"/>
              <c:tx>
                <c:strRef>
                  <c:f>'DE Gibl'!$B$61</c:f>
                  <c:strCache>
                    <c:ptCount val="1"/>
                    <c:pt idx="0">
                      <c:v>21:1-25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{156AE905-DE20-B442-8BE2-03CDDB269E9D}</c15:txfldGUID>
                      <c15:f>'DE Gibl'!$B$61</c15:f>
                      <c15:dlblFieldTableCache>
                        <c:ptCount val="1"/>
                        <c:pt idx="0">
                          <c:v>21:1-25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251D-7048-87D0-1C82333E5A2E}"/>
                </c:ext>
              </c:extLst>
            </c:dLbl>
            <c:dLbl>
              <c:idx val="27"/>
              <c:tx>
                <c:strRef>
                  <c:f>'DE Gibl'!$B$63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{C9D83CFA-CE2B-084D-9B1F-83BBEBF1D2F8}</c15:txfldGUID>
                      <c15:f>'DE Gibl'!$B$63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251D-7048-87D0-1C82333E5A2E}"/>
                </c:ext>
              </c:extLst>
            </c:dLbl>
            <c:dLbl>
              <c:idx val="28"/>
              <c:tx>
                <c:strRef>
                  <c:f>'DE Gibl'!$B$66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{D6C6EF6B-B6FE-BC43-AF4A-DA0C6F5BE614}</c15:txfldGUID>
                      <c15:f>'DE Gibl'!$B$66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251D-7048-87D0-1C82333E5A2E}"/>
                </c:ext>
              </c:extLst>
            </c:dLbl>
            <c:dLbl>
              <c:idx val="29"/>
              <c:tx>
                <c:strRef>
                  <c:f>'DE Gibl'!$B$67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{69BAD5BE-F289-F94E-867C-657143DB0118}</c15:txfldGUID>
                      <c15:f>'DE Gibl'!$B$67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251D-7048-87D0-1C82333E5A2E}"/>
                </c:ext>
              </c:extLst>
            </c:dLbl>
            <c:dLbl>
              <c:idx val="30"/>
              <c:tx>
                <c:strRef>
                  <c:f>'DE Gibl'!$B$68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{785165A4-C138-B846-B8D1-13DA89A1E182}</c15:txfldGUID>
                      <c15:f>'DE Gibl'!$B$68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251D-7048-87D0-1C82333E5A2E}"/>
                </c:ext>
              </c:extLst>
            </c:dLbl>
            <c:dLbl>
              <c:idx val="31"/>
              <c:tx>
                <c:strRef>
                  <c:f>'DE Gibl'!$B$69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{B72F6717-6B25-1148-8135-98C6D3BDC0C6}</c15:txfldGUID>
                      <c15:f>'DE Gibl'!$B$69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251D-7048-87D0-1C82333E5A2E}"/>
                </c:ext>
              </c:extLst>
            </c:dLbl>
            <c:dLbl>
              <c:idx val="32"/>
              <c:tx>
                <c:strRef>
                  <c:f>'DE Gibl'!$B$70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{8424390C-D79B-9A49-9E83-B3B1EB01E34B}</c15:txfldGUID>
                      <c15:f>'DE Gibl'!$B$70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251D-7048-87D0-1C82333E5A2E}"/>
                </c:ext>
              </c:extLst>
            </c:dLbl>
            <c:dLbl>
              <c:idx val="33"/>
              <c:tx>
                <c:strRef>
                  <c:f>'DE Gibl'!$B$71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{5EC93596-3AF0-1F45-A765-D37EC3F83C25}</c15:txfldGUID>
                      <c15:f>'DE Gibl'!$B$71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251D-7048-87D0-1C82333E5A2E}"/>
                </c:ext>
              </c:extLst>
            </c:dLbl>
            <c:dLbl>
              <c:idx val="34"/>
              <c:tx>
                <c:strRef>
                  <c:f>'DE Gibl'!$B$72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{304F5FD3-4F80-EB48-A601-C102BDA50175}</c15:txfldGUID>
                      <c15:f>'DE Gibl'!$B$72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251D-7048-87D0-1C82333E5A2E}"/>
                </c:ext>
              </c:extLst>
            </c:dLbl>
            <c:dLbl>
              <c:idx val="35"/>
              <c:tx>
                <c:strRef>
                  <c:f>'DE Gibl'!$B$73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{B958A7FB-B1A4-A749-BF58-CEC33C5E8E23}</c15:txfldGUID>
                      <c15:f>'DE Gibl'!$B$73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251D-7048-87D0-1C82333E5A2E}"/>
                </c:ext>
              </c:extLst>
            </c:dLbl>
            <c:dLbl>
              <c:idx val="36"/>
              <c:tx>
                <c:strRef>
                  <c:f>'DE Gibl'!$B$74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{30AA99ED-88B3-5643-B592-CAA20D44F0F0}</c15:txfldGUID>
                      <c15:f>'DE Gibl'!$B$74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251D-7048-87D0-1C82333E5A2E}"/>
                </c:ext>
              </c:extLst>
            </c:dLbl>
            <c:dLbl>
              <c:idx val="37"/>
              <c:tx>
                <c:strRef>
                  <c:f>'DE Gibl'!$B$75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{F15CEB1A-0BC2-BD43-8A73-293497CE2266}</c15:txfldGUID>
                      <c15:f>'DE Gibl'!$B$75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251D-7048-87D0-1C82333E5A2E}"/>
                </c:ext>
              </c:extLst>
            </c:dLbl>
            <c:dLbl>
              <c:idx val="38"/>
              <c:tx>
                <c:strRef>
                  <c:f>'DE Gibl'!$B$76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{6553844B-4C10-4B49-89E1-5C888A5DDF4A}</c15:txfldGUID>
                      <c15:f>'DE Gibl'!$B$76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251D-7048-87D0-1C82333E5A2E}"/>
                </c:ext>
              </c:extLst>
            </c:dLbl>
            <c:dLbl>
              <c:idx val="39"/>
              <c:tx>
                <c:strRef>
                  <c:f>'DE Gibl'!$B$77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{178489F0-447E-964F-8249-78589DF2EDC8}</c15:txfldGUID>
                      <c15:f>'DE Gibl'!$B$77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251D-7048-87D0-1C82333E5A2E}"/>
                </c:ext>
              </c:extLst>
            </c:dLbl>
            <c:dLbl>
              <c:idx val="40"/>
              <c:tx>
                <c:strRef>
                  <c:f>'DE Gibl'!$B$78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{5B0889F8-C5FE-6341-BC92-EFA11B727FAC}</c15:txfldGUID>
                      <c15:f>'DE Gibl'!$B$78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251D-7048-87D0-1C82333E5A2E}"/>
                </c:ext>
              </c:extLst>
            </c:dLbl>
            <c:dLbl>
              <c:idx val="41"/>
              <c:tx>
                <c:strRef>
                  <c:f>'DE Gibl'!$B$79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{1BE1FE91-E106-AB4D-9B8E-846797E03740}</c15:txfldGUID>
                      <c15:f>'DE Gibl'!$B$79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251D-7048-87D0-1C82333E5A2E}"/>
                </c:ext>
              </c:extLst>
            </c:dLbl>
            <c:dLbl>
              <c:idx val="42"/>
              <c:tx>
                <c:strRef>
                  <c:f>'DE Gibl'!$B$80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{8090E9B8-3988-974C-BC3F-0FC496D78D22}</c15:txfldGUID>
                      <c15:f>'DE Gibl'!$B$80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251D-7048-87D0-1C82333E5A2E}"/>
                </c:ext>
              </c:extLst>
            </c:dLbl>
            <c:dLbl>
              <c:idx val="43"/>
              <c:tx>
                <c:strRef>
                  <c:f>'DE Gibl'!$B$81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{3B022CC1-6504-3E40-81B7-186F36F52F21}</c15:txfldGUID>
                      <c15:f>'DE Gibl'!$B$81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251D-7048-87D0-1C82333E5A2E}"/>
                </c:ext>
              </c:extLst>
            </c:dLbl>
            <c:dLbl>
              <c:idx val="44"/>
              <c:tx>
                <c:strRef>
                  <c:f>'DE Gibl'!$B$82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{096A1516-F950-EF43-A826-28F3FAEBDDF1}</c15:txfldGUID>
                      <c15:f>'DE Gibl'!$B$82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251D-7048-87D0-1C82333E5A2E}"/>
                </c:ext>
              </c:extLst>
            </c:dLbl>
            <c:dLbl>
              <c:idx val="45"/>
              <c:tx>
                <c:strRef>
                  <c:f>'DE Gibl'!$B$83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{3C0D8764-60D8-1C40-A1E1-7274A8126FBE}</c15:txfldGUID>
                      <c15:f>'DE Gibl'!$B$83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251D-7048-87D0-1C82333E5A2E}"/>
                </c:ext>
              </c:extLst>
            </c:dLbl>
            <c:dLbl>
              <c:idx val="46"/>
              <c:tx>
                <c:strRef>
                  <c:f>'DE Gibl'!$B$84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{26405C67-D3D0-9347-B231-6E53658AE695}</c15:txfldGUID>
                      <c15:f>'DE Gibl'!$B$84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251D-7048-87D0-1C82333E5A2E}"/>
                </c:ext>
              </c:extLst>
            </c:dLbl>
            <c:dLbl>
              <c:idx val="47"/>
              <c:tx>
                <c:strRef>
                  <c:f>'DE Gibl'!$B$85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{7E8281D8-3076-9247-AD26-62F45F180938}</c15:txfldGUID>
                      <c15:f>'DE Gibl'!$B$85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251D-7048-87D0-1C82333E5A2E}"/>
                </c:ext>
              </c:extLst>
            </c:dLbl>
            <c:dLbl>
              <c:idx val="48"/>
              <c:tx>
                <c:strRef>
                  <c:f>'DE Gibl'!$B$86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{12AE4757-74CA-F445-A602-77530BE47890}</c15:txfldGUID>
                      <c15:f>'DE Gibl'!$B$86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251D-7048-87D0-1C82333E5A2E}"/>
                </c:ext>
              </c:extLst>
            </c:dLbl>
            <c:dLbl>
              <c:idx val="49"/>
              <c:tx>
                <c:strRef>
                  <c:f>'DE Gibl'!$B$87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{A9671109-8401-E84F-92FA-538DB1B5BC97}</c15:txfldGUID>
                      <c15:f>'DE Gibl'!$B$87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251D-7048-87D0-1C82333E5A2E}"/>
                </c:ext>
              </c:extLst>
            </c:dLbl>
            <c:dLbl>
              <c:idx val="50"/>
              <c:tx>
                <c:strRef>
                  <c:f>'DE Gibl'!$B$88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{8C8D3574-89F1-7243-92BA-BBFE5855FAE4}</c15:txfldGUID>
                      <c15:f>'DE Gibl'!$B$88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251D-7048-87D0-1C82333E5A2E}"/>
                </c:ext>
              </c:extLst>
            </c:dLbl>
            <c:dLbl>
              <c:idx val="51"/>
              <c:tx>
                <c:strRef>
                  <c:f>'DE Gibl'!$B$89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{19F96471-6560-2346-9D63-0D8A50BFBE32}</c15:txfldGUID>
                      <c15:f>'DE Gibl'!$B$89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251D-7048-87D0-1C82333E5A2E}"/>
                </c:ext>
              </c:extLst>
            </c:dLbl>
            <c:dLbl>
              <c:idx val="52"/>
              <c:tx>
                <c:strRef>
                  <c:f>'DE Gibl'!$B$90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{42B267B4-3263-B84D-A9EF-6D9CECE3213E}</c15:txfldGUID>
                      <c15:f>'DE Gibl'!$B$90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251D-7048-87D0-1C82333E5A2E}"/>
                </c:ext>
              </c:extLst>
            </c:dLbl>
            <c:dLbl>
              <c:idx val="53"/>
              <c:tx>
                <c:strRef>
                  <c:f>'DE Gibl'!$B$91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{B74434C7-046F-A740-BD84-7C9629B36196}</c15:txfldGUID>
                      <c15:f>'DE Gibl'!$B$91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251D-7048-87D0-1C82333E5A2E}"/>
                </c:ext>
              </c:extLst>
            </c:dLbl>
            <c:dLbl>
              <c:idx val="54"/>
              <c:tx>
                <c:strRef>
                  <c:f>'DE Gibl'!$B$92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{EF4A7B48-A549-2D4C-BC09-3EC359645E21}</c15:txfldGUID>
                      <c15:f>'DE Gibl'!$B$92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251D-7048-87D0-1C82333E5A2E}"/>
                </c:ext>
              </c:extLst>
            </c:dLbl>
            <c:dLbl>
              <c:idx val="55"/>
              <c:tx>
                <c:strRef>
                  <c:f>'DE Gibl'!$B$93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{F2AF1587-C2B8-7B45-BAAD-AF22ECABC815}</c15:txfldGUID>
                      <c15:f>'DE Gibl'!$B$93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251D-7048-87D0-1C82333E5A2E}"/>
                </c:ext>
              </c:extLst>
            </c:dLbl>
            <c:dLbl>
              <c:idx val="56"/>
              <c:tx>
                <c:strRef>
                  <c:f>'DE Gibl'!$B$94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{474E0454-4485-9842-8152-0BC02D9B4171}</c15:txfldGUID>
                      <c15:f>'DE Gibl'!$B$94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251D-7048-87D0-1C82333E5A2E}"/>
                </c:ext>
              </c:extLst>
            </c:dLbl>
            <c:dLbl>
              <c:idx val="57"/>
              <c:tx>
                <c:strRef>
                  <c:f>'DE Gibl'!$B$95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{02B37EA5-1043-E247-9681-F8DE7C65BEF8}</c15:txfldGUID>
                      <c15:f>'DE Gibl'!$B$95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251D-7048-87D0-1C82333E5A2E}"/>
                </c:ext>
              </c:extLst>
            </c:dLbl>
            <c:dLbl>
              <c:idx val="58"/>
              <c:tx>
                <c:strRef>
                  <c:f>'DE Gibl'!$B$96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{C5E2DA0A-EA86-3F43-BFEC-62682A924332}</c15:txfldGUID>
                      <c15:f>'DE Gibl'!$B$96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251D-7048-87D0-1C82333E5A2E}"/>
                </c:ext>
              </c:extLst>
            </c:dLbl>
            <c:dLbl>
              <c:idx val="59"/>
              <c:tx>
                <c:strRef>
                  <c:f>'DE Gibl'!$B$97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{B43C3765-22B5-5F40-91DA-A434C1CE420B}</c15:txfldGUID>
                      <c15:f>'DE Gibl'!$B$97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251D-7048-87D0-1C82333E5A2E}"/>
                </c:ext>
              </c:extLst>
            </c:dLbl>
            <c:dLbl>
              <c:idx val="60"/>
              <c:tx>
                <c:strRef>
                  <c:f>'DE Gibl'!$B$98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{9E85E57B-526D-0F46-9C2E-D158657D5A7D}</c15:txfldGUID>
                      <c15:f>'DE Gibl'!$B$98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251D-7048-87D0-1C82333E5A2E}"/>
                </c:ext>
              </c:extLst>
            </c:dLbl>
            <c:dLbl>
              <c:idx val="61"/>
              <c:tx>
                <c:strRef>
                  <c:f>'DE Gibl'!$B$99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{18541F12-74D9-1743-818F-2BD7FCB82201}</c15:txfldGUID>
                      <c15:f>'DE Gibl'!$B$99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251D-7048-87D0-1C82333E5A2E}"/>
                </c:ext>
              </c:extLst>
            </c:dLbl>
            <c:dLbl>
              <c:idx val="62"/>
              <c:tx>
                <c:strRef>
                  <c:f>'DE Gibl'!$B$100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{31DD1DE1-CCC4-D24D-9517-986BB8B6A5EB}</c15:txfldGUID>
                      <c15:f>'DE Gibl'!$B$100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251D-7048-87D0-1C82333E5A2E}"/>
                </c:ext>
              </c:extLst>
            </c:dLbl>
            <c:dLbl>
              <c:idx val="63"/>
              <c:tx>
                <c:strRef>
                  <c:f>'DE Gibl'!$B$101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{2029CDA0-F47E-3C49-B021-D361390439E7}</c15:txfldGUID>
                      <c15:f>'DE Gibl'!$B$101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251D-7048-87D0-1C82333E5A2E}"/>
                </c:ext>
              </c:extLst>
            </c:dLbl>
            <c:dLbl>
              <c:idx val="64"/>
              <c:tx>
                <c:strRef>
                  <c:f>'DE Gibl'!$B$102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{238C76C8-3CA0-9B40-92D2-813FA72B368F}</c15:txfldGUID>
                      <c15:f>'DE Gibl'!$B$102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251D-7048-87D0-1C82333E5A2E}"/>
                </c:ext>
              </c:extLst>
            </c:dLbl>
            <c:dLbl>
              <c:idx val="65"/>
              <c:tx>
                <c:strRef>
                  <c:f>'DE Gibl'!$B$103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{289F7D0A-F69E-5C4F-8F96-E22B5F05C2D9}</c15:txfldGUID>
                      <c15:f>'DE Gibl'!$B$103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251D-7048-87D0-1C82333E5A2E}"/>
                </c:ext>
              </c:extLst>
            </c:dLbl>
            <c:dLbl>
              <c:idx val="66"/>
              <c:tx>
                <c:strRef>
                  <c:f>'DE Gibl'!$B$104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{717BB628-37F4-6F44-B553-3354A459B5FA}</c15:txfldGUID>
                      <c15:f>'DE Gibl'!$B$104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251D-7048-87D0-1C82333E5A2E}"/>
                </c:ext>
              </c:extLst>
            </c:dLbl>
            <c:dLbl>
              <c:idx val="67"/>
              <c:tx>
                <c:strRef>
                  <c:f>'DE Gibl'!$B$105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{7CDCC2EC-6132-BE4D-8D5F-097697F67320}</c15:txfldGUID>
                      <c15:f>'DE Gibl'!$B$105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251D-7048-87D0-1C82333E5A2E}"/>
                </c:ext>
              </c:extLst>
            </c:dLbl>
            <c:dLbl>
              <c:idx val="68"/>
              <c:tx>
                <c:strRef>
                  <c:f>'DE Gibl'!$B$106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{D24431F0-6906-A640-9679-6775E08BC58D}</c15:txfldGUID>
                      <c15:f>'DE Gibl'!$B$106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251D-7048-87D0-1C82333E5A2E}"/>
                </c:ext>
              </c:extLst>
            </c:dLbl>
            <c:dLbl>
              <c:idx val="69"/>
              <c:tx>
                <c:strRef>
                  <c:f>'DE Gibl'!$B$107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{1F5F89F2-8523-AD45-ADD6-3DDE8FA2C283}</c15:txfldGUID>
                      <c15:f>'DE Gibl'!$B$107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251D-7048-87D0-1C82333E5A2E}"/>
                </c:ext>
              </c:extLst>
            </c:dLbl>
            <c:dLbl>
              <c:idx val="70"/>
              <c:tx>
                <c:strRef>
                  <c:f>'DE Gibl'!$B$108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{C3094C84-B5DA-F547-B432-B51AD97993AA}</c15:txfldGUID>
                      <c15:f>'DE Gibl'!$B$108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251D-7048-87D0-1C82333E5A2E}"/>
                </c:ext>
              </c:extLst>
            </c:dLbl>
            <c:dLbl>
              <c:idx val="71"/>
              <c:tx>
                <c:strRef>
                  <c:f>'DE Gibl'!$B$109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{A265A982-3CBF-2D46-876A-DA8D22711DE1}</c15:txfldGUID>
                      <c15:f>'DE Gibl'!$B$109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251D-7048-87D0-1C82333E5A2E}"/>
                </c:ext>
              </c:extLst>
            </c:dLbl>
            <c:dLbl>
              <c:idx val="72"/>
              <c:tx>
                <c:strRef>
                  <c:f>'DE Gibl'!$B$110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{2A4240BD-DB4E-6D4C-B301-D7E76F7E9676}</c15:txfldGUID>
                      <c15:f>'DE Gibl'!$B$110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251D-7048-87D0-1C82333E5A2E}"/>
                </c:ext>
              </c:extLst>
            </c:dLbl>
            <c:dLbl>
              <c:idx val="73"/>
              <c:tx>
                <c:strRef>
                  <c:f>'DE Gibl'!$B$111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{4531C938-5AE8-9D41-AD8C-0D254405EDF4}</c15:txfldGUID>
                      <c15:f>'DE Gibl'!$B$111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251D-7048-87D0-1C82333E5A2E}"/>
                </c:ext>
              </c:extLst>
            </c:dLbl>
            <c:dLbl>
              <c:idx val="74"/>
              <c:tx>
                <c:strRef>
                  <c:f>'DE Gibl'!$B$112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{4A227073-25FC-3842-BF2D-087BD12CA750}</c15:txfldGUID>
                      <c15:f>'DE Gibl'!$B$112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251D-7048-87D0-1C82333E5A2E}"/>
                </c:ext>
              </c:extLst>
            </c:dLbl>
            <c:dLbl>
              <c:idx val="75"/>
              <c:tx>
                <c:strRef>
                  <c:f>'DE Gibl'!$B$113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{8BA9572A-24C7-4B49-B5D2-B534A9A2F083}</c15:txfldGUID>
                      <c15:f>'DE Gibl'!$B$113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251D-7048-87D0-1C82333E5A2E}"/>
                </c:ext>
              </c:extLst>
            </c:dLbl>
            <c:dLbl>
              <c:idx val="76"/>
              <c:tx>
                <c:strRef>
                  <c:f>'DE Gibl'!$B$114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{3A867316-1AD8-7B48-8CFE-1032D535DCFE}</c15:txfldGUID>
                      <c15:f>'DE Gibl'!$B$114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251D-7048-87D0-1C82333E5A2E}"/>
                </c:ext>
              </c:extLst>
            </c:dLbl>
            <c:dLbl>
              <c:idx val="77"/>
              <c:tx>
                <c:strRef>
                  <c:f>'DE Gibl'!$B$115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{D0729A71-A3D1-9D4A-92C1-547987913DD3}</c15:txfldGUID>
                      <c15:f>'DE Gibl'!$B$115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251D-7048-87D0-1C82333E5A2E}"/>
                </c:ext>
              </c:extLst>
            </c:dLbl>
            <c:dLbl>
              <c:idx val="78"/>
              <c:tx>
                <c:strRef>
                  <c:f>'DE Gibl'!$B$116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{ACA57BEB-0BDE-944F-88EC-05E9654A06C9}</c15:txfldGUID>
                      <c15:f>'DE Gibl'!$B$116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251D-7048-87D0-1C82333E5A2E}"/>
                </c:ext>
              </c:extLst>
            </c:dLbl>
            <c:dLbl>
              <c:idx val="79"/>
              <c:tx>
                <c:strRef>
                  <c:f>'DE Gibl'!$B$117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{95D5C5FC-9409-4E47-BDC0-9F40AB5F8899}</c15:txfldGUID>
                      <c15:f>'DE Gibl'!$B$117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251D-7048-87D0-1C82333E5A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'DE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'DE Gibl'!$F$38:$F$61</c:f>
              <c:numCache>
                <c:formatCode>0</c:formatCode>
                <c:ptCount val="24"/>
                <c:pt idx="0">
                  <c:v>-2.2901380940555485</c:v>
                </c:pt>
                <c:pt idx="1">
                  <c:v>3.6359631760428464</c:v>
                </c:pt>
                <c:pt idx="2">
                  <c:v>4.5838835755027683</c:v>
                </c:pt>
                <c:pt idx="3">
                  <c:v>5.2600794670564461</c:v>
                </c:pt>
                <c:pt idx="4">
                  <c:v>3.5977377962932664</c:v>
                </c:pt>
                <c:pt idx="5">
                  <c:v>8.4270637212277428</c:v>
                </c:pt>
                <c:pt idx="6">
                  <c:v>-2.521652431251403</c:v>
                </c:pt>
                <c:pt idx="7">
                  <c:v>-0.59660359945563979</c:v>
                </c:pt>
                <c:pt idx="8">
                  <c:v>-2.2637428385755594</c:v>
                </c:pt>
                <c:pt idx="9">
                  <c:v>4.9365488905318919</c:v>
                </c:pt>
                <c:pt idx="10">
                  <c:v>6.4208545328432134</c:v>
                </c:pt>
                <c:pt idx="11">
                  <c:v>-1.9674659832581445</c:v>
                </c:pt>
                <c:pt idx="12">
                  <c:v>-4.5058199215310548</c:v>
                </c:pt>
                <c:pt idx="13">
                  <c:v>4.0713957438988464</c:v>
                </c:pt>
                <c:pt idx="14">
                  <c:v>-4.2908600627006948</c:v>
                </c:pt>
                <c:pt idx="15">
                  <c:v>-2.7582786458361657</c:v>
                </c:pt>
                <c:pt idx="16">
                  <c:v>9.6581381520836729E-2</c:v>
                </c:pt>
                <c:pt idx="17">
                  <c:v>-2.3548273979162717</c:v>
                </c:pt>
                <c:pt idx="18">
                  <c:v>8.4485751952809025</c:v>
                </c:pt>
                <c:pt idx="19">
                  <c:v>6.6000132940187033</c:v>
                </c:pt>
                <c:pt idx="20">
                  <c:v>0.48972584022895305</c:v>
                </c:pt>
                <c:pt idx="21">
                  <c:v>1.3181456872377026</c:v>
                </c:pt>
                <c:pt idx="22">
                  <c:v>-4.5273313955842145</c:v>
                </c:pt>
                <c:pt idx="23">
                  <c:v>1.0326538021332912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251D-7048-87D0-1C82333E5A2E}"/>
            </c:ext>
          </c:extLst>
        </c:ser>
        <c:ser>
          <c:idx val="2"/>
          <c:order val="2"/>
          <c:tx>
            <c:strRef>
              <c:f>'DE Gibl'!$G$37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noFill/>
              </a:ln>
            </c:spPr>
          </c:marker>
          <c:trendline>
            <c:name>Max</c:nam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poly"/>
            <c:order val="2"/>
            <c:dispRSqr val="0"/>
            <c:dispEq val="0"/>
          </c:trendline>
          <c:xVal>
            <c:numRef>
              <c:f>'DE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'DE Gibl'!$G$38:$G$61</c:f>
              <c:numCache>
                <c:formatCode>0</c:formatCode>
                <c:ptCount val="24"/>
                <c:pt idx="0">
                  <c:v>9.5408422240085304</c:v>
                </c:pt>
                <c:pt idx="1">
                  <c:v>15.101868098297711</c:v>
                </c:pt>
                <c:pt idx="2">
                  <c:v>16.176026259834856</c:v>
                </c:pt>
                <c:pt idx="3">
                  <c:v>16.725984389311311</c:v>
                </c:pt>
                <c:pt idx="4">
                  <c:v>15.269162322366256</c:v>
                </c:pt>
                <c:pt idx="5">
                  <c:v>20.098488247300732</c:v>
                </c:pt>
                <c:pt idx="6">
                  <c:v>8.9549205471842939</c:v>
                </c:pt>
                <c:pt idx="7">
                  <c:v>10.966471467116857</c:v>
                </c:pt>
                <c:pt idx="8">
                  <c:v>9.2993322279969384</c:v>
                </c:pt>
                <c:pt idx="9">
                  <c:v>16.425682218294217</c:v>
                </c:pt>
                <c:pt idx="10">
                  <c:v>18.189609158010093</c:v>
                </c:pt>
                <c:pt idx="11">
                  <c:v>9.8635143348059344</c:v>
                </c:pt>
                <c:pt idx="12">
                  <c:v>7.3251603965330236</c:v>
                </c:pt>
                <c:pt idx="13">
                  <c:v>16.774559987651415</c:v>
                </c:pt>
                <c:pt idx="14">
                  <c:v>7.4328726485000676</c:v>
                </c:pt>
                <c:pt idx="15">
                  <c:v>8.7182943325995321</c:v>
                </c:pt>
                <c:pt idx="16">
                  <c:v>11.606997877436319</c:v>
                </c:pt>
                <c:pt idx="17">
                  <c:v>9.3689053132844897</c:v>
                </c:pt>
                <c:pt idx="18">
                  <c:v>20.119999721353892</c:v>
                </c:pt>
                <c:pt idx="19">
                  <c:v>18.483702826004134</c:v>
                </c:pt>
                <c:pt idx="20">
                  <c:v>12.052800906801451</c:v>
                </c:pt>
                <c:pt idx="21">
                  <c:v>12.7947186656734</c:v>
                </c:pt>
                <c:pt idx="22">
                  <c:v>7.303648922479864</c:v>
                </c:pt>
                <c:pt idx="23">
                  <c:v>12.563935173501966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251D-7048-87D0-1C82333E5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1250"/>
          <c:min val="4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6350082972506651"/>
              <c:y val="0.931358529248299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ax val="28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l-GR" sz="1000" b="1" i="0" u="none" strike="noStrike" baseline="0">
                    <a:effectLst/>
                  </a:rPr>
                  <a:t>δέ </a:t>
                </a:r>
                <a:r>
                  <a:rPr lang="nl-NL" sz="1000" b="1" i="0" u="none" strike="noStrike" baseline="0">
                    <a:effectLst/>
                  </a:rPr>
                  <a:t>occurences</a:t>
                </a:r>
                <a:r>
                  <a:rPr lang="nl-NL" sz="1000" b="1" i="0" u="none" strike="noStrike" baseline="0"/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6.831517843393759E-3"/>
              <c:y val="0.3267823865031813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en-US" sz="1200" i="0" baseline="0"/>
              <a:t>Historical present tense verbs in the gospel of John</a:t>
            </a:r>
            <a:endParaRPr lang="nl-BE" sz="1200" i="0"/>
          </a:p>
        </c:rich>
      </c:tx>
      <c:layout>
        <c:manualLayout>
          <c:xMode val="edge"/>
          <c:yMode val="edge"/>
          <c:x val="0.29764308751739071"/>
          <c:y val="2.0126500600819892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1"/>
              <c:layout>
                <c:manualLayout>
                  <c:x val="-4.026095733289569E-2"/>
                  <c:y val="-2.7751240502301825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1:19-2:12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B4-614A-85DC-EA9F926D6A6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B4-614A-85DC-EA9F926D6A6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B4-614A-85DC-EA9F926D6A60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B4-614A-85DC-EA9F926D6A60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B4-614A-85DC-EA9F926D6A60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0B4-614A-85DC-EA9F926D6A60}"/>
                </c:ext>
              </c:extLst>
            </c:dLbl>
            <c:dLbl>
              <c:idx val="19"/>
              <c:layout>
                <c:manualLayout>
                  <c:x val="-4.5162900759873947E-2"/>
                  <c:y val="-5.7409892291086624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15:1-16:33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B4-614A-85DC-EA9F926D6A6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0B4-614A-85DC-EA9F926D6A60}"/>
                </c:ext>
              </c:extLst>
            </c:dLbl>
            <c:dLbl>
              <c:idx val="21"/>
              <c:layout>
                <c:manualLayout>
                  <c:x val="-1.2387986871660213E-2"/>
                  <c:y val="-2.7751240502301825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B4-614A-85DC-EA9F926D6A60}"/>
                </c:ext>
              </c:extLst>
            </c:dLbl>
            <c:dLbl>
              <c:idx val="23"/>
              <c:layout>
                <c:manualLayout>
                  <c:x val="-3.2518465538108055E-2"/>
                  <c:y val="-2.7751240502301825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21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20B4-614A-85DC-EA9F926D6A60}"/>
                </c:ext>
              </c:extLst>
            </c:dLbl>
            <c:dLbl>
              <c:idx val="24"/>
              <c:layout>
                <c:manualLayout>
                  <c:x val="-4.8383632829671591E-2"/>
                  <c:y val="-1.9886635519227383E-2"/>
                </c:manualLayout>
              </c:layout>
              <c:tx>
                <c:rich>
                  <a:bodyPr/>
                  <a:lstStyle/>
                  <a:p>
                    <a:r>
                      <a:rPr lang="en-US" sz="14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0B4-614A-85DC-EA9F926D6A60}"/>
                </c:ext>
              </c:extLst>
            </c:dLbl>
            <c:dLbl>
              <c:idx val="26"/>
              <c:layout>
                <c:manualLayout>
                  <c:x val="0"/>
                  <c:y val="-1.1100493775310709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0B4-614A-85DC-EA9F926D6A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0.43600000000000005"/>
            <c:dispRSqr val="0"/>
            <c:dispEq val="0"/>
          </c:trendline>
          <c:xVal>
            <c:numRef>
              <c:f>'HPTV Gibl'!$C$38:$C$62</c:f>
              <c:numCache>
                <c:formatCode>General</c:formatCode>
                <c:ptCount val="25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'HPTV Gibl'!$D$38:$D$62</c:f>
              <c:numCache>
                <c:formatCode>General</c:formatCode>
                <c:ptCount val="25"/>
                <c:pt idx="0">
                  <c:v>1</c:v>
                </c:pt>
                <c:pt idx="1">
                  <c:v>23</c:v>
                </c:pt>
                <c:pt idx="2">
                  <c:v>1</c:v>
                </c:pt>
                <c:pt idx="3">
                  <c:v>16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12</c:v>
                </c:pt>
                <c:pt idx="14">
                  <c:v>0</c:v>
                </c:pt>
                <c:pt idx="15">
                  <c:v>1</c:v>
                </c:pt>
                <c:pt idx="16">
                  <c:v>5</c:v>
                </c:pt>
                <c:pt idx="17">
                  <c:v>0</c:v>
                </c:pt>
                <c:pt idx="18">
                  <c:v>23</c:v>
                </c:pt>
                <c:pt idx="19">
                  <c:v>1</c:v>
                </c:pt>
                <c:pt idx="20">
                  <c:v>0</c:v>
                </c:pt>
                <c:pt idx="21">
                  <c:v>23</c:v>
                </c:pt>
                <c:pt idx="22">
                  <c:v>0</c:v>
                </c:pt>
                <c:pt idx="23">
                  <c:v>23</c:v>
                </c:pt>
                <c:pt idx="2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0B4-614A-85DC-EA9F926D6A60}"/>
            </c:ext>
          </c:extLst>
        </c:ser>
        <c:ser>
          <c:idx val="0"/>
          <c:order val="1"/>
          <c:tx>
            <c:strRef>
              <c:f>'HPTV Gibl'!$F$37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'HPTV Gibl'!$B$38</c:f>
                  <c:strCache>
                    <c:ptCount val="1"/>
                    <c:pt idx="0">
                      <c:v>1:1-18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{C18B43D5-AAC2-AD45-BDB0-44919CE507F4}</c15:txfldGUID>
                      <c15:f>'HPTV Gibl'!$B$38</c15:f>
                      <c15:dlblFieldTableCache>
                        <c:ptCount val="1"/>
                        <c:pt idx="0">
                          <c:v>1:1-18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20B4-614A-85DC-EA9F926D6A60}"/>
                </c:ext>
              </c:extLst>
            </c:dLbl>
            <c:dLbl>
              <c:idx val="1"/>
              <c:tx>
                <c:strRef>
                  <c:f>'HPTV Gibl'!$B$39</c:f>
                  <c:strCache>
                    <c:ptCount val="1"/>
                    <c:pt idx="0">
                      <c:v>1:19-51&amp;2:1-12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{EF200CAE-FEA1-1A44-9C5F-6F51A22BC949}</c15:txfldGUID>
                      <c15:f>'HPTV Gibl'!$B$39</c15:f>
                      <c15:dlblFieldTableCache>
                        <c:ptCount val="1"/>
                        <c:pt idx="0">
                          <c:v>1:19-51&amp;2:1-12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20B4-614A-85DC-EA9F926D6A60}"/>
                </c:ext>
              </c:extLst>
            </c:dLbl>
            <c:dLbl>
              <c:idx val="2"/>
              <c:tx>
                <c:strRef>
                  <c:f>'HPTV Gibl'!$B$40</c:f>
                  <c:strCache>
                    <c:ptCount val="1"/>
                    <c:pt idx="0">
                      <c:v>2:13-25&amp;3:1-36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{8DA02BAF-7022-644F-85DB-B02C44354F1E}</c15:txfldGUID>
                      <c15:f>'HPTV Gibl'!$B$40</c15:f>
                      <c15:dlblFieldTableCache>
                        <c:ptCount val="1"/>
                        <c:pt idx="0">
                          <c:v>2:13-25&amp;3:1-36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20B4-614A-85DC-EA9F926D6A60}"/>
                </c:ext>
              </c:extLst>
            </c:dLbl>
            <c:dLbl>
              <c:idx val="3"/>
              <c:tx>
                <c:strRef>
                  <c:f>'HPTV Gibl'!$B$41</c:f>
                  <c:strCache>
                    <c:ptCount val="1"/>
                    <c:pt idx="0">
                      <c:v>4:1-54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{6EE1CD88-3C1C-EB46-B104-A520ABAD4E9D}</c15:txfldGUID>
                      <c15:f>'HPTV Gibl'!$B$41</c15:f>
                      <c15:dlblFieldTableCache>
                        <c:ptCount val="1"/>
                        <c:pt idx="0">
                          <c:v>4:1-54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20B4-614A-85DC-EA9F926D6A60}"/>
                </c:ext>
              </c:extLst>
            </c:dLbl>
            <c:dLbl>
              <c:idx val="4"/>
              <c:tx>
                <c:strRef>
                  <c:f>'HPTV Gibl'!$B$42</c:f>
                  <c:strCache>
                    <c:ptCount val="1"/>
                    <c:pt idx="0">
                      <c:v>5:1-47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{D198FC64-AB98-A641-9F73-E86405141123}</c15:txfldGUID>
                      <c15:f>'HPTV Gibl'!$B$42</c15:f>
                      <c15:dlblFieldTableCache>
                        <c:ptCount val="1"/>
                        <c:pt idx="0">
                          <c:v>5:1-47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20B4-614A-85DC-EA9F926D6A60}"/>
                </c:ext>
              </c:extLst>
            </c:dLbl>
            <c:dLbl>
              <c:idx val="5"/>
              <c:tx>
                <c:strRef>
                  <c:f>'HPTV Gibl'!$B$43</c:f>
                  <c:strCache>
                    <c:ptCount val="1"/>
                    <c:pt idx="0">
                      <c:v>6:1-71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{39B18A79-280A-B742-8792-BE77961EA378}</c15:txfldGUID>
                      <c15:f>'HPTV Gibl'!$B$43</c15:f>
                      <c15:dlblFieldTableCache>
                        <c:ptCount val="1"/>
                        <c:pt idx="0">
                          <c:v>6:1-71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20B4-614A-85DC-EA9F926D6A60}"/>
                </c:ext>
              </c:extLst>
            </c:dLbl>
            <c:dLbl>
              <c:idx val="6"/>
              <c:tx>
                <c:strRef>
                  <c:f>'HPTV Gibl'!$B$44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{ABF6A5A4-7023-9B4C-B3C4-961419A103C0}</c15:txfldGUID>
                      <c15:f>'HPTV Gibl'!$B$44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20B4-614A-85DC-EA9F926D6A60}"/>
                </c:ext>
              </c:extLst>
            </c:dLbl>
            <c:dLbl>
              <c:idx val="7"/>
              <c:tx>
                <c:strRef>
                  <c:f>'HPTV Gibl'!$B$45</c:f>
                  <c:strCache>
                    <c:ptCount val="1"/>
                    <c:pt idx="0">
                      <c:v>7:14-36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{330DA633-A49C-234E-BD5D-076EAC60C135}</c15:txfldGUID>
                      <c15:f>'HPTV Gibl'!$B$45</c15:f>
                      <c15:dlblFieldTableCache>
                        <c:ptCount val="1"/>
                        <c:pt idx="0">
                          <c:v>7:14-36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20B4-614A-85DC-EA9F926D6A60}"/>
                </c:ext>
              </c:extLst>
            </c:dLbl>
            <c:dLbl>
              <c:idx val="8"/>
              <c:tx>
                <c:strRef>
                  <c:f>'HPTV Gibl'!$B$46</c:f>
                  <c:strCache>
                    <c:ptCount val="1"/>
                    <c:pt idx="0">
                      <c:v>7:37-52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{26C05E11-383A-4143-BCF8-410108B5BF74}</c15:txfldGUID>
                      <c15:f>'HPTV Gibl'!$B$46</c15:f>
                      <c15:dlblFieldTableCache>
                        <c:ptCount val="1"/>
                        <c:pt idx="0">
                          <c:v>7:37-52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20B4-614A-85DC-EA9F926D6A60}"/>
                </c:ext>
              </c:extLst>
            </c:dLbl>
            <c:dLbl>
              <c:idx val="9"/>
              <c:tx>
                <c:strRef>
                  <c:f>'HPL NT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{7BE3CE5A-ECFC-A648-BAB5-E930A4A7BE37}</c15:txfldGUID>
                      <c15:f>'HPL NT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20B4-614A-85DC-EA9F926D6A60}"/>
                </c:ext>
              </c:extLst>
            </c:dLbl>
            <c:dLbl>
              <c:idx val="11"/>
              <c:tx>
                <c:strRef>
                  <c:f>'HPTV Gibl'!$B$47</c:f>
                  <c:strCache>
                    <c:ptCount val="1"/>
                    <c:pt idx="0">
                      <c:v>8:12-59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{62C6B99A-544A-9441-95DB-F43831904C39}</c15:txfldGUID>
                      <c15:f>'HPTV Gibl'!$B$47</c15:f>
                      <c15:dlblFieldTableCache>
                        <c:ptCount val="1"/>
                        <c:pt idx="0">
                          <c:v>8:12-59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20B4-614A-85DC-EA9F926D6A60}"/>
                </c:ext>
              </c:extLst>
            </c:dLbl>
            <c:dLbl>
              <c:idx val="12"/>
              <c:tx>
                <c:strRef>
                  <c:f>'HPTV Gibl'!$B$48</c:f>
                  <c:strCache>
                    <c:ptCount val="1"/>
                    <c:pt idx="0">
                      <c:v>9:1-41&amp;10:1-21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{218C2BD9-FE74-CB46-A518-2CE803204061}</c15:txfldGUID>
                      <c15:f>'HPTV Gibl'!$B$48</c15:f>
                      <c15:dlblFieldTableCache>
                        <c:ptCount val="1"/>
                        <c:pt idx="0">
                          <c:v>9:1-41&amp;10:1-21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20B4-614A-85DC-EA9F926D6A60}"/>
                </c:ext>
              </c:extLst>
            </c:dLbl>
            <c:dLbl>
              <c:idx val="13"/>
              <c:tx>
                <c:strRef>
                  <c:f>'HPTV Gibl'!$B$49</c:f>
                  <c:strCache>
                    <c:ptCount val="1"/>
                    <c:pt idx="0">
                      <c:v>10:22-39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{3128BD9D-A801-014A-904F-4EDEDB8A1E26}</c15:txfldGUID>
                      <c15:f>'HPTV Gibl'!$B$49</c15:f>
                      <c15:dlblFieldTableCache>
                        <c:ptCount val="1"/>
                        <c:pt idx="0">
                          <c:v>10:22-39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20B4-614A-85DC-EA9F926D6A60}"/>
                </c:ext>
              </c:extLst>
            </c:dLbl>
            <c:dLbl>
              <c:idx val="14"/>
              <c:tx>
                <c:strRef>
                  <c:f>'HPTV Gibl'!$B$50</c:f>
                  <c:strCache>
                    <c:ptCount val="1"/>
                    <c:pt idx="0">
                      <c:v>10:40-42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{958A82A5-08B8-0645-977C-C4E453AC7273}</c15:txfldGUID>
                      <c15:f>'HPTV Gibl'!$B$50</c15:f>
                      <c15:dlblFieldTableCache>
                        <c:ptCount val="1"/>
                        <c:pt idx="0">
                          <c:v>10:40-42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0B4-614A-85DC-EA9F926D6A60}"/>
                </c:ext>
              </c:extLst>
            </c:dLbl>
            <c:dLbl>
              <c:idx val="15"/>
              <c:tx>
                <c:strRef>
                  <c:f>'HPTV Gibl'!$B$51</c:f>
                  <c:strCache>
                    <c:ptCount val="1"/>
                    <c:pt idx="0">
                      <c:v>11:1-54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{0D1D0E8E-9134-3F4D-80CE-A5FBC92E1C41}</c15:txfldGUID>
                      <c15:f>'HPTV Gibl'!$B$51</c15:f>
                      <c15:dlblFieldTableCache>
                        <c:ptCount val="1"/>
                        <c:pt idx="0">
                          <c:v>11:1-54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20B4-614A-85DC-EA9F926D6A60}"/>
                </c:ext>
              </c:extLst>
            </c:dLbl>
            <c:dLbl>
              <c:idx val="16"/>
              <c:tx>
                <c:strRef>
                  <c:f>'HPTV Gibl'!$B$52</c:f>
                  <c:strCache>
                    <c:ptCount val="1"/>
                    <c:pt idx="0">
                      <c:v>11:55-57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{489F79BC-C371-3F48-B9ED-4E87DD083F75}</c15:txfldGUID>
                      <c15:f>'HPTV Gibl'!$B$52</c15:f>
                      <c15:dlblFieldTableCache>
                        <c:ptCount val="1"/>
                        <c:pt idx="0">
                          <c:v>11:55-57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20B4-614A-85DC-EA9F926D6A60}"/>
                </c:ext>
              </c:extLst>
            </c:dLbl>
            <c:dLbl>
              <c:idx val="17"/>
              <c:tx>
                <c:strRef>
                  <c:f>'HPTV Gibl'!$B$53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{662B55D5-0A68-334B-AFF2-E48116229163}</c15:txfldGUID>
                      <c15:f>'HPTV Gibl'!$B$53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0B4-614A-85DC-EA9F926D6A60}"/>
                </c:ext>
              </c:extLst>
            </c:dLbl>
            <c:dLbl>
              <c:idx val="18"/>
              <c:tx>
                <c:strRef>
                  <c:f>'HPTV Gibl'!$B$54</c:f>
                  <c:strCache>
                    <c:ptCount val="1"/>
                    <c:pt idx="0">
                      <c:v>12:12-36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{A757D89D-8498-294D-AAC9-D141927A02F1}</c15:txfldGUID>
                      <c15:f>'HPTV Gibl'!$B$54</c15:f>
                      <c15:dlblFieldTableCache>
                        <c:ptCount val="1"/>
                        <c:pt idx="0">
                          <c:v>12:12-36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0B4-614A-85DC-EA9F926D6A60}"/>
                </c:ext>
              </c:extLst>
            </c:dLbl>
            <c:dLbl>
              <c:idx val="19"/>
              <c:tx>
                <c:strRef>
                  <c:f>'HPTV Gibl'!$B$55</c:f>
                  <c:strCache>
                    <c:ptCount val="1"/>
                    <c:pt idx="0">
                      <c:v>12:37-50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{84FAFF2D-A097-5144-9C51-48AA3083DB7D}</c15:txfldGUID>
                      <c15:f>'HPTV Gibl'!$B$55</c15:f>
                      <c15:dlblFieldTableCache>
                        <c:ptCount val="1"/>
                        <c:pt idx="0">
                          <c:v>12:37-50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0B4-614A-85DC-EA9F926D6A60}"/>
                </c:ext>
              </c:extLst>
            </c:dLbl>
            <c:dLbl>
              <c:idx val="20"/>
              <c:tx>
                <c:strRef>
                  <c:f>'HPTV Gibl'!$B$56</c:f>
                  <c:strCache>
                    <c:ptCount val="1"/>
                    <c:pt idx="0">
                      <c:v>13:1-38&amp;14:1-31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{DB47D071-04D2-3E4D-A8C9-329C4DD664A2}</c15:txfldGUID>
                      <c15:f>'HPTV Gibl'!$B$56</c15:f>
                      <c15:dlblFieldTableCache>
                        <c:ptCount val="1"/>
                        <c:pt idx="0">
                          <c:v>13:1-38&amp;14:1-31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0B4-614A-85DC-EA9F926D6A60}"/>
                </c:ext>
              </c:extLst>
            </c:dLbl>
            <c:dLbl>
              <c:idx val="21"/>
              <c:tx>
                <c:strRef>
                  <c:f>'HPTV Gibl'!$B$57</c:f>
                  <c:strCache>
                    <c:ptCount val="1"/>
                    <c:pt idx="0">
                      <c:v>15:1-27&amp;16:1-33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{FB6D54FD-C1A7-DE49-950A-71250BF3053B}</c15:txfldGUID>
                      <c15:f>'HPTV Gibl'!$B$57</c15:f>
                      <c15:dlblFieldTableCache>
                        <c:ptCount val="1"/>
                        <c:pt idx="0">
                          <c:v>15:1-27&amp;16:1-33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0B4-614A-85DC-EA9F926D6A60}"/>
                </c:ext>
              </c:extLst>
            </c:dLbl>
            <c:dLbl>
              <c:idx val="22"/>
              <c:tx>
                <c:strRef>
                  <c:f>'HPTV Gibl'!$B$58</c:f>
                  <c:strCache>
                    <c:ptCount val="1"/>
                    <c:pt idx="0">
                      <c:v>17:1-26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{9B92E712-020A-5D4F-A747-50DADC0265A6}</c15:txfldGUID>
                      <c15:f>'HPTV Gibl'!$B$58</c15:f>
                      <c15:dlblFieldTableCache>
                        <c:ptCount val="1"/>
                        <c:pt idx="0">
                          <c:v>17:1-26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0B4-614A-85DC-EA9F926D6A60}"/>
                </c:ext>
              </c:extLst>
            </c:dLbl>
            <c:dLbl>
              <c:idx val="23"/>
              <c:tx>
                <c:strRef>
                  <c:f>'HPTV Gibl'!$B$59</c:f>
                  <c:strCache>
                    <c:ptCount val="1"/>
                    <c:pt idx="0">
                      <c:v>20:1-29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{2870AF19-7329-EE43-B332-1EEA2A522451}</c15:txfldGUID>
                      <c15:f>'HPTV Gibl'!$B$59</c15:f>
                      <c15:dlblFieldTableCache>
                        <c:ptCount val="1"/>
                        <c:pt idx="0">
                          <c:v>20:1-29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0B4-614A-85DC-EA9F926D6A60}"/>
                </c:ext>
              </c:extLst>
            </c:dLbl>
            <c:dLbl>
              <c:idx val="24"/>
              <c:tx>
                <c:strRef>
                  <c:f>'HLO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{6553BDA1-5CA7-E341-BD71-AAB26E0DDB1C}</c15:txfldGUID>
                      <c15:f>'HLO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0B4-614A-85DC-EA9F926D6A60}"/>
                </c:ext>
              </c:extLst>
            </c:dLbl>
            <c:dLbl>
              <c:idx val="25"/>
              <c:tx>
                <c:strRef>
                  <c:f>'HPTV Gibl'!$B$60</c:f>
                  <c:strCache>
                    <c:ptCount val="1"/>
                    <c:pt idx="0">
                      <c:v>20:30-31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{5AD79F51-6F3A-1B49-A550-F2319FC3E75C}</c15:txfldGUID>
                      <c15:f>'HPTV Gibl'!$B$60</c15:f>
                      <c15:dlblFieldTableCache>
                        <c:ptCount val="1"/>
                        <c:pt idx="0">
                          <c:v>20:30-31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20B4-614A-85DC-EA9F926D6A60}"/>
                </c:ext>
              </c:extLst>
            </c:dLbl>
            <c:dLbl>
              <c:idx val="26"/>
              <c:tx>
                <c:strRef>
                  <c:f>'HPTV Gibl'!$B$61</c:f>
                  <c:strCache>
                    <c:ptCount val="1"/>
                    <c:pt idx="0">
                      <c:v>21:1-25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{693ACB37-E5C3-C441-84ED-3539AA03AC0C}</c15:txfldGUID>
                      <c15:f>'HPTV Gibl'!$B$61</c15:f>
                      <c15:dlblFieldTableCache>
                        <c:ptCount val="1"/>
                        <c:pt idx="0">
                          <c:v>21:1-25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20B4-614A-85DC-EA9F926D6A60}"/>
                </c:ext>
              </c:extLst>
            </c:dLbl>
            <c:dLbl>
              <c:idx val="27"/>
              <c:tx>
                <c:strRef>
                  <c:f>'HPTV Gibl'!$B$63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{97F96C26-FE82-5D47-8E85-2244C4A4EA0E}</c15:txfldGUID>
                      <c15:f>'HPTV Gibl'!$B$63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20B4-614A-85DC-EA9F926D6A60}"/>
                </c:ext>
              </c:extLst>
            </c:dLbl>
            <c:dLbl>
              <c:idx val="28"/>
              <c:tx>
                <c:strRef>
                  <c:f>'HPTV Gibl'!$B$66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{6FAA6894-44F1-384F-8AAA-4CE5716EC11E}</c15:txfldGUID>
                      <c15:f>'HPTV Gibl'!$B$66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20B4-614A-85DC-EA9F926D6A60}"/>
                </c:ext>
              </c:extLst>
            </c:dLbl>
            <c:dLbl>
              <c:idx val="29"/>
              <c:tx>
                <c:strRef>
                  <c:f>'HPTV Gibl'!$B$67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{17867244-B2EF-1E46-AC59-7F71DDE0BC40}</c15:txfldGUID>
                      <c15:f>'HPTV Gibl'!$B$67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20B4-614A-85DC-EA9F926D6A60}"/>
                </c:ext>
              </c:extLst>
            </c:dLbl>
            <c:dLbl>
              <c:idx val="30"/>
              <c:tx>
                <c:strRef>
                  <c:f>'HPTV Gibl'!$B$68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{8E7186E0-9E9D-CF48-BE2A-F6986F166EC8}</c15:txfldGUID>
                      <c15:f>'HPTV Gibl'!$B$68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20B4-614A-85DC-EA9F926D6A60}"/>
                </c:ext>
              </c:extLst>
            </c:dLbl>
            <c:dLbl>
              <c:idx val="31"/>
              <c:tx>
                <c:strRef>
                  <c:f>'HPTV Gibl'!$B$69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{E6E2A8BF-15F3-7543-A500-A131E775420E}</c15:txfldGUID>
                      <c15:f>'HPTV Gibl'!$B$69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20B4-614A-85DC-EA9F926D6A60}"/>
                </c:ext>
              </c:extLst>
            </c:dLbl>
            <c:dLbl>
              <c:idx val="32"/>
              <c:tx>
                <c:strRef>
                  <c:f>'HPTV Gibl'!$B$70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{B6C44E99-AB1F-8C40-BFA3-C01739FBD11F}</c15:txfldGUID>
                      <c15:f>'HPTV Gibl'!$B$70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20B4-614A-85DC-EA9F926D6A60}"/>
                </c:ext>
              </c:extLst>
            </c:dLbl>
            <c:dLbl>
              <c:idx val="33"/>
              <c:tx>
                <c:strRef>
                  <c:f>'HPTV Gibl'!$B$71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{7E514BBD-8ECB-1C43-ABE7-ACF22F139DCA}</c15:txfldGUID>
                      <c15:f>'HPTV Gibl'!$B$71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20B4-614A-85DC-EA9F926D6A60}"/>
                </c:ext>
              </c:extLst>
            </c:dLbl>
            <c:dLbl>
              <c:idx val="34"/>
              <c:tx>
                <c:strRef>
                  <c:f>'HPTV Gibl'!$B$72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{B4748D16-CE5C-A744-8EE9-E2F1EA85CC05}</c15:txfldGUID>
                      <c15:f>'HPTV Gibl'!$B$72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20B4-614A-85DC-EA9F926D6A60}"/>
                </c:ext>
              </c:extLst>
            </c:dLbl>
            <c:dLbl>
              <c:idx val="35"/>
              <c:tx>
                <c:strRef>
                  <c:f>'HPTV Gibl'!$B$73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{51EE5FC2-7F08-EC4F-941D-8EB02CA20B4D}</c15:txfldGUID>
                      <c15:f>'HPTV Gibl'!$B$73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20B4-614A-85DC-EA9F926D6A60}"/>
                </c:ext>
              </c:extLst>
            </c:dLbl>
            <c:dLbl>
              <c:idx val="36"/>
              <c:tx>
                <c:strRef>
                  <c:f>'HPTV Gibl'!$B$74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{67F86AD1-6AAF-6042-B554-23648BC89F5F}</c15:txfldGUID>
                      <c15:f>'HPTV Gibl'!$B$74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20B4-614A-85DC-EA9F926D6A60}"/>
                </c:ext>
              </c:extLst>
            </c:dLbl>
            <c:dLbl>
              <c:idx val="37"/>
              <c:tx>
                <c:strRef>
                  <c:f>'HPTV Gibl'!$B$75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{066464BF-748A-1246-B8E8-7AC62677CA40}</c15:txfldGUID>
                      <c15:f>'HPTV Gibl'!$B$75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20B4-614A-85DC-EA9F926D6A60}"/>
                </c:ext>
              </c:extLst>
            </c:dLbl>
            <c:dLbl>
              <c:idx val="38"/>
              <c:tx>
                <c:strRef>
                  <c:f>'HPTV Gibl'!$B$76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{746F5B4C-B1CD-234E-9ABD-0E48EF162314}</c15:txfldGUID>
                      <c15:f>'HPTV Gibl'!$B$76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20B4-614A-85DC-EA9F926D6A60}"/>
                </c:ext>
              </c:extLst>
            </c:dLbl>
            <c:dLbl>
              <c:idx val="39"/>
              <c:tx>
                <c:strRef>
                  <c:f>'HPTV Gibl'!$B$77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{7468BF6D-C951-7B42-9576-200E0C6E64E1}</c15:txfldGUID>
                      <c15:f>'HPTV Gibl'!$B$77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20B4-614A-85DC-EA9F926D6A60}"/>
                </c:ext>
              </c:extLst>
            </c:dLbl>
            <c:dLbl>
              <c:idx val="40"/>
              <c:tx>
                <c:strRef>
                  <c:f>'HPTV Gibl'!$B$78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{85F945D7-97DE-2345-9AEA-9D2959DCCFF4}</c15:txfldGUID>
                      <c15:f>'HPTV Gibl'!$B$78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20B4-614A-85DC-EA9F926D6A60}"/>
                </c:ext>
              </c:extLst>
            </c:dLbl>
            <c:dLbl>
              <c:idx val="41"/>
              <c:tx>
                <c:strRef>
                  <c:f>'HPTV Gibl'!$B$79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{1FAC5624-869C-944A-BFC8-F8705285F7D5}</c15:txfldGUID>
                      <c15:f>'HPTV Gibl'!$B$79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20B4-614A-85DC-EA9F926D6A60}"/>
                </c:ext>
              </c:extLst>
            </c:dLbl>
            <c:dLbl>
              <c:idx val="42"/>
              <c:tx>
                <c:strRef>
                  <c:f>'HPTV Gibl'!$B$80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{9F3B7934-1D07-274B-AC8B-13D542B31F93}</c15:txfldGUID>
                      <c15:f>'HPTV Gibl'!$B$80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20B4-614A-85DC-EA9F926D6A60}"/>
                </c:ext>
              </c:extLst>
            </c:dLbl>
            <c:dLbl>
              <c:idx val="43"/>
              <c:tx>
                <c:strRef>
                  <c:f>'HPTV Gibl'!$B$81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{D16CD045-6370-2B47-92AC-AA4F755AAA7B}</c15:txfldGUID>
                      <c15:f>'HPTV Gibl'!$B$81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20B4-614A-85DC-EA9F926D6A60}"/>
                </c:ext>
              </c:extLst>
            </c:dLbl>
            <c:dLbl>
              <c:idx val="44"/>
              <c:tx>
                <c:strRef>
                  <c:f>'HPTV Gibl'!$B$82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{A8627150-D1D0-DA4B-806B-95C94F7B601F}</c15:txfldGUID>
                      <c15:f>'HPTV Gibl'!$B$82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20B4-614A-85DC-EA9F926D6A60}"/>
                </c:ext>
              </c:extLst>
            </c:dLbl>
            <c:dLbl>
              <c:idx val="45"/>
              <c:tx>
                <c:strRef>
                  <c:f>'HPTV Gibl'!$B$83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{D5E0305D-E9FD-6349-9307-BB9762C92C86}</c15:txfldGUID>
                      <c15:f>'HPTV Gibl'!$B$83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20B4-614A-85DC-EA9F926D6A60}"/>
                </c:ext>
              </c:extLst>
            </c:dLbl>
            <c:dLbl>
              <c:idx val="46"/>
              <c:tx>
                <c:strRef>
                  <c:f>'HPTV Gibl'!$B$84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{04CDBC10-A282-D44B-9BDA-93EB03AE00D2}</c15:txfldGUID>
                      <c15:f>'HPTV Gibl'!$B$84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20B4-614A-85DC-EA9F926D6A60}"/>
                </c:ext>
              </c:extLst>
            </c:dLbl>
            <c:dLbl>
              <c:idx val="47"/>
              <c:tx>
                <c:strRef>
                  <c:f>'HPTV Gibl'!$B$85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{137625A6-5D1D-CE4E-BC41-B2363FE1CA00}</c15:txfldGUID>
                      <c15:f>'HPTV Gibl'!$B$85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20B4-614A-85DC-EA9F926D6A60}"/>
                </c:ext>
              </c:extLst>
            </c:dLbl>
            <c:dLbl>
              <c:idx val="48"/>
              <c:tx>
                <c:strRef>
                  <c:f>'HPTV Gibl'!$B$86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{62D42CD9-6C67-DF49-86D2-D248FAEA17AF}</c15:txfldGUID>
                      <c15:f>'HPTV Gibl'!$B$86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20B4-614A-85DC-EA9F926D6A60}"/>
                </c:ext>
              </c:extLst>
            </c:dLbl>
            <c:dLbl>
              <c:idx val="49"/>
              <c:tx>
                <c:strRef>
                  <c:f>'HPTV Gibl'!$B$87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{4B67265B-355A-4848-A1D3-34F061DCF06F}</c15:txfldGUID>
                      <c15:f>'HPTV Gibl'!$B$87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20B4-614A-85DC-EA9F926D6A60}"/>
                </c:ext>
              </c:extLst>
            </c:dLbl>
            <c:dLbl>
              <c:idx val="50"/>
              <c:tx>
                <c:strRef>
                  <c:f>'HPTV Gibl'!$B$88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{ECEC31FF-95F7-8B44-84E1-EFD315B60F00}</c15:txfldGUID>
                      <c15:f>'HPTV Gibl'!$B$88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20B4-614A-85DC-EA9F926D6A60}"/>
                </c:ext>
              </c:extLst>
            </c:dLbl>
            <c:dLbl>
              <c:idx val="51"/>
              <c:tx>
                <c:strRef>
                  <c:f>'HPTV Gibl'!$B$89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{A4E86C07-ED34-3440-9AF3-4DE41769EF33}</c15:txfldGUID>
                      <c15:f>'HPTV Gibl'!$B$89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20B4-614A-85DC-EA9F926D6A60}"/>
                </c:ext>
              </c:extLst>
            </c:dLbl>
            <c:dLbl>
              <c:idx val="52"/>
              <c:tx>
                <c:strRef>
                  <c:f>'HPTV Gibl'!$B$90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{175FA2F5-6C01-D54B-9FFC-ABD1D33B4D11}</c15:txfldGUID>
                      <c15:f>'HPTV Gibl'!$B$90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20B4-614A-85DC-EA9F926D6A60}"/>
                </c:ext>
              </c:extLst>
            </c:dLbl>
            <c:dLbl>
              <c:idx val="53"/>
              <c:tx>
                <c:strRef>
                  <c:f>'HPTV Gibl'!$B$91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{3B48CB4C-7BEF-C343-88BC-CA82CEC436E3}</c15:txfldGUID>
                      <c15:f>'HPTV Gibl'!$B$91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20B4-614A-85DC-EA9F926D6A60}"/>
                </c:ext>
              </c:extLst>
            </c:dLbl>
            <c:dLbl>
              <c:idx val="54"/>
              <c:tx>
                <c:strRef>
                  <c:f>'HPTV Gibl'!$B$92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{D3611771-67D4-8947-8736-98677AAE79E1}</c15:txfldGUID>
                      <c15:f>'HPTV Gibl'!$B$92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20B4-614A-85DC-EA9F926D6A60}"/>
                </c:ext>
              </c:extLst>
            </c:dLbl>
            <c:dLbl>
              <c:idx val="55"/>
              <c:tx>
                <c:strRef>
                  <c:f>'HPTV Gibl'!$B$93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{0632299F-184B-7743-9573-C9A3305507A9}</c15:txfldGUID>
                      <c15:f>'HPTV Gibl'!$B$93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20B4-614A-85DC-EA9F926D6A60}"/>
                </c:ext>
              </c:extLst>
            </c:dLbl>
            <c:dLbl>
              <c:idx val="56"/>
              <c:tx>
                <c:strRef>
                  <c:f>'HPTV Gibl'!$B$94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{C7870883-59B0-5749-8361-1DC726D46EEF}</c15:txfldGUID>
                      <c15:f>'HPTV Gibl'!$B$94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20B4-614A-85DC-EA9F926D6A60}"/>
                </c:ext>
              </c:extLst>
            </c:dLbl>
            <c:dLbl>
              <c:idx val="57"/>
              <c:tx>
                <c:strRef>
                  <c:f>'HPTV Gibl'!$B$95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{09F5B81D-FFE6-254C-B9AB-367A10F772DB}</c15:txfldGUID>
                      <c15:f>'HPTV Gibl'!$B$95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20B4-614A-85DC-EA9F926D6A60}"/>
                </c:ext>
              </c:extLst>
            </c:dLbl>
            <c:dLbl>
              <c:idx val="58"/>
              <c:tx>
                <c:strRef>
                  <c:f>'HPTV Gibl'!$B$96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{B4D4EADD-9E1B-A344-ABD7-F1B6087F80BB}</c15:txfldGUID>
                      <c15:f>'HPTV Gibl'!$B$96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20B4-614A-85DC-EA9F926D6A60}"/>
                </c:ext>
              </c:extLst>
            </c:dLbl>
            <c:dLbl>
              <c:idx val="59"/>
              <c:tx>
                <c:strRef>
                  <c:f>'HPTV Gibl'!$B$97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{A8724FDF-8076-3A4F-B951-DE932131DD84}</c15:txfldGUID>
                      <c15:f>'HPTV Gibl'!$B$97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20B4-614A-85DC-EA9F926D6A60}"/>
                </c:ext>
              </c:extLst>
            </c:dLbl>
            <c:dLbl>
              <c:idx val="60"/>
              <c:tx>
                <c:strRef>
                  <c:f>'HPTV Gibl'!$B$98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{DF797E67-CF81-2649-9C5B-89211990E2B9}</c15:txfldGUID>
                      <c15:f>'HPTV Gibl'!$B$98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20B4-614A-85DC-EA9F926D6A60}"/>
                </c:ext>
              </c:extLst>
            </c:dLbl>
            <c:dLbl>
              <c:idx val="61"/>
              <c:tx>
                <c:strRef>
                  <c:f>'HPTV Gibl'!$B$99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{8EF0A296-B74F-DD40-AEE4-BC18960B4162}</c15:txfldGUID>
                      <c15:f>'HPTV Gibl'!$B$99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20B4-614A-85DC-EA9F926D6A60}"/>
                </c:ext>
              </c:extLst>
            </c:dLbl>
            <c:dLbl>
              <c:idx val="62"/>
              <c:tx>
                <c:strRef>
                  <c:f>'HPTV Gibl'!$B$100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{278CC77A-E32B-C946-A3FC-F90A71100230}</c15:txfldGUID>
                      <c15:f>'HPTV Gibl'!$B$100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20B4-614A-85DC-EA9F926D6A60}"/>
                </c:ext>
              </c:extLst>
            </c:dLbl>
            <c:dLbl>
              <c:idx val="63"/>
              <c:tx>
                <c:strRef>
                  <c:f>'HPTV Gibl'!$B$101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{87C6790B-754A-FF4E-989D-6C93303A6B91}</c15:txfldGUID>
                      <c15:f>'HPTV Gibl'!$B$101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20B4-614A-85DC-EA9F926D6A60}"/>
                </c:ext>
              </c:extLst>
            </c:dLbl>
            <c:dLbl>
              <c:idx val="64"/>
              <c:tx>
                <c:strRef>
                  <c:f>'HPTV Gibl'!$B$102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{9208FB4E-852E-724B-99A1-8FE48E49CB6E}</c15:txfldGUID>
                      <c15:f>'HPTV Gibl'!$B$102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20B4-614A-85DC-EA9F926D6A60}"/>
                </c:ext>
              </c:extLst>
            </c:dLbl>
            <c:dLbl>
              <c:idx val="65"/>
              <c:tx>
                <c:strRef>
                  <c:f>'HPTV Gibl'!$B$103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{4C5B2DD0-FF88-E448-A371-31CA1BA1FB39}</c15:txfldGUID>
                      <c15:f>'HPTV Gibl'!$B$103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20B4-614A-85DC-EA9F926D6A60}"/>
                </c:ext>
              </c:extLst>
            </c:dLbl>
            <c:dLbl>
              <c:idx val="66"/>
              <c:tx>
                <c:strRef>
                  <c:f>'HPTV Gibl'!$B$104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{04C58D57-AE48-EB4D-A8B0-14DD91C3F190}</c15:txfldGUID>
                      <c15:f>'HPTV Gibl'!$B$104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20B4-614A-85DC-EA9F926D6A60}"/>
                </c:ext>
              </c:extLst>
            </c:dLbl>
            <c:dLbl>
              <c:idx val="67"/>
              <c:tx>
                <c:strRef>
                  <c:f>'HPTV Gibl'!$B$105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{6F096B2C-F177-7341-B48E-69E4BC32C0E6}</c15:txfldGUID>
                      <c15:f>'HPTV Gibl'!$B$105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20B4-614A-85DC-EA9F926D6A60}"/>
                </c:ext>
              </c:extLst>
            </c:dLbl>
            <c:dLbl>
              <c:idx val="68"/>
              <c:tx>
                <c:strRef>
                  <c:f>'HPTV Gibl'!$B$106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{0C9C2B68-4DE4-7C40-83A6-12EBE92E4F97}</c15:txfldGUID>
                      <c15:f>'HPTV Gibl'!$B$106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20B4-614A-85DC-EA9F926D6A60}"/>
                </c:ext>
              </c:extLst>
            </c:dLbl>
            <c:dLbl>
              <c:idx val="69"/>
              <c:tx>
                <c:strRef>
                  <c:f>'HPTV Gibl'!$B$107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{85ADE6CD-D0B0-4F47-A4B9-A9C5E23AFC1A}</c15:txfldGUID>
                      <c15:f>'HPTV Gibl'!$B$107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20B4-614A-85DC-EA9F926D6A60}"/>
                </c:ext>
              </c:extLst>
            </c:dLbl>
            <c:dLbl>
              <c:idx val="70"/>
              <c:tx>
                <c:strRef>
                  <c:f>'HPTV Gibl'!$B$108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{474B63DD-E2E1-F444-8559-6D4DCEA29C79}</c15:txfldGUID>
                      <c15:f>'HPTV Gibl'!$B$108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20B4-614A-85DC-EA9F926D6A60}"/>
                </c:ext>
              </c:extLst>
            </c:dLbl>
            <c:dLbl>
              <c:idx val="71"/>
              <c:tx>
                <c:strRef>
                  <c:f>'HPTV Gibl'!$B$109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{2685842C-ACDA-A940-851D-A46904B96669}</c15:txfldGUID>
                      <c15:f>'HPTV Gibl'!$B$109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20B4-614A-85DC-EA9F926D6A60}"/>
                </c:ext>
              </c:extLst>
            </c:dLbl>
            <c:dLbl>
              <c:idx val="72"/>
              <c:tx>
                <c:strRef>
                  <c:f>'HPTV Gibl'!$B$110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{7B56786E-E795-9348-9187-44D3EDFC4FB1}</c15:txfldGUID>
                      <c15:f>'HPTV Gibl'!$B$110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20B4-614A-85DC-EA9F926D6A60}"/>
                </c:ext>
              </c:extLst>
            </c:dLbl>
            <c:dLbl>
              <c:idx val="73"/>
              <c:tx>
                <c:strRef>
                  <c:f>'HPTV Gibl'!$B$111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{8417B683-3080-584D-8440-FEA7AF53DA8C}</c15:txfldGUID>
                      <c15:f>'HPTV Gibl'!$B$111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20B4-614A-85DC-EA9F926D6A60}"/>
                </c:ext>
              </c:extLst>
            </c:dLbl>
            <c:dLbl>
              <c:idx val="74"/>
              <c:tx>
                <c:strRef>
                  <c:f>'HPTV Gibl'!$B$112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{62D7C9FE-B91E-BB47-8FEE-0BFD981E44C8}</c15:txfldGUID>
                      <c15:f>'HPTV Gibl'!$B$112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20B4-614A-85DC-EA9F926D6A60}"/>
                </c:ext>
              </c:extLst>
            </c:dLbl>
            <c:dLbl>
              <c:idx val="75"/>
              <c:tx>
                <c:strRef>
                  <c:f>'HPTV Gibl'!$B$113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{39BEB775-DD68-FC4D-AEE0-1EFD3DFC14DA}</c15:txfldGUID>
                      <c15:f>'HPTV Gibl'!$B$113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20B4-614A-85DC-EA9F926D6A60}"/>
                </c:ext>
              </c:extLst>
            </c:dLbl>
            <c:dLbl>
              <c:idx val="76"/>
              <c:tx>
                <c:strRef>
                  <c:f>'HPTV Gibl'!$B$114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{FF70F623-AA1D-C441-AA05-F0F7159ACF74}</c15:txfldGUID>
                      <c15:f>'HPTV Gibl'!$B$114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20B4-614A-85DC-EA9F926D6A60}"/>
                </c:ext>
              </c:extLst>
            </c:dLbl>
            <c:dLbl>
              <c:idx val="77"/>
              <c:tx>
                <c:strRef>
                  <c:f>'HPTV Gibl'!$B$115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{08CFC273-465A-154F-B68D-56597EACD864}</c15:txfldGUID>
                      <c15:f>'HPTV Gibl'!$B$115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20B4-614A-85DC-EA9F926D6A60}"/>
                </c:ext>
              </c:extLst>
            </c:dLbl>
            <c:dLbl>
              <c:idx val="78"/>
              <c:tx>
                <c:strRef>
                  <c:f>'HPTV Gibl'!$B$116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{F917321E-D0FE-ED45-8EBD-1A44482CCDD9}</c15:txfldGUID>
                      <c15:f>'HPTV Gibl'!$B$116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20B4-614A-85DC-EA9F926D6A60}"/>
                </c:ext>
              </c:extLst>
            </c:dLbl>
            <c:dLbl>
              <c:idx val="79"/>
              <c:tx>
                <c:strRef>
                  <c:f>'HPTV Gibl'!$B$117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{6AF10DAA-2C58-8346-89E4-8DC59DF4EFFD}</c15:txfldGUID>
                      <c15:f>'HPTV Gibl'!$B$117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20B4-614A-85DC-EA9F926D6A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'HPTV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'HPTV Gibl'!$F$38:$F$61</c:f>
              <c:numCache>
                <c:formatCode>0</c:formatCode>
                <c:ptCount val="24"/>
                <c:pt idx="0">
                  <c:v>-14.273997206718109</c:v>
                </c:pt>
                <c:pt idx="1">
                  <c:v>-10.376611043536561</c:v>
                </c:pt>
                <c:pt idx="2">
                  <c:v>-8.2576300110765324</c:v>
                </c:pt>
                <c:pt idx="3">
                  <c:v>-8.0822036517459654</c:v>
                </c:pt>
                <c:pt idx="4">
                  <c:v>-9.0302365447803776</c:v>
                </c:pt>
                <c:pt idx="5">
                  <c:v>-4.6952521037413533</c:v>
                </c:pt>
                <c:pt idx="6">
                  <c:v>-14.63804490326967</c:v>
                </c:pt>
                <c:pt idx="7">
                  <c:v>-12.933827198844059</c:v>
                </c:pt>
                <c:pt idx="8">
                  <c:v>-14.369799232126415</c:v>
                </c:pt>
                <c:pt idx="9">
                  <c:v>-7.9893843399332773</c:v>
                </c:pt>
                <c:pt idx="10">
                  <c:v>-6.4723224663786247</c:v>
                </c:pt>
                <c:pt idx="11">
                  <c:v>-14.035550491039569</c:v>
                </c:pt>
                <c:pt idx="12">
                  <c:v>-16.296478290675577</c:v>
                </c:pt>
                <c:pt idx="13">
                  <c:v>-8.2903929593656063</c:v>
                </c:pt>
                <c:pt idx="14">
                  <c:v>-16.152775252563117</c:v>
                </c:pt>
                <c:pt idx="15">
                  <c:v>-14.848809359167941</c:v>
                </c:pt>
                <c:pt idx="16">
                  <c:v>-12.186970490670832</c:v>
                </c:pt>
                <c:pt idx="17">
                  <c:v>-14.428338795213621</c:v>
                </c:pt>
                <c:pt idx="18">
                  <c:v>-5.9984584823770071</c:v>
                </c:pt>
                <c:pt idx="19">
                  <c:v>-6.3320093003695952</c:v>
                </c:pt>
                <c:pt idx="20">
                  <c:v>-11.966226742220174</c:v>
                </c:pt>
                <c:pt idx="21">
                  <c:v>-12.436354589815126</c:v>
                </c:pt>
                <c:pt idx="22">
                  <c:v>-16.315638695757237</c:v>
                </c:pt>
                <c:pt idx="23">
                  <c:v>-12.666279450795059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20B4-614A-85DC-EA9F926D6A60}"/>
            </c:ext>
          </c:extLst>
        </c:ser>
        <c:ser>
          <c:idx val="2"/>
          <c:order val="2"/>
          <c:tx>
            <c:strRef>
              <c:f>'HPTV Gibl'!$G$37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noFill/>
              </a:ln>
            </c:spPr>
          </c:marker>
          <c:trendline>
            <c:name>Max</c:nam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poly"/>
            <c:order val="2"/>
            <c:dispRSqr val="0"/>
            <c:dispEq val="0"/>
          </c:trendline>
          <c:xVal>
            <c:numRef>
              <c:f>'HPTV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'HPTV Gibl'!$G$38:$G$61</c:f>
              <c:numCache>
                <c:formatCode>0</c:formatCode>
                <c:ptCount val="24"/>
                <c:pt idx="0">
                  <c:v>19.956347069939302</c:v>
                </c:pt>
                <c:pt idx="1">
                  <c:v>26.290617220364766</c:v>
                </c:pt>
                <c:pt idx="2">
                  <c:v>25.97271426558088</c:v>
                </c:pt>
                <c:pt idx="3">
                  <c:v>26.889430995904995</c:v>
                </c:pt>
                <c:pt idx="4">
                  <c:v>25.059205152098549</c:v>
                </c:pt>
                <c:pt idx="5">
                  <c:v>29.327242592725348</c:v>
                </c:pt>
                <c:pt idx="6">
                  <c:v>19.592299373387743</c:v>
                </c:pt>
                <c:pt idx="7">
                  <c:v>21.394435798906109</c:v>
                </c:pt>
                <c:pt idx="8">
                  <c:v>19.860545044530998</c:v>
                </c:pt>
                <c:pt idx="9">
                  <c:v>26.240959936724135</c:v>
                </c:pt>
                <c:pt idx="10">
                  <c:v>27.617119230500304</c:v>
                </c:pt>
                <c:pt idx="11">
                  <c:v>20.292712506710597</c:v>
                </c:pt>
                <c:pt idx="12">
                  <c:v>18.031784707074589</c:v>
                </c:pt>
                <c:pt idx="13">
                  <c:v>26.082118834196599</c:v>
                </c:pt>
                <c:pt idx="14">
                  <c:v>18.175487745187048</c:v>
                </c:pt>
                <c:pt idx="15">
                  <c:v>19.381534917489471</c:v>
                </c:pt>
                <c:pt idx="16">
                  <c:v>21.835524205795871</c:v>
                </c:pt>
                <c:pt idx="17">
                  <c:v>19.899924202536543</c:v>
                </c:pt>
                <c:pt idx="18">
                  <c:v>30.668769781524322</c:v>
                </c:pt>
                <c:pt idx="19">
                  <c:v>27.898334976287817</c:v>
                </c:pt>
                <c:pt idx="20">
                  <c:v>22.362036255529993</c:v>
                </c:pt>
                <c:pt idx="21">
                  <c:v>24.230873674086205</c:v>
                </c:pt>
                <c:pt idx="22">
                  <c:v>18.012624301992929</c:v>
                </c:pt>
                <c:pt idx="23">
                  <c:v>24.00094881310627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20B4-614A-85DC-EA9F926D6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1250"/>
          <c:min val="4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6350082972506651"/>
              <c:y val="0.931358529248299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ax val="40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Historical present tense verbs 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6.831476581213281E-3"/>
              <c:y val="0.2844821403313447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en-US" sz="1200" i="0" baseline="0"/>
              <a:t>Relative and correlative pronouns in the gospel of John</a:t>
            </a:r>
            <a:endParaRPr lang="nl-BE" sz="1200" i="0"/>
          </a:p>
        </c:rich>
      </c:tx>
      <c:layout>
        <c:manualLayout>
          <c:xMode val="edge"/>
          <c:yMode val="edge"/>
          <c:x val="0.36025478685660528"/>
          <c:y val="2.8785882709263206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7C-3F47-AFA6-BF87B759101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7C-3F47-AFA6-BF87B759101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7C-3F47-AFA6-BF87B7591017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7C-3F47-AFA6-BF87B7591017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7C-3F47-AFA6-BF87B7591017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07C-3F47-AFA6-BF87B7591017}"/>
                </c:ext>
              </c:extLst>
            </c:dLbl>
            <c:dLbl>
              <c:idx val="19"/>
              <c:layout>
                <c:manualLayout>
                  <c:x val="-4.5162900759873947E-2"/>
                  <c:y val="-5.7409892291086624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15:1-16:33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7C-3F47-AFA6-BF87B759101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307C-3F47-AFA6-BF87B759101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7C-3F47-AFA6-BF87B7591017}"/>
                </c:ext>
              </c:extLst>
            </c:dLbl>
            <c:dLbl>
              <c:idx val="24"/>
              <c:layout>
                <c:manualLayout>
                  <c:x val="-4.8383632829671591E-2"/>
                  <c:y val="-1.9886635519227383E-2"/>
                </c:manualLayout>
              </c:layout>
              <c:tx>
                <c:rich>
                  <a:bodyPr/>
                  <a:lstStyle/>
                  <a:p>
                    <a:r>
                      <a:rPr lang="en-US" sz="14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7C-3F47-AFA6-BF87B7591017}"/>
                </c:ext>
              </c:extLst>
            </c:dLbl>
            <c:dLbl>
              <c:idx val="26"/>
              <c:layout>
                <c:manualLayout>
                  <c:x val="0"/>
                  <c:y val="-1.1100493775310709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07C-3F47-AFA6-BF87B75910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0.19330000000000003"/>
            <c:dispRSqr val="0"/>
            <c:dispEq val="0"/>
          </c:trendline>
          <c:xVal>
            <c:numRef>
              <c:f>'RELPRO Gibl'!$C$38:$C$62</c:f>
              <c:numCache>
                <c:formatCode>General</c:formatCode>
                <c:ptCount val="25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'RELPRO Gibl'!$D$38:$D$62</c:f>
              <c:numCache>
                <c:formatCode>General</c:formatCode>
                <c:ptCount val="25"/>
                <c:pt idx="0">
                  <c:v>5</c:v>
                </c:pt>
                <c:pt idx="1">
                  <c:v>11</c:v>
                </c:pt>
                <c:pt idx="2">
                  <c:v>9</c:v>
                </c:pt>
                <c:pt idx="3">
                  <c:v>18</c:v>
                </c:pt>
                <c:pt idx="4">
                  <c:v>10</c:v>
                </c:pt>
                <c:pt idx="5">
                  <c:v>14</c:v>
                </c:pt>
                <c:pt idx="6">
                  <c:v>1</c:v>
                </c:pt>
                <c:pt idx="7">
                  <c:v>4</c:v>
                </c:pt>
                <c:pt idx="8">
                  <c:v>1</c:v>
                </c:pt>
                <c:pt idx="9">
                  <c:v>8</c:v>
                </c:pt>
                <c:pt idx="10">
                  <c:v>9</c:v>
                </c:pt>
                <c:pt idx="11">
                  <c:v>4</c:v>
                </c:pt>
                <c:pt idx="12">
                  <c:v>1</c:v>
                </c:pt>
                <c:pt idx="13">
                  <c:v>6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3</c:v>
                </c:pt>
                <c:pt idx="18">
                  <c:v>15</c:v>
                </c:pt>
                <c:pt idx="19">
                  <c:v>13</c:v>
                </c:pt>
                <c:pt idx="20">
                  <c:v>14</c:v>
                </c:pt>
                <c:pt idx="21">
                  <c:v>3</c:v>
                </c:pt>
                <c:pt idx="22">
                  <c:v>1</c:v>
                </c:pt>
                <c:pt idx="23">
                  <c:v>6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07C-3F47-AFA6-BF87B7591017}"/>
            </c:ext>
          </c:extLst>
        </c:ser>
        <c:ser>
          <c:idx val="0"/>
          <c:order val="1"/>
          <c:tx>
            <c:strRef>
              <c:f>'RELPRO Gibl'!$F$37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'RELPRO Gibl'!$B$38</c:f>
                  <c:strCache>
                    <c:ptCount val="1"/>
                    <c:pt idx="0">
                      <c:v>1:1-18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{4B6273FF-FBD9-BD4A-8FA4-2A962A10489C}</c15:txfldGUID>
                      <c15:f>'RELPRO Gibl'!$B$38</c15:f>
                      <c15:dlblFieldTableCache>
                        <c:ptCount val="1"/>
                        <c:pt idx="0">
                          <c:v>1:1-18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307C-3F47-AFA6-BF87B7591017}"/>
                </c:ext>
              </c:extLst>
            </c:dLbl>
            <c:dLbl>
              <c:idx val="1"/>
              <c:tx>
                <c:strRef>
                  <c:f>'RELPRO Gibl'!$B$39</c:f>
                  <c:strCache>
                    <c:ptCount val="1"/>
                    <c:pt idx="0">
                      <c:v>1:19-51&amp;2:1-12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{E3652A05-A5A7-EA45-A642-4C5176CB5BCF}</c15:txfldGUID>
                      <c15:f>'RELPRO Gibl'!$B$39</c15:f>
                      <c15:dlblFieldTableCache>
                        <c:ptCount val="1"/>
                        <c:pt idx="0">
                          <c:v>1:19-51&amp;2:1-12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307C-3F47-AFA6-BF87B7591017}"/>
                </c:ext>
              </c:extLst>
            </c:dLbl>
            <c:dLbl>
              <c:idx val="2"/>
              <c:tx>
                <c:strRef>
                  <c:f>'RELPRO Gibl'!$B$40</c:f>
                  <c:strCache>
                    <c:ptCount val="1"/>
                    <c:pt idx="0">
                      <c:v>2:13-25&amp;3:1-36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{B84B5189-1FFF-D24F-83F3-416436A99988}</c15:txfldGUID>
                      <c15:f>'RELPRO Gibl'!$B$40</c15:f>
                      <c15:dlblFieldTableCache>
                        <c:ptCount val="1"/>
                        <c:pt idx="0">
                          <c:v>2:13-25&amp;3:1-36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307C-3F47-AFA6-BF87B7591017}"/>
                </c:ext>
              </c:extLst>
            </c:dLbl>
            <c:dLbl>
              <c:idx val="3"/>
              <c:tx>
                <c:strRef>
                  <c:f>'RELPRO Gibl'!$B$41</c:f>
                  <c:strCache>
                    <c:ptCount val="1"/>
                    <c:pt idx="0">
                      <c:v>4:1-54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{33A31A6F-3CDF-B343-854D-37C0C2BAB681}</c15:txfldGUID>
                      <c15:f>'RELPRO Gibl'!$B$41</c15:f>
                      <c15:dlblFieldTableCache>
                        <c:ptCount val="1"/>
                        <c:pt idx="0">
                          <c:v>4:1-54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307C-3F47-AFA6-BF87B7591017}"/>
                </c:ext>
              </c:extLst>
            </c:dLbl>
            <c:dLbl>
              <c:idx val="4"/>
              <c:tx>
                <c:strRef>
                  <c:f>'RELPRO Gibl'!$B$42</c:f>
                  <c:strCache>
                    <c:ptCount val="1"/>
                    <c:pt idx="0">
                      <c:v>5:1-47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{A39A7A33-7DA9-2B49-81DB-46471E66B5D6}</c15:txfldGUID>
                      <c15:f>'RELPRO Gibl'!$B$42</c15:f>
                      <c15:dlblFieldTableCache>
                        <c:ptCount val="1"/>
                        <c:pt idx="0">
                          <c:v>5:1-47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07C-3F47-AFA6-BF87B7591017}"/>
                </c:ext>
              </c:extLst>
            </c:dLbl>
            <c:dLbl>
              <c:idx val="5"/>
              <c:tx>
                <c:strRef>
                  <c:f>'RELPRO Gibl'!$B$43</c:f>
                  <c:strCache>
                    <c:ptCount val="1"/>
                    <c:pt idx="0">
                      <c:v>6:1-71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{BDA6645F-65BA-AA4B-941F-EA917E51CBFC}</c15:txfldGUID>
                      <c15:f>'RELPRO Gibl'!$B$43</c15:f>
                      <c15:dlblFieldTableCache>
                        <c:ptCount val="1"/>
                        <c:pt idx="0">
                          <c:v>6:1-71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307C-3F47-AFA6-BF87B7591017}"/>
                </c:ext>
              </c:extLst>
            </c:dLbl>
            <c:dLbl>
              <c:idx val="6"/>
              <c:tx>
                <c:strRef>
                  <c:f>'RELPRO Gibl'!$B$44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{AB617D6E-FB55-4F4B-8154-73C40403C3ED}</c15:txfldGUID>
                      <c15:f>'RELPRO Gibl'!$B$44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307C-3F47-AFA6-BF87B7591017}"/>
                </c:ext>
              </c:extLst>
            </c:dLbl>
            <c:dLbl>
              <c:idx val="7"/>
              <c:tx>
                <c:strRef>
                  <c:f>'RELPRO Gibl'!$B$45</c:f>
                  <c:strCache>
                    <c:ptCount val="1"/>
                    <c:pt idx="0">
                      <c:v>7:14-36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{A584D13B-4D33-E04E-9BA3-F9725035D21E}</c15:txfldGUID>
                      <c15:f>'RELPRO Gibl'!$B$45</c15:f>
                      <c15:dlblFieldTableCache>
                        <c:ptCount val="1"/>
                        <c:pt idx="0">
                          <c:v>7:14-36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307C-3F47-AFA6-BF87B7591017}"/>
                </c:ext>
              </c:extLst>
            </c:dLbl>
            <c:dLbl>
              <c:idx val="8"/>
              <c:tx>
                <c:strRef>
                  <c:f>'RELPRO Gibl'!$B$46</c:f>
                  <c:strCache>
                    <c:ptCount val="1"/>
                    <c:pt idx="0">
                      <c:v>7:37-52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{BD07925C-C871-834A-9B90-0620964DBCDC}</c15:txfldGUID>
                      <c15:f>'RELPRO Gibl'!$B$46</c15:f>
                      <c15:dlblFieldTableCache>
                        <c:ptCount val="1"/>
                        <c:pt idx="0">
                          <c:v>7:37-52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07C-3F47-AFA6-BF87B7591017}"/>
                </c:ext>
              </c:extLst>
            </c:dLbl>
            <c:dLbl>
              <c:idx val="9"/>
              <c:tx>
                <c:strRef>
                  <c:f>'HPL NT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{6D332C65-9C05-7B46-9D0E-180173E88148}</c15:txfldGUID>
                      <c15:f>'HPL NT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307C-3F47-AFA6-BF87B7591017}"/>
                </c:ext>
              </c:extLst>
            </c:dLbl>
            <c:dLbl>
              <c:idx val="11"/>
              <c:tx>
                <c:strRef>
                  <c:f>'RELPRO Gibl'!$B$47</c:f>
                  <c:strCache>
                    <c:ptCount val="1"/>
                    <c:pt idx="0">
                      <c:v>8:12-59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{3D6D304B-6CC1-9D43-AFDE-BDA3E29F2124}</c15:txfldGUID>
                      <c15:f>'RELPRO Gibl'!$B$47</c15:f>
                      <c15:dlblFieldTableCache>
                        <c:ptCount val="1"/>
                        <c:pt idx="0">
                          <c:v>8:12-59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307C-3F47-AFA6-BF87B7591017}"/>
                </c:ext>
              </c:extLst>
            </c:dLbl>
            <c:dLbl>
              <c:idx val="12"/>
              <c:tx>
                <c:strRef>
                  <c:f>'RELPRO Gibl'!$B$48</c:f>
                  <c:strCache>
                    <c:ptCount val="1"/>
                    <c:pt idx="0">
                      <c:v>9:1-41&amp;10:1-21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{345F4D59-6487-9546-9EC7-971825220132}</c15:txfldGUID>
                      <c15:f>'RELPRO Gibl'!$B$48</c15:f>
                      <c15:dlblFieldTableCache>
                        <c:ptCount val="1"/>
                        <c:pt idx="0">
                          <c:v>9:1-41&amp;10:1-21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307C-3F47-AFA6-BF87B7591017}"/>
                </c:ext>
              </c:extLst>
            </c:dLbl>
            <c:dLbl>
              <c:idx val="13"/>
              <c:tx>
                <c:strRef>
                  <c:f>'RELPRO Gibl'!$B$49</c:f>
                  <c:strCache>
                    <c:ptCount val="1"/>
                    <c:pt idx="0">
                      <c:v>10:22-39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{D9A3F77D-10E0-0A44-BC19-0E7781F738BE}</c15:txfldGUID>
                      <c15:f>'RELPRO Gibl'!$B$49</c15:f>
                      <c15:dlblFieldTableCache>
                        <c:ptCount val="1"/>
                        <c:pt idx="0">
                          <c:v>10:22-39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307C-3F47-AFA6-BF87B7591017}"/>
                </c:ext>
              </c:extLst>
            </c:dLbl>
            <c:dLbl>
              <c:idx val="14"/>
              <c:tx>
                <c:strRef>
                  <c:f>'RELPRO Gibl'!$B$50</c:f>
                  <c:strCache>
                    <c:ptCount val="1"/>
                    <c:pt idx="0">
                      <c:v>10:40-42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{2F83E47D-33DF-8A42-A235-B46F498DDB34}</c15:txfldGUID>
                      <c15:f>'RELPRO Gibl'!$B$50</c15:f>
                      <c15:dlblFieldTableCache>
                        <c:ptCount val="1"/>
                        <c:pt idx="0">
                          <c:v>10:40-42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307C-3F47-AFA6-BF87B7591017}"/>
                </c:ext>
              </c:extLst>
            </c:dLbl>
            <c:dLbl>
              <c:idx val="15"/>
              <c:tx>
                <c:strRef>
                  <c:f>'RELPRO Gibl'!$B$51</c:f>
                  <c:strCache>
                    <c:ptCount val="1"/>
                    <c:pt idx="0">
                      <c:v>11:1-54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{167AA055-5610-1549-8C61-FF9E10ACA314}</c15:txfldGUID>
                      <c15:f>'RELPRO Gibl'!$B$51</c15:f>
                      <c15:dlblFieldTableCache>
                        <c:ptCount val="1"/>
                        <c:pt idx="0">
                          <c:v>11:1-54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307C-3F47-AFA6-BF87B7591017}"/>
                </c:ext>
              </c:extLst>
            </c:dLbl>
            <c:dLbl>
              <c:idx val="16"/>
              <c:tx>
                <c:strRef>
                  <c:f>'RELPRO Gibl'!$B$52</c:f>
                  <c:strCache>
                    <c:ptCount val="1"/>
                    <c:pt idx="0">
                      <c:v>11:55-57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{93472072-7EBE-A648-9533-60D959E90E1B}</c15:txfldGUID>
                      <c15:f>'RELPRO Gibl'!$B$52</c15:f>
                      <c15:dlblFieldTableCache>
                        <c:ptCount val="1"/>
                        <c:pt idx="0">
                          <c:v>11:55-57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307C-3F47-AFA6-BF87B7591017}"/>
                </c:ext>
              </c:extLst>
            </c:dLbl>
            <c:dLbl>
              <c:idx val="17"/>
              <c:tx>
                <c:strRef>
                  <c:f>'RELPRO Gibl'!$B$53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{183E2131-AA5B-E34B-8F8D-91F49E0623A5}</c15:txfldGUID>
                      <c15:f>'RELPRO Gibl'!$B$53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307C-3F47-AFA6-BF87B7591017}"/>
                </c:ext>
              </c:extLst>
            </c:dLbl>
            <c:dLbl>
              <c:idx val="18"/>
              <c:tx>
                <c:strRef>
                  <c:f>'RELPRO Gibl'!$B$54</c:f>
                  <c:strCache>
                    <c:ptCount val="1"/>
                    <c:pt idx="0">
                      <c:v>12:12-36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{9352C8AB-337C-924D-818E-78CA38E79D07}</c15:txfldGUID>
                      <c15:f>'RELPRO Gibl'!$B$54</c15:f>
                      <c15:dlblFieldTableCache>
                        <c:ptCount val="1"/>
                        <c:pt idx="0">
                          <c:v>12:12-36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307C-3F47-AFA6-BF87B7591017}"/>
                </c:ext>
              </c:extLst>
            </c:dLbl>
            <c:dLbl>
              <c:idx val="19"/>
              <c:tx>
                <c:strRef>
                  <c:f>'RELPRO Gibl'!$B$55</c:f>
                  <c:strCache>
                    <c:ptCount val="1"/>
                    <c:pt idx="0">
                      <c:v>12:37-50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{80D013BB-0337-FF45-A80A-246796B205FF}</c15:txfldGUID>
                      <c15:f>'RELPRO Gibl'!$B$55</c15:f>
                      <c15:dlblFieldTableCache>
                        <c:ptCount val="1"/>
                        <c:pt idx="0">
                          <c:v>12:37-50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307C-3F47-AFA6-BF87B7591017}"/>
                </c:ext>
              </c:extLst>
            </c:dLbl>
            <c:dLbl>
              <c:idx val="20"/>
              <c:tx>
                <c:strRef>
                  <c:f>'RELPRO Gibl'!$B$56</c:f>
                  <c:strCache>
                    <c:ptCount val="1"/>
                    <c:pt idx="0">
                      <c:v>13:1-38&amp;14:1-31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{E63A8E14-A3FB-D148-89B9-9C8AD5DE65AE}</c15:txfldGUID>
                      <c15:f>'RELPRO Gibl'!$B$56</c15:f>
                      <c15:dlblFieldTableCache>
                        <c:ptCount val="1"/>
                        <c:pt idx="0">
                          <c:v>13:1-38&amp;14:1-31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307C-3F47-AFA6-BF87B7591017}"/>
                </c:ext>
              </c:extLst>
            </c:dLbl>
            <c:dLbl>
              <c:idx val="21"/>
              <c:tx>
                <c:strRef>
                  <c:f>'RELPRO Gibl'!$B$57</c:f>
                  <c:strCache>
                    <c:ptCount val="1"/>
                    <c:pt idx="0">
                      <c:v>15:1-27&amp;16:1-33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{1A1F14A5-BC90-4343-B425-99C742E6DE5C}</c15:txfldGUID>
                      <c15:f>'RELPRO Gibl'!$B$57</c15:f>
                      <c15:dlblFieldTableCache>
                        <c:ptCount val="1"/>
                        <c:pt idx="0">
                          <c:v>15:1-27&amp;16:1-33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307C-3F47-AFA6-BF87B7591017}"/>
                </c:ext>
              </c:extLst>
            </c:dLbl>
            <c:dLbl>
              <c:idx val="22"/>
              <c:tx>
                <c:strRef>
                  <c:f>'RELPRO Gibl'!$B$58</c:f>
                  <c:strCache>
                    <c:ptCount val="1"/>
                    <c:pt idx="0">
                      <c:v>17:1-26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{A929E158-E16B-C341-ABD2-38FC64F6093F}</c15:txfldGUID>
                      <c15:f>'RELPRO Gibl'!$B$58</c15:f>
                      <c15:dlblFieldTableCache>
                        <c:ptCount val="1"/>
                        <c:pt idx="0">
                          <c:v>17:1-26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307C-3F47-AFA6-BF87B7591017}"/>
                </c:ext>
              </c:extLst>
            </c:dLbl>
            <c:dLbl>
              <c:idx val="23"/>
              <c:tx>
                <c:strRef>
                  <c:f>'RELPRO Gibl'!$B$59</c:f>
                  <c:strCache>
                    <c:ptCount val="1"/>
                    <c:pt idx="0">
                      <c:v>20:1-29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{44ECAA8B-2A07-F24C-8D11-A5E096509937}</c15:txfldGUID>
                      <c15:f>'RELPRO Gibl'!$B$59</c15:f>
                      <c15:dlblFieldTableCache>
                        <c:ptCount val="1"/>
                        <c:pt idx="0">
                          <c:v>20:1-29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307C-3F47-AFA6-BF87B7591017}"/>
                </c:ext>
              </c:extLst>
            </c:dLbl>
            <c:dLbl>
              <c:idx val="24"/>
              <c:tx>
                <c:strRef>
                  <c:f>'HLO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{33D84F0E-D46C-364F-931C-4EA498C73276}</c15:txfldGUID>
                      <c15:f>'HLO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307C-3F47-AFA6-BF87B7591017}"/>
                </c:ext>
              </c:extLst>
            </c:dLbl>
            <c:dLbl>
              <c:idx val="25"/>
              <c:tx>
                <c:strRef>
                  <c:f>'RELPRO Gibl'!$B$60</c:f>
                  <c:strCache>
                    <c:ptCount val="1"/>
                    <c:pt idx="0">
                      <c:v>20:30-31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{6DFC99ED-76DB-3447-8F34-AB95E2F2E184}</c15:txfldGUID>
                      <c15:f>'RELPRO Gibl'!$B$60</c15:f>
                      <c15:dlblFieldTableCache>
                        <c:ptCount val="1"/>
                        <c:pt idx="0">
                          <c:v>20:30-31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307C-3F47-AFA6-BF87B7591017}"/>
                </c:ext>
              </c:extLst>
            </c:dLbl>
            <c:dLbl>
              <c:idx val="26"/>
              <c:tx>
                <c:strRef>
                  <c:f>'RELPRO Gibl'!$B$61</c:f>
                  <c:strCache>
                    <c:ptCount val="1"/>
                    <c:pt idx="0">
                      <c:v>21:1-25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{131BC8EC-E151-B24C-AA21-37253E3EC74D}</c15:txfldGUID>
                      <c15:f>'RELPRO Gibl'!$B$61</c15:f>
                      <c15:dlblFieldTableCache>
                        <c:ptCount val="1"/>
                        <c:pt idx="0">
                          <c:v>21:1-25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307C-3F47-AFA6-BF87B7591017}"/>
                </c:ext>
              </c:extLst>
            </c:dLbl>
            <c:dLbl>
              <c:idx val="27"/>
              <c:tx>
                <c:strRef>
                  <c:f>'RELPRO Gibl'!$B$63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{0D0CFFFE-B965-2642-A2B9-332C27F6BCAC}</c15:txfldGUID>
                      <c15:f>'RELPRO Gibl'!$B$63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307C-3F47-AFA6-BF87B7591017}"/>
                </c:ext>
              </c:extLst>
            </c:dLbl>
            <c:dLbl>
              <c:idx val="28"/>
              <c:tx>
                <c:strRef>
                  <c:f>'RELPRO Gibl'!$B$66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{A7E14A4E-7258-3148-91B2-B2C72B991514}</c15:txfldGUID>
                      <c15:f>'RELPRO Gibl'!$B$66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307C-3F47-AFA6-BF87B7591017}"/>
                </c:ext>
              </c:extLst>
            </c:dLbl>
            <c:dLbl>
              <c:idx val="29"/>
              <c:tx>
                <c:strRef>
                  <c:f>'RELPRO Gibl'!$B$67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{BBB35B31-4403-1F4D-AF9E-3AEF9CB5BE6D}</c15:txfldGUID>
                      <c15:f>'RELPRO Gibl'!$B$67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307C-3F47-AFA6-BF87B7591017}"/>
                </c:ext>
              </c:extLst>
            </c:dLbl>
            <c:dLbl>
              <c:idx val="30"/>
              <c:tx>
                <c:strRef>
                  <c:f>'RELPRO Gibl'!$B$68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{B2E9A8F5-4421-DF4E-925F-A31625B57A67}</c15:txfldGUID>
                      <c15:f>'RELPRO Gibl'!$B$68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307C-3F47-AFA6-BF87B7591017}"/>
                </c:ext>
              </c:extLst>
            </c:dLbl>
            <c:dLbl>
              <c:idx val="31"/>
              <c:tx>
                <c:strRef>
                  <c:f>'RELPRO Gibl'!$B$69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{13C86FDB-63AD-9C42-AD08-3099A9C3075D}</c15:txfldGUID>
                      <c15:f>'RELPRO Gibl'!$B$69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307C-3F47-AFA6-BF87B7591017}"/>
                </c:ext>
              </c:extLst>
            </c:dLbl>
            <c:dLbl>
              <c:idx val="32"/>
              <c:tx>
                <c:strRef>
                  <c:f>'RELPRO Gibl'!$B$70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{6637C9A4-1B84-9744-BB86-DD8137BE2C4E}</c15:txfldGUID>
                      <c15:f>'RELPRO Gibl'!$B$70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307C-3F47-AFA6-BF87B7591017}"/>
                </c:ext>
              </c:extLst>
            </c:dLbl>
            <c:dLbl>
              <c:idx val="33"/>
              <c:tx>
                <c:strRef>
                  <c:f>'RELPRO Gibl'!$B$71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{DDED76A4-BE23-E842-9FCE-33D806A3A4EA}</c15:txfldGUID>
                      <c15:f>'RELPRO Gibl'!$B$71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307C-3F47-AFA6-BF87B7591017}"/>
                </c:ext>
              </c:extLst>
            </c:dLbl>
            <c:dLbl>
              <c:idx val="34"/>
              <c:tx>
                <c:strRef>
                  <c:f>'RELPRO Gibl'!$B$72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{28D4EDEF-AD58-514C-81C9-B163326B34AA}</c15:txfldGUID>
                      <c15:f>'RELPRO Gibl'!$B$72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307C-3F47-AFA6-BF87B7591017}"/>
                </c:ext>
              </c:extLst>
            </c:dLbl>
            <c:dLbl>
              <c:idx val="35"/>
              <c:tx>
                <c:strRef>
                  <c:f>'RELPRO Gibl'!$B$73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{E6ECF70B-FE05-1945-A0C6-DF884074E996}</c15:txfldGUID>
                      <c15:f>'RELPRO Gibl'!$B$73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307C-3F47-AFA6-BF87B7591017}"/>
                </c:ext>
              </c:extLst>
            </c:dLbl>
            <c:dLbl>
              <c:idx val="36"/>
              <c:tx>
                <c:strRef>
                  <c:f>'RELPRO Gibl'!$B$74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{8B69EE2E-4E1E-6245-8A22-023DDF690108}</c15:txfldGUID>
                      <c15:f>'RELPRO Gibl'!$B$74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307C-3F47-AFA6-BF87B7591017}"/>
                </c:ext>
              </c:extLst>
            </c:dLbl>
            <c:dLbl>
              <c:idx val="37"/>
              <c:tx>
                <c:strRef>
                  <c:f>'RELPRO Gibl'!$B$75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{BC90DF88-6E32-FA43-843B-0C9D8E477465}</c15:txfldGUID>
                      <c15:f>'RELPRO Gibl'!$B$75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307C-3F47-AFA6-BF87B7591017}"/>
                </c:ext>
              </c:extLst>
            </c:dLbl>
            <c:dLbl>
              <c:idx val="38"/>
              <c:tx>
                <c:strRef>
                  <c:f>'RELPRO Gibl'!$B$76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{B2CC0AB8-125B-8D40-8B79-1C43DADDEDBA}</c15:txfldGUID>
                      <c15:f>'RELPRO Gibl'!$B$76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307C-3F47-AFA6-BF87B7591017}"/>
                </c:ext>
              </c:extLst>
            </c:dLbl>
            <c:dLbl>
              <c:idx val="39"/>
              <c:tx>
                <c:strRef>
                  <c:f>'RELPRO Gibl'!$B$77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{8CAEB3A6-AC3A-724A-ACC8-BF934F5FE555}</c15:txfldGUID>
                      <c15:f>'RELPRO Gibl'!$B$77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307C-3F47-AFA6-BF87B7591017}"/>
                </c:ext>
              </c:extLst>
            </c:dLbl>
            <c:dLbl>
              <c:idx val="40"/>
              <c:tx>
                <c:strRef>
                  <c:f>'RELPRO Gibl'!$B$78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{C1D28641-5CC9-C34E-BF09-7CFCB244A5B5}</c15:txfldGUID>
                      <c15:f>'RELPRO Gibl'!$B$78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307C-3F47-AFA6-BF87B7591017}"/>
                </c:ext>
              </c:extLst>
            </c:dLbl>
            <c:dLbl>
              <c:idx val="41"/>
              <c:tx>
                <c:strRef>
                  <c:f>'RELPRO Gibl'!$B$79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{1F81BB86-EB05-C746-9930-91818F6D84AC}</c15:txfldGUID>
                      <c15:f>'RELPRO Gibl'!$B$79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307C-3F47-AFA6-BF87B7591017}"/>
                </c:ext>
              </c:extLst>
            </c:dLbl>
            <c:dLbl>
              <c:idx val="42"/>
              <c:tx>
                <c:strRef>
                  <c:f>'RELPRO Gibl'!$B$80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{14076BDD-81FD-D947-948C-F662A72F34A4}</c15:txfldGUID>
                      <c15:f>'RELPRO Gibl'!$B$80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307C-3F47-AFA6-BF87B7591017}"/>
                </c:ext>
              </c:extLst>
            </c:dLbl>
            <c:dLbl>
              <c:idx val="43"/>
              <c:tx>
                <c:strRef>
                  <c:f>'RELPRO Gibl'!$B$81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{E1273D5B-3F23-3047-9C5D-EB55DC44D0DC}</c15:txfldGUID>
                      <c15:f>'RELPRO Gibl'!$B$81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307C-3F47-AFA6-BF87B7591017}"/>
                </c:ext>
              </c:extLst>
            </c:dLbl>
            <c:dLbl>
              <c:idx val="44"/>
              <c:tx>
                <c:strRef>
                  <c:f>'RELPRO Gibl'!$B$82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{F5294BA2-9CDB-0642-8890-F46E09AEE58C}</c15:txfldGUID>
                      <c15:f>'RELPRO Gibl'!$B$82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307C-3F47-AFA6-BF87B7591017}"/>
                </c:ext>
              </c:extLst>
            </c:dLbl>
            <c:dLbl>
              <c:idx val="45"/>
              <c:tx>
                <c:strRef>
                  <c:f>'RELPRO Gibl'!$B$83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{888AB4EA-DBFA-344A-9563-1C9E26D69C37}</c15:txfldGUID>
                      <c15:f>'RELPRO Gibl'!$B$83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307C-3F47-AFA6-BF87B7591017}"/>
                </c:ext>
              </c:extLst>
            </c:dLbl>
            <c:dLbl>
              <c:idx val="46"/>
              <c:tx>
                <c:strRef>
                  <c:f>'RELPRO Gibl'!$B$84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{E4E5DB9B-A4DF-514B-B8B0-0ABD6A439DBC}</c15:txfldGUID>
                      <c15:f>'RELPRO Gibl'!$B$84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307C-3F47-AFA6-BF87B7591017}"/>
                </c:ext>
              </c:extLst>
            </c:dLbl>
            <c:dLbl>
              <c:idx val="47"/>
              <c:tx>
                <c:strRef>
                  <c:f>'RELPRO Gibl'!$B$85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{1B8EF8DB-8B6A-6047-99CE-08B058B3E43C}</c15:txfldGUID>
                      <c15:f>'RELPRO Gibl'!$B$85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307C-3F47-AFA6-BF87B7591017}"/>
                </c:ext>
              </c:extLst>
            </c:dLbl>
            <c:dLbl>
              <c:idx val="48"/>
              <c:tx>
                <c:strRef>
                  <c:f>'RELPRO Gibl'!$B$86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{F3243DF1-F678-6840-ABB2-FA0564682984}</c15:txfldGUID>
                      <c15:f>'RELPRO Gibl'!$B$86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307C-3F47-AFA6-BF87B7591017}"/>
                </c:ext>
              </c:extLst>
            </c:dLbl>
            <c:dLbl>
              <c:idx val="49"/>
              <c:tx>
                <c:strRef>
                  <c:f>'RELPRO Gibl'!$B$87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{BFCA3D11-81B9-DD47-BB6B-4D9ABACAA494}</c15:txfldGUID>
                      <c15:f>'RELPRO Gibl'!$B$87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307C-3F47-AFA6-BF87B7591017}"/>
                </c:ext>
              </c:extLst>
            </c:dLbl>
            <c:dLbl>
              <c:idx val="50"/>
              <c:tx>
                <c:strRef>
                  <c:f>'RELPRO Gibl'!$B$88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{9283398B-9E63-0C41-AF27-27F10C7C3838}</c15:txfldGUID>
                      <c15:f>'RELPRO Gibl'!$B$88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307C-3F47-AFA6-BF87B7591017}"/>
                </c:ext>
              </c:extLst>
            </c:dLbl>
            <c:dLbl>
              <c:idx val="51"/>
              <c:tx>
                <c:strRef>
                  <c:f>'RELPRO Gibl'!$B$89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{7F65AE98-4B91-6E45-A0F0-2D089D9386C9}</c15:txfldGUID>
                      <c15:f>'RELPRO Gibl'!$B$89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307C-3F47-AFA6-BF87B7591017}"/>
                </c:ext>
              </c:extLst>
            </c:dLbl>
            <c:dLbl>
              <c:idx val="52"/>
              <c:tx>
                <c:strRef>
                  <c:f>'RELPRO Gibl'!$B$90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{C40D80BF-22B7-7F46-AEF3-ECDBA4930551}</c15:txfldGUID>
                      <c15:f>'RELPRO Gibl'!$B$90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307C-3F47-AFA6-BF87B7591017}"/>
                </c:ext>
              </c:extLst>
            </c:dLbl>
            <c:dLbl>
              <c:idx val="53"/>
              <c:tx>
                <c:strRef>
                  <c:f>'RELPRO Gibl'!$B$91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{81D24724-FADA-BF43-BDB4-188F5A33C55E}</c15:txfldGUID>
                      <c15:f>'RELPRO Gibl'!$B$91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307C-3F47-AFA6-BF87B7591017}"/>
                </c:ext>
              </c:extLst>
            </c:dLbl>
            <c:dLbl>
              <c:idx val="54"/>
              <c:tx>
                <c:strRef>
                  <c:f>'RELPRO Gibl'!$B$92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{7F7BE456-0446-3B48-855F-88C97419D9F0}</c15:txfldGUID>
                      <c15:f>'RELPRO Gibl'!$B$92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307C-3F47-AFA6-BF87B7591017}"/>
                </c:ext>
              </c:extLst>
            </c:dLbl>
            <c:dLbl>
              <c:idx val="55"/>
              <c:tx>
                <c:strRef>
                  <c:f>'RELPRO Gibl'!$B$93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{D45441D0-48B8-7244-8613-72D86A3843E9}</c15:txfldGUID>
                      <c15:f>'RELPRO Gibl'!$B$93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307C-3F47-AFA6-BF87B7591017}"/>
                </c:ext>
              </c:extLst>
            </c:dLbl>
            <c:dLbl>
              <c:idx val="56"/>
              <c:tx>
                <c:strRef>
                  <c:f>'RELPRO Gibl'!$B$94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{5D3E3BD6-020C-5147-9897-A9881A2B2EBB}</c15:txfldGUID>
                      <c15:f>'RELPRO Gibl'!$B$94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307C-3F47-AFA6-BF87B7591017}"/>
                </c:ext>
              </c:extLst>
            </c:dLbl>
            <c:dLbl>
              <c:idx val="57"/>
              <c:tx>
                <c:strRef>
                  <c:f>'RELPRO Gibl'!$B$95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{E2AB5BE8-D123-8B4B-9381-E7702F837EF1}</c15:txfldGUID>
                      <c15:f>'RELPRO Gibl'!$B$95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307C-3F47-AFA6-BF87B7591017}"/>
                </c:ext>
              </c:extLst>
            </c:dLbl>
            <c:dLbl>
              <c:idx val="58"/>
              <c:tx>
                <c:strRef>
                  <c:f>'RELPRO Gibl'!$B$96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{4025212F-B48D-4941-BF0A-CCA74419424D}</c15:txfldGUID>
                      <c15:f>'RELPRO Gibl'!$B$96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307C-3F47-AFA6-BF87B7591017}"/>
                </c:ext>
              </c:extLst>
            </c:dLbl>
            <c:dLbl>
              <c:idx val="59"/>
              <c:tx>
                <c:strRef>
                  <c:f>'RELPRO Gibl'!$B$97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{EF852D4E-F77B-3E41-9968-AB8E0D1787CC}</c15:txfldGUID>
                      <c15:f>'RELPRO Gibl'!$B$97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307C-3F47-AFA6-BF87B7591017}"/>
                </c:ext>
              </c:extLst>
            </c:dLbl>
            <c:dLbl>
              <c:idx val="60"/>
              <c:tx>
                <c:strRef>
                  <c:f>'RELPRO Gibl'!$B$98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{5720F48F-A677-364D-8DCD-925C64C6D1A4}</c15:txfldGUID>
                      <c15:f>'RELPRO Gibl'!$B$98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307C-3F47-AFA6-BF87B7591017}"/>
                </c:ext>
              </c:extLst>
            </c:dLbl>
            <c:dLbl>
              <c:idx val="61"/>
              <c:tx>
                <c:strRef>
                  <c:f>'RELPRO Gibl'!$B$99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{EF4A1212-3A1F-A149-82EB-EFE0F136AFF4}</c15:txfldGUID>
                      <c15:f>'RELPRO Gibl'!$B$99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307C-3F47-AFA6-BF87B7591017}"/>
                </c:ext>
              </c:extLst>
            </c:dLbl>
            <c:dLbl>
              <c:idx val="62"/>
              <c:tx>
                <c:strRef>
                  <c:f>'RELPRO Gibl'!$B$100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{DDC0668E-2643-1649-8069-F39BD57AF81D}</c15:txfldGUID>
                      <c15:f>'RELPRO Gibl'!$B$100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307C-3F47-AFA6-BF87B7591017}"/>
                </c:ext>
              </c:extLst>
            </c:dLbl>
            <c:dLbl>
              <c:idx val="63"/>
              <c:tx>
                <c:strRef>
                  <c:f>'RELPRO Gibl'!$B$101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{3AEF4860-D4FE-6349-914A-00AF30E6F31D}</c15:txfldGUID>
                      <c15:f>'RELPRO Gibl'!$B$101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307C-3F47-AFA6-BF87B7591017}"/>
                </c:ext>
              </c:extLst>
            </c:dLbl>
            <c:dLbl>
              <c:idx val="64"/>
              <c:tx>
                <c:strRef>
                  <c:f>'RELPRO Gibl'!$B$102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{B29AAFF8-454D-9D4A-889F-2142C8F5FC7D}</c15:txfldGUID>
                      <c15:f>'RELPRO Gibl'!$B$102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307C-3F47-AFA6-BF87B7591017}"/>
                </c:ext>
              </c:extLst>
            </c:dLbl>
            <c:dLbl>
              <c:idx val="65"/>
              <c:tx>
                <c:strRef>
                  <c:f>'RELPRO Gibl'!$B$103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{DF65465D-6040-BB49-9AEB-29D57FEB94CB}</c15:txfldGUID>
                      <c15:f>'RELPRO Gibl'!$B$103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307C-3F47-AFA6-BF87B7591017}"/>
                </c:ext>
              </c:extLst>
            </c:dLbl>
            <c:dLbl>
              <c:idx val="66"/>
              <c:tx>
                <c:strRef>
                  <c:f>'RELPRO Gibl'!$B$104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{76112ADE-2F53-EF4C-BE9D-ADE50A3BFADB}</c15:txfldGUID>
                      <c15:f>'RELPRO Gibl'!$B$104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307C-3F47-AFA6-BF87B7591017}"/>
                </c:ext>
              </c:extLst>
            </c:dLbl>
            <c:dLbl>
              <c:idx val="67"/>
              <c:tx>
                <c:strRef>
                  <c:f>'RELPRO Gibl'!$B$105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{E2C444D6-F844-4348-A824-0786B684E50D}</c15:txfldGUID>
                      <c15:f>'RELPRO Gibl'!$B$105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307C-3F47-AFA6-BF87B7591017}"/>
                </c:ext>
              </c:extLst>
            </c:dLbl>
            <c:dLbl>
              <c:idx val="68"/>
              <c:tx>
                <c:strRef>
                  <c:f>'RELPRO Gibl'!$B$106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{2637085C-1247-E046-8ECA-D16EB56E955B}</c15:txfldGUID>
                      <c15:f>'RELPRO Gibl'!$B$106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307C-3F47-AFA6-BF87B7591017}"/>
                </c:ext>
              </c:extLst>
            </c:dLbl>
            <c:dLbl>
              <c:idx val="69"/>
              <c:tx>
                <c:strRef>
                  <c:f>'RELPRO Gibl'!$B$107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{79DABE81-B473-1247-A14C-FE8CD2B5C425}</c15:txfldGUID>
                      <c15:f>'RELPRO Gibl'!$B$107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307C-3F47-AFA6-BF87B7591017}"/>
                </c:ext>
              </c:extLst>
            </c:dLbl>
            <c:dLbl>
              <c:idx val="70"/>
              <c:tx>
                <c:strRef>
                  <c:f>'RELPRO Gibl'!$B$108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{EDCEED66-02FC-0A46-A985-812A2E8F1960}</c15:txfldGUID>
                      <c15:f>'RELPRO Gibl'!$B$108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307C-3F47-AFA6-BF87B7591017}"/>
                </c:ext>
              </c:extLst>
            </c:dLbl>
            <c:dLbl>
              <c:idx val="71"/>
              <c:tx>
                <c:strRef>
                  <c:f>'RELPRO Gibl'!$B$109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{4190F56B-E00D-354B-A069-862DD24DB6AF}</c15:txfldGUID>
                      <c15:f>'RELPRO Gibl'!$B$109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307C-3F47-AFA6-BF87B7591017}"/>
                </c:ext>
              </c:extLst>
            </c:dLbl>
            <c:dLbl>
              <c:idx val="72"/>
              <c:tx>
                <c:strRef>
                  <c:f>'RELPRO Gibl'!$B$110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{933519BE-A152-E445-B975-13C89572052D}</c15:txfldGUID>
                      <c15:f>'RELPRO Gibl'!$B$110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307C-3F47-AFA6-BF87B7591017}"/>
                </c:ext>
              </c:extLst>
            </c:dLbl>
            <c:dLbl>
              <c:idx val="73"/>
              <c:tx>
                <c:strRef>
                  <c:f>'RELPRO Gibl'!$B$111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{6DDCE1CA-5605-8E4B-8B5A-B30D3C4EDFD3}</c15:txfldGUID>
                      <c15:f>'RELPRO Gibl'!$B$111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307C-3F47-AFA6-BF87B7591017}"/>
                </c:ext>
              </c:extLst>
            </c:dLbl>
            <c:dLbl>
              <c:idx val="74"/>
              <c:tx>
                <c:strRef>
                  <c:f>'RELPRO Gibl'!$B$112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{446935EC-E475-C94A-8036-F5233DF29DD6}</c15:txfldGUID>
                      <c15:f>'RELPRO Gibl'!$B$112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307C-3F47-AFA6-BF87B7591017}"/>
                </c:ext>
              </c:extLst>
            </c:dLbl>
            <c:dLbl>
              <c:idx val="75"/>
              <c:tx>
                <c:strRef>
                  <c:f>'RELPRO Gibl'!$B$113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{A3A75BA4-D492-6B45-B847-1E9EF72D3947}</c15:txfldGUID>
                      <c15:f>'RELPRO Gibl'!$B$113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307C-3F47-AFA6-BF87B7591017}"/>
                </c:ext>
              </c:extLst>
            </c:dLbl>
            <c:dLbl>
              <c:idx val="76"/>
              <c:tx>
                <c:strRef>
                  <c:f>'RELPRO Gibl'!$B$114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{2E40E058-B21B-984E-8EE7-CE448FB23D53}</c15:txfldGUID>
                      <c15:f>'RELPRO Gibl'!$B$114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307C-3F47-AFA6-BF87B7591017}"/>
                </c:ext>
              </c:extLst>
            </c:dLbl>
            <c:dLbl>
              <c:idx val="77"/>
              <c:tx>
                <c:strRef>
                  <c:f>'RELPRO Gibl'!$B$115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{37A3DBA3-186B-AB48-A8F8-CFEACA83BE54}</c15:txfldGUID>
                      <c15:f>'RELPRO Gibl'!$B$115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307C-3F47-AFA6-BF87B7591017}"/>
                </c:ext>
              </c:extLst>
            </c:dLbl>
            <c:dLbl>
              <c:idx val="78"/>
              <c:tx>
                <c:strRef>
                  <c:f>'RELPRO Gibl'!$B$116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{7EB9CBA9-0FCE-DE45-A447-39B69914EE2B}</c15:txfldGUID>
                      <c15:f>'RELPRO Gibl'!$B$116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307C-3F47-AFA6-BF87B7591017}"/>
                </c:ext>
              </c:extLst>
            </c:dLbl>
            <c:dLbl>
              <c:idx val="79"/>
              <c:tx>
                <c:strRef>
                  <c:f>'RELPRO Gibl'!$B$117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{58853BE8-7D89-6849-A27F-AD67F9C22E84}</c15:txfldGUID>
                      <c15:f>'RELPRO Gibl'!$B$117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307C-3F47-AFA6-BF87B75910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'RELPRO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'RELPRO Gibl'!$F$38:$F$61</c:f>
              <c:numCache>
                <c:formatCode>0</c:formatCode>
                <c:ptCount val="24"/>
                <c:pt idx="0">
                  <c:v>-3.753548680705896</c:v>
                </c:pt>
                <c:pt idx="1">
                  <c:v>2.2979757838078907</c:v>
                </c:pt>
                <c:pt idx="2">
                  <c:v>3.4434461059989623</c:v>
                </c:pt>
                <c:pt idx="3">
                  <c:v>3.5514150960773927</c:v>
                </c:pt>
                <c:pt idx="4">
                  <c:v>2.4035865244410575</c:v>
                </c:pt>
                <c:pt idx="5">
                  <c:v>7.3697131241689631</c:v>
                </c:pt>
                <c:pt idx="6">
                  <c:v>-4.3070441127139976</c:v>
                </c:pt>
                <c:pt idx="7">
                  <c:v>-2.102366628987741</c:v>
                </c:pt>
                <c:pt idx="8">
                  <c:v>-3.9850871655656714</c:v>
                </c:pt>
                <c:pt idx="9">
                  <c:v>3.7846631191809221</c:v>
                </c:pt>
                <c:pt idx="10">
                  <c:v>5.5016708752686156</c:v>
                </c:pt>
                <c:pt idx="11">
                  <c:v>-3.4246898047755066</c:v>
                </c:pt>
                <c:pt idx="12">
                  <c:v>-6.2387857956039507</c:v>
                </c:pt>
                <c:pt idx="13">
                  <c:v>3.5207439950439223</c:v>
                </c:pt>
                <c:pt idx="14">
                  <c:v>-6.1167558707287082</c:v>
                </c:pt>
                <c:pt idx="15">
                  <c:v>-4.5179423140910338</c:v>
                </c:pt>
                <c:pt idx="16">
                  <c:v>-1.5403678362632238</c:v>
                </c:pt>
                <c:pt idx="17">
                  <c:v>-3.9209880673598501</c:v>
                </c:pt>
                <c:pt idx="18">
                  <c:v>7.3232669939614379</c:v>
                </c:pt>
                <c:pt idx="19">
                  <c:v>5.5914987092953554</c:v>
                </c:pt>
                <c:pt idx="20">
                  <c:v>-1.173644437659819</c:v>
                </c:pt>
                <c:pt idx="21">
                  <c:v>-0.12649547596887079</c:v>
                </c:pt>
                <c:pt idx="22">
                  <c:v>-6.2617827204002596</c:v>
                </c:pt>
                <c:pt idx="23">
                  <c:v>-0.35423783313413981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307C-3F47-AFA6-BF87B7591017}"/>
            </c:ext>
          </c:extLst>
        </c:ser>
        <c:ser>
          <c:idx val="2"/>
          <c:order val="2"/>
          <c:tx>
            <c:strRef>
              <c:f>'RELPRO Gibl'!$G$37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noFill/>
              </a:ln>
            </c:spPr>
          </c:marker>
          <c:dLbls>
            <c:dLbl>
              <c:idx val="3"/>
              <c:layout>
                <c:manualLayout>
                  <c:x val="-2.6495810618401665E-2"/>
                  <c:y val="-3.1020131554668151E-2"/>
                </c:manualLayout>
              </c:layout>
              <c:tx>
                <c:rich>
                  <a:bodyPr/>
                  <a:lstStyle/>
                  <a:p>
                    <a:r>
                      <a:rPr lang="en-US" sz="1200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307C-3F47-AFA6-BF87B759101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Max</c:nam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poly"/>
            <c:order val="2"/>
            <c:dispRSqr val="0"/>
            <c:dispEq val="0"/>
          </c:trendline>
          <c:xVal>
            <c:numRef>
              <c:f>'RELPRO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'RELPRO Gibl'!$G$38:$G$61</c:f>
              <c:numCache>
                <c:formatCode>0</c:formatCode>
                <c:ptCount val="24"/>
                <c:pt idx="0">
                  <c:v>9.4375909417735322</c:v>
                </c:pt>
                <c:pt idx="1">
                  <c:v>15.666424318488735</c:v>
                </c:pt>
                <c:pt idx="2">
                  <c:v>16.682664927150704</c:v>
                </c:pt>
                <c:pt idx="3">
                  <c:v>17.885520650461888</c:v>
                </c:pt>
                <c:pt idx="4">
                  <c:v>15.698795126633421</c:v>
                </c:pt>
                <c:pt idx="5">
                  <c:v>21.058287760448241</c:v>
                </c:pt>
                <c:pt idx="6">
                  <c:v>9.1172032315218914</c:v>
                </c:pt>
                <c:pt idx="7">
                  <c:v>11.120962985520176</c:v>
                </c:pt>
                <c:pt idx="8">
                  <c:v>9.4391601786702175</c:v>
                </c:pt>
                <c:pt idx="9">
                  <c:v>16.985361808265395</c:v>
                </c:pt>
                <c:pt idx="10">
                  <c:v>18.740889696420357</c:v>
                </c:pt>
                <c:pt idx="11">
                  <c:v>9.7986398097324106</c:v>
                </c:pt>
                <c:pt idx="12">
                  <c:v>7.1854615486319382</c:v>
                </c:pt>
                <c:pt idx="13">
                  <c:v>16.697354737290983</c:v>
                </c:pt>
                <c:pt idx="14">
                  <c:v>7.4083854957013315</c:v>
                </c:pt>
                <c:pt idx="15">
                  <c:v>8.8221690873801304</c:v>
                </c:pt>
                <c:pt idx="16">
                  <c:v>11.984773530166816</c:v>
                </c:pt>
                <c:pt idx="17">
                  <c:v>9.3520641556680868</c:v>
                </c:pt>
                <c:pt idx="18">
                  <c:v>21.150727740248385</c:v>
                </c:pt>
                <c:pt idx="19">
                  <c:v>19.156994207912415</c:v>
                </c:pt>
                <c:pt idx="20">
                  <c:v>12.51493019861946</c:v>
                </c:pt>
                <c:pt idx="21">
                  <c:v>13.146556747059066</c:v>
                </c:pt>
                <c:pt idx="22">
                  <c:v>7.1624646238356293</c:v>
                </c:pt>
                <c:pt idx="23">
                  <c:v>12.822372909112921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307C-3F47-AFA6-BF87B7591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1250"/>
          <c:min val="4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6350082972506651"/>
              <c:y val="0.931358529248299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ax val="28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Relative and correlative pronouns 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6.831476581213281E-3"/>
              <c:y val="0.2844821403313447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en-US" sz="1200" i="0" baseline="0"/>
              <a:t>Foreign words in the gospel of John</a:t>
            </a:r>
            <a:endParaRPr lang="nl-BE" sz="1200" i="0"/>
          </a:p>
        </c:rich>
      </c:tx>
      <c:layout>
        <c:manualLayout>
          <c:xMode val="edge"/>
          <c:yMode val="edge"/>
          <c:x val="0.36025478685660528"/>
          <c:y val="2.8785882709263206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1"/>
              <c:layout>
                <c:manualLayout>
                  <c:x val="-8.2070413024748906E-2"/>
                  <c:y val="-3.6076612652992369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1:19-2:12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BE27-0C40-AFDD-F031936A07A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27-0C40-AFDD-F031936A07A4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E27-0C40-AFDD-F031936A07A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27-0C40-AFDD-F031936A07A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27-0C40-AFDD-F031936A07A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27-0C40-AFDD-F031936A07A4}"/>
                </c:ext>
              </c:extLst>
            </c:dLbl>
            <c:dLbl>
              <c:idx val="19"/>
              <c:layout>
                <c:manualLayout>
                  <c:x val="-4.5162900759873947E-2"/>
                  <c:y val="-5.7409892291086624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15:1-16:33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BE27-0C40-AFDD-F031936A07A4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E27-0C40-AFDD-F031936A07A4}"/>
                </c:ext>
              </c:extLst>
            </c:dLbl>
            <c:dLbl>
              <c:idx val="24"/>
              <c:layout>
                <c:manualLayout>
                  <c:x val="-3.2797804887743622E-2"/>
                  <c:y val="-6.2186815232677765E-2"/>
                </c:manualLayout>
              </c:layout>
              <c:tx>
                <c:rich>
                  <a:bodyPr/>
                  <a:lstStyle/>
                  <a:p>
                    <a:r>
                      <a:rPr lang="en-US" sz="14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27-0C40-AFDD-F031936A07A4}"/>
                </c:ext>
              </c:extLst>
            </c:dLbl>
            <c:dLbl>
              <c:idx val="26"/>
              <c:layout>
                <c:manualLayout>
                  <c:x val="0"/>
                  <c:y val="-1.1100493775310709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27-0C40-AFDD-F031936A07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0.19330000000000003"/>
            <c:dispRSqr val="0"/>
            <c:dispEq val="0"/>
          </c:trendline>
          <c:xVal>
            <c:numRef>
              <c:f>'FORGN Gibl'!$C$38:$C$62</c:f>
              <c:numCache>
                <c:formatCode>General</c:formatCode>
                <c:ptCount val="25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'FORGN Gibl'!$D$38:$D$62</c:f>
              <c:numCache>
                <c:formatCode>General</c:formatCode>
                <c:ptCount val="25"/>
                <c:pt idx="0">
                  <c:v>0</c:v>
                </c:pt>
                <c:pt idx="1">
                  <c:v>21</c:v>
                </c:pt>
                <c:pt idx="2">
                  <c:v>15</c:v>
                </c:pt>
                <c:pt idx="3">
                  <c:v>21</c:v>
                </c:pt>
                <c:pt idx="4">
                  <c:v>17</c:v>
                </c:pt>
                <c:pt idx="5">
                  <c:v>18</c:v>
                </c:pt>
                <c:pt idx="6">
                  <c:v>2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13</c:v>
                </c:pt>
                <c:pt idx="11">
                  <c:v>1</c:v>
                </c:pt>
                <c:pt idx="12">
                  <c:v>1</c:v>
                </c:pt>
                <c:pt idx="13">
                  <c:v>8</c:v>
                </c:pt>
                <c:pt idx="14">
                  <c:v>4</c:v>
                </c:pt>
                <c:pt idx="15">
                  <c:v>9</c:v>
                </c:pt>
                <c:pt idx="16">
                  <c:v>8</c:v>
                </c:pt>
                <c:pt idx="17">
                  <c:v>1</c:v>
                </c:pt>
                <c:pt idx="18">
                  <c:v>18</c:v>
                </c:pt>
                <c:pt idx="19">
                  <c:v>4</c:v>
                </c:pt>
                <c:pt idx="20">
                  <c:v>0</c:v>
                </c:pt>
                <c:pt idx="21">
                  <c:v>4</c:v>
                </c:pt>
                <c:pt idx="22">
                  <c:v>0</c:v>
                </c:pt>
                <c:pt idx="23">
                  <c:v>4</c:v>
                </c:pt>
                <c:pt idx="2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E27-0C40-AFDD-F031936A07A4}"/>
            </c:ext>
          </c:extLst>
        </c:ser>
        <c:ser>
          <c:idx val="0"/>
          <c:order val="1"/>
          <c:tx>
            <c:strRef>
              <c:f>'FORGN Gibl'!$F$37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'FORGN Gibl'!$B$38</c:f>
                  <c:strCache>
                    <c:ptCount val="1"/>
                    <c:pt idx="0">
                      <c:v>1:1-18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{F1766001-F087-254F-A502-B53F43B6ED5C}</c15:txfldGUID>
                      <c15:f>'FORGN Gibl'!$B$38</c15:f>
                      <c15:dlblFieldTableCache>
                        <c:ptCount val="1"/>
                        <c:pt idx="0">
                          <c:v>1:1-18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BE27-0C40-AFDD-F031936A07A4}"/>
                </c:ext>
              </c:extLst>
            </c:dLbl>
            <c:dLbl>
              <c:idx val="1"/>
              <c:tx>
                <c:strRef>
                  <c:f>'FORGN Gibl'!$B$39</c:f>
                  <c:strCache>
                    <c:ptCount val="1"/>
                    <c:pt idx="0">
                      <c:v>1:19-51&amp;2:1-12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{9360EB40-A3F8-DC44-ADA0-F316A6D8ED55}</c15:txfldGUID>
                      <c15:f>'FORGN Gibl'!$B$39</c15:f>
                      <c15:dlblFieldTableCache>
                        <c:ptCount val="1"/>
                        <c:pt idx="0">
                          <c:v>1:19-51&amp;2:1-12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BE27-0C40-AFDD-F031936A07A4}"/>
                </c:ext>
              </c:extLst>
            </c:dLbl>
            <c:dLbl>
              <c:idx val="2"/>
              <c:tx>
                <c:strRef>
                  <c:f>'FORGN Gibl'!$B$40</c:f>
                  <c:strCache>
                    <c:ptCount val="1"/>
                    <c:pt idx="0">
                      <c:v>2:13-25&amp;3:1-36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{265CB512-B29B-A640-ABAF-48E48A411C49}</c15:txfldGUID>
                      <c15:f>'FORGN Gibl'!$B$40</c15:f>
                      <c15:dlblFieldTableCache>
                        <c:ptCount val="1"/>
                        <c:pt idx="0">
                          <c:v>2:13-25&amp;3:1-36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BE27-0C40-AFDD-F031936A07A4}"/>
                </c:ext>
              </c:extLst>
            </c:dLbl>
            <c:dLbl>
              <c:idx val="3"/>
              <c:tx>
                <c:strRef>
                  <c:f>'FORGN Gibl'!$B$41</c:f>
                  <c:strCache>
                    <c:ptCount val="1"/>
                    <c:pt idx="0">
                      <c:v>4:1-54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{7FAF95B3-27DD-0247-9339-1D3DA3485ECE}</c15:txfldGUID>
                      <c15:f>'FORGN Gibl'!$B$41</c15:f>
                      <c15:dlblFieldTableCache>
                        <c:ptCount val="1"/>
                        <c:pt idx="0">
                          <c:v>4:1-54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BE27-0C40-AFDD-F031936A07A4}"/>
                </c:ext>
              </c:extLst>
            </c:dLbl>
            <c:dLbl>
              <c:idx val="4"/>
              <c:tx>
                <c:strRef>
                  <c:f>'FORGN Gibl'!$B$42</c:f>
                  <c:strCache>
                    <c:ptCount val="1"/>
                    <c:pt idx="0">
                      <c:v>5:1-47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{E8053F5E-1445-F440-AE1F-CA3CBA43931F}</c15:txfldGUID>
                      <c15:f>'FORGN Gibl'!$B$42</c15:f>
                      <c15:dlblFieldTableCache>
                        <c:ptCount val="1"/>
                        <c:pt idx="0">
                          <c:v>5:1-47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BE27-0C40-AFDD-F031936A07A4}"/>
                </c:ext>
              </c:extLst>
            </c:dLbl>
            <c:dLbl>
              <c:idx val="5"/>
              <c:tx>
                <c:strRef>
                  <c:f>'FORGN Gibl'!$B$43</c:f>
                  <c:strCache>
                    <c:ptCount val="1"/>
                    <c:pt idx="0">
                      <c:v>6:1-71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{0EC8BA06-0B0C-5A4D-954F-8CC3FB121485}</c15:txfldGUID>
                      <c15:f>'FORGN Gibl'!$B$43</c15:f>
                      <c15:dlblFieldTableCache>
                        <c:ptCount val="1"/>
                        <c:pt idx="0">
                          <c:v>6:1-71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BE27-0C40-AFDD-F031936A07A4}"/>
                </c:ext>
              </c:extLst>
            </c:dLbl>
            <c:dLbl>
              <c:idx val="6"/>
              <c:tx>
                <c:strRef>
                  <c:f>'FORGN Gibl'!$B$44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{1474F819-1340-904A-B285-BAB317966DD1}</c15:txfldGUID>
                      <c15:f>'FORGN Gibl'!$B$44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BE27-0C40-AFDD-F031936A07A4}"/>
                </c:ext>
              </c:extLst>
            </c:dLbl>
            <c:dLbl>
              <c:idx val="7"/>
              <c:tx>
                <c:strRef>
                  <c:f>'FORGN Gibl'!$B$45</c:f>
                  <c:strCache>
                    <c:ptCount val="1"/>
                    <c:pt idx="0">
                      <c:v>7:14-36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{EEC2CA79-76B3-5A43-A9F8-B17996FB295D}</c15:txfldGUID>
                      <c15:f>'FORGN Gibl'!$B$45</c15:f>
                      <c15:dlblFieldTableCache>
                        <c:ptCount val="1"/>
                        <c:pt idx="0">
                          <c:v>7:14-36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BE27-0C40-AFDD-F031936A07A4}"/>
                </c:ext>
              </c:extLst>
            </c:dLbl>
            <c:dLbl>
              <c:idx val="8"/>
              <c:tx>
                <c:strRef>
                  <c:f>'FORGN Gibl'!$B$46</c:f>
                  <c:strCache>
                    <c:ptCount val="1"/>
                    <c:pt idx="0">
                      <c:v>7:37-52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{6B16CCBD-49B0-0F44-8FDD-35841600EE93}</c15:txfldGUID>
                      <c15:f>'FORGN Gibl'!$B$46</c15:f>
                      <c15:dlblFieldTableCache>
                        <c:ptCount val="1"/>
                        <c:pt idx="0">
                          <c:v>7:37-52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BE27-0C40-AFDD-F031936A07A4}"/>
                </c:ext>
              </c:extLst>
            </c:dLbl>
            <c:dLbl>
              <c:idx val="9"/>
              <c:tx>
                <c:strRef>
                  <c:f>'HPL NT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{ADA8C201-5B22-8C4F-BC1F-549CED01689F}</c15:txfldGUID>
                      <c15:f>'HPL NT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BE27-0C40-AFDD-F031936A07A4}"/>
                </c:ext>
              </c:extLst>
            </c:dLbl>
            <c:dLbl>
              <c:idx val="11"/>
              <c:tx>
                <c:strRef>
                  <c:f>'FORGN Gibl'!$B$47</c:f>
                  <c:strCache>
                    <c:ptCount val="1"/>
                    <c:pt idx="0">
                      <c:v>8:12-59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{6ABF91F9-E27A-9446-9349-3E30BFDE94A5}</c15:txfldGUID>
                      <c15:f>'FORGN Gibl'!$B$47</c15:f>
                      <c15:dlblFieldTableCache>
                        <c:ptCount val="1"/>
                        <c:pt idx="0">
                          <c:v>8:12-59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BE27-0C40-AFDD-F031936A07A4}"/>
                </c:ext>
              </c:extLst>
            </c:dLbl>
            <c:dLbl>
              <c:idx val="12"/>
              <c:tx>
                <c:strRef>
                  <c:f>'FORGN Gibl'!$B$48</c:f>
                  <c:strCache>
                    <c:ptCount val="1"/>
                    <c:pt idx="0">
                      <c:v>9:1-41&amp;10:1-21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{1FFD663A-7948-C54E-88AB-CF872AD788B0}</c15:txfldGUID>
                      <c15:f>'FORGN Gibl'!$B$48</c15:f>
                      <c15:dlblFieldTableCache>
                        <c:ptCount val="1"/>
                        <c:pt idx="0">
                          <c:v>9:1-41&amp;10:1-21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BE27-0C40-AFDD-F031936A07A4}"/>
                </c:ext>
              </c:extLst>
            </c:dLbl>
            <c:dLbl>
              <c:idx val="13"/>
              <c:tx>
                <c:strRef>
                  <c:f>'FORGN Gibl'!$B$49</c:f>
                  <c:strCache>
                    <c:ptCount val="1"/>
                    <c:pt idx="0">
                      <c:v>10:22-39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{FF0167F6-055C-A64E-9F26-CF25F9449047}</c15:txfldGUID>
                      <c15:f>'FORGN Gibl'!$B$49</c15:f>
                      <c15:dlblFieldTableCache>
                        <c:ptCount val="1"/>
                        <c:pt idx="0">
                          <c:v>10:22-39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BE27-0C40-AFDD-F031936A07A4}"/>
                </c:ext>
              </c:extLst>
            </c:dLbl>
            <c:dLbl>
              <c:idx val="14"/>
              <c:tx>
                <c:strRef>
                  <c:f>'FORGN Gibl'!$B$50</c:f>
                  <c:strCache>
                    <c:ptCount val="1"/>
                    <c:pt idx="0">
                      <c:v>10:40-42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{724565E4-5DD7-1943-A82C-CB548D196920}</c15:txfldGUID>
                      <c15:f>'FORGN Gibl'!$B$50</c15:f>
                      <c15:dlblFieldTableCache>
                        <c:ptCount val="1"/>
                        <c:pt idx="0">
                          <c:v>10:40-42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BE27-0C40-AFDD-F031936A07A4}"/>
                </c:ext>
              </c:extLst>
            </c:dLbl>
            <c:dLbl>
              <c:idx val="15"/>
              <c:tx>
                <c:strRef>
                  <c:f>'FORGN Gibl'!$B$51</c:f>
                  <c:strCache>
                    <c:ptCount val="1"/>
                    <c:pt idx="0">
                      <c:v>11:1-54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{50A09454-6FD9-904F-8F24-D2484819CF3A}</c15:txfldGUID>
                      <c15:f>'FORGN Gibl'!$B$51</c15:f>
                      <c15:dlblFieldTableCache>
                        <c:ptCount val="1"/>
                        <c:pt idx="0">
                          <c:v>11:1-54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BE27-0C40-AFDD-F031936A07A4}"/>
                </c:ext>
              </c:extLst>
            </c:dLbl>
            <c:dLbl>
              <c:idx val="16"/>
              <c:tx>
                <c:strRef>
                  <c:f>'FORGN Gibl'!$B$52</c:f>
                  <c:strCache>
                    <c:ptCount val="1"/>
                    <c:pt idx="0">
                      <c:v>11:55-57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{7DFA1479-31AB-8742-BE8B-4CECE265995D}</c15:txfldGUID>
                      <c15:f>'FORGN Gibl'!$B$52</c15:f>
                      <c15:dlblFieldTableCache>
                        <c:ptCount val="1"/>
                        <c:pt idx="0">
                          <c:v>11:55-57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BE27-0C40-AFDD-F031936A07A4}"/>
                </c:ext>
              </c:extLst>
            </c:dLbl>
            <c:dLbl>
              <c:idx val="17"/>
              <c:tx>
                <c:strRef>
                  <c:f>'FORGN Gibl'!$B$53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{945B62D2-716E-3E47-A3E3-5114183EEADA}</c15:txfldGUID>
                      <c15:f>'FORGN Gibl'!$B$53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BE27-0C40-AFDD-F031936A07A4}"/>
                </c:ext>
              </c:extLst>
            </c:dLbl>
            <c:dLbl>
              <c:idx val="18"/>
              <c:tx>
                <c:strRef>
                  <c:f>'FORGN Gibl'!$B$54</c:f>
                  <c:strCache>
                    <c:ptCount val="1"/>
                    <c:pt idx="0">
                      <c:v>12:12-36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{E0901529-3A28-7745-AC5D-2D284F5B19E3}</c15:txfldGUID>
                      <c15:f>'FORGN Gibl'!$B$54</c15:f>
                      <c15:dlblFieldTableCache>
                        <c:ptCount val="1"/>
                        <c:pt idx="0">
                          <c:v>12:12-36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BE27-0C40-AFDD-F031936A07A4}"/>
                </c:ext>
              </c:extLst>
            </c:dLbl>
            <c:dLbl>
              <c:idx val="19"/>
              <c:tx>
                <c:strRef>
                  <c:f>'FORGN Gibl'!$B$55</c:f>
                  <c:strCache>
                    <c:ptCount val="1"/>
                    <c:pt idx="0">
                      <c:v>12:37-50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{79302C5C-CA30-2E4C-9FF9-5D46AC519ABC}</c15:txfldGUID>
                      <c15:f>'FORGN Gibl'!$B$55</c15:f>
                      <c15:dlblFieldTableCache>
                        <c:ptCount val="1"/>
                        <c:pt idx="0">
                          <c:v>12:37-50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BE27-0C40-AFDD-F031936A07A4}"/>
                </c:ext>
              </c:extLst>
            </c:dLbl>
            <c:dLbl>
              <c:idx val="20"/>
              <c:tx>
                <c:strRef>
                  <c:f>'FORGN Gibl'!$B$56</c:f>
                  <c:strCache>
                    <c:ptCount val="1"/>
                    <c:pt idx="0">
                      <c:v>13:1-38&amp;14:1-31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{A21DB6B3-C4D2-F742-8683-210EE8704F3A}</c15:txfldGUID>
                      <c15:f>'FORGN Gibl'!$B$56</c15:f>
                      <c15:dlblFieldTableCache>
                        <c:ptCount val="1"/>
                        <c:pt idx="0">
                          <c:v>13:1-38&amp;14:1-31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BE27-0C40-AFDD-F031936A07A4}"/>
                </c:ext>
              </c:extLst>
            </c:dLbl>
            <c:dLbl>
              <c:idx val="21"/>
              <c:tx>
                <c:strRef>
                  <c:f>'FORGN Gibl'!$B$57</c:f>
                  <c:strCache>
                    <c:ptCount val="1"/>
                    <c:pt idx="0">
                      <c:v>15:1-27&amp;16:1-33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{A93B717F-AEDE-7E41-AB6E-79CD4F4B424C}</c15:txfldGUID>
                      <c15:f>'FORGN Gibl'!$B$57</c15:f>
                      <c15:dlblFieldTableCache>
                        <c:ptCount val="1"/>
                        <c:pt idx="0">
                          <c:v>15:1-27&amp;16:1-33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BE27-0C40-AFDD-F031936A07A4}"/>
                </c:ext>
              </c:extLst>
            </c:dLbl>
            <c:dLbl>
              <c:idx val="22"/>
              <c:tx>
                <c:strRef>
                  <c:f>'FORGN Gibl'!$B$58</c:f>
                  <c:strCache>
                    <c:ptCount val="1"/>
                    <c:pt idx="0">
                      <c:v>17:1-26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{DCDC4999-6871-F148-950D-182D67192104}</c15:txfldGUID>
                      <c15:f>'FORGN Gibl'!$B$58</c15:f>
                      <c15:dlblFieldTableCache>
                        <c:ptCount val="1"/>
                        <c:pt idx="0">
                          <c:v>17:1-26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BE27-0C40-AFDD-F031936A07A4}"/>
                </c:ext>
              </c:extLst>
            </c:dLbl>
            <c:dLbl>
              <c:idx val="23"/>
              <c:tx>
                <c:strRef>
                  <c:f>'FORGN Gibl'!$B$59</c:f>
                  <c:strCache>
                    <c:ptCount val="1"/>
                    <c:pt idx="0">
                      <c:v>20:1-29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{2B1E9D2F-09FC-014E-9BA3-5735AFEC9D7B}</c15:txfldGUID>
                      <c15:f>'FORGN Gibl'!$B$59</c15:f>
                      <c15:dlblFieldTableCache>
                        <c:ptCount val="1"/>
                        <c:pt idx="0">
                          <c:v>20:1-29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BE27-0C40-AFDD-F031936A07A4}"/>
                </c:ext>
              </c:extLst>
            </c:dLbl>
            <c:dLbl>
              <c:idx val="24"/>
              <c:tx>
                <c:strRef>
                  <c:f>'HLO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{FAEE7E77-AEC0-E94B-991A-77574BB9CC80}</c15:txfldGUID>
                      <c15:f>'HLO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BE27-0C40-AFDD-F031936A07A4}"/>
                </c:ext>
              </c:extLst>
            </c:dLbl>
            <c:dLbl>
              <c:idx val="25"/>
              <c:tx>
                <c:strRef>
                  <c:f>'FORGN Gibl'!$B$60</c:f>
                  <c:strCache>
                    <c:ptCount val="1"/>
                    <c:pt idx="0">
                      <c:v>20:30-31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{DE1E0B34-35A9-BB42-8FD1-FE09F3AD09B2}</c15:txfldGUID>
                      <c15:f>'FORGN Gibl'!$B$60</c15:f>
                      <c15:dlblFieldTableCache>
                        <c:ptCount val="1"/>
                        <c:pt idx="0">
                          <c:v>20:30-31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BE27-0C40-AFDD-F031936A07A4}"/>
                </c:ext>
              </c:extLst>
            </c:dLbl>
            <c:dLbl>
              <c:idx val="26"/>
              <c:tx>
                <c:strRef>
                  <c:f>'FORGN Gibl'!$B$61</c:f>
                  <c:strCache>
                    <c:ptCount val="1"/>
                    <c:pt idx="0">
                      <c:v>21:1-25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{8F3E727A-C1DD-9143-86E0-C691CEF8A11C}</c15:txfldGUID>
                      <c15:f>'FORGN Gibl'!$B$61</c15:f>
                      <c15:dlblFieldTableCache>
                        <c:ptCount val="1"/>
                        <c:pt idx="0">
                          <c:v>21:1-25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BE27-0C40-AFDD-F031936A07A4}"/>
                </c:ext>
              </c:extLst>
            </c:dLbl>
            <c:dLbl>
              <c:idx val="27"/>
              <c:tx>
                <c:strRef>
                  <c:f>'FORGN Gibl'!$B$63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{074D9570-FBA2-064B-9DAB-95BF22960D8A}</c15:txfldGUID>
                      <c15:f>'FORGN Gibl'!$B$63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BE27-0C40-AFDD-F031936A07A4}"/>
                </c:ext>
              </c:extLst>
            </c:dLbl>
            <c:dLbl>
              <c:idx val="28"/>
              <c:tx>
                <c:strRef>
                  <c:f>'FORGN Gibl'!$B$66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{9237FBE7-E768-3447-8075-F2390763DF79}</c15:txfldGUID>
                      <c15:f>'FORGN Gibl'!$B$66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BE27-0C40-AFDD-F031936A07A4}"/>
                </c:ext>
              </c:extLst>
            </c:dLbl>
            <c:dLbl>
              <c:idx val="29"/>
              <c:tx>
                <c:strRef>
                  <c:f>'FORGN Gibl'!$B$67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{F8203ABC-D34B-994E-8296-6FD86B3B8BC3}</c15:txfldGUID>
                      <c15:f>'FORGN Gibl'!$B$67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BE27-0C40-AFDD-F031936A07A4}"/>
                </c:ext>
              </c:extLst>
            </c:dLbl>
            <c:dLbl>
              <c:idx val="30"/>
              <c:tx>
                <c:strRef>
                  <c:f>'FORGN Gibl'!$B$68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{2EF03ABA-FF45-B84F-A32F-04493C9BC2C1}</c15:txfldGUID>
                      <c15:f>'FORGN Gibl'!$B$68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BE27-0C40-AFDD-F031936A07A4}"/>
                </c:ext>
              </c:extLst>
            </c:dLbl>
            <c:dLbl>
              <c:idx val="31"/>
              <c:tx>
                <c:strRef>
                  <c:f>'FORGN Gibl'!$B$69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{224398BF-1465-1146-85BB-DCFDC287AC7C}</c15:txfldGUID>
                      <c15:f>'FORGN Gibl'!$B$69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BE27-0C40-AFDD-F031936A07A4}"/>
                </c:ext>
              </c:extLst>
            </c:dLbl>
            <c:dLbl>
              <c:idx val="32"/>
              <c:tx>
                <c:strRef>
                  <c:f>'FORGN Gibl'!$B$70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{7694002B-6FB5-734B-A108-7DF6AF082B9E}</c15:txfldGUID>
                      <c15:f>'FORGN Gibl'!$B$70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BE27-0C40-AFDD-F031936A07A4}"/>
                </c:ext>
              </c:extLst>
            </c:dLbl>
            <c:dLbl>
              <c:idx val="33"/>
              <c:tx>
                <c:strRef>
                  <c:f>'FORGN Gibl'!$B$71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{737AB74C-ED1A-8845-ABCF-F3C47928F14A}</c15:txfldGUID>
                      <c15:f>'FORGN Gibl'!$B$71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BE27-0C40-AFDD-F031936A07A4}"/>
                </c:ext>
              </c:extLst>
            </c:dLbl>
            <c:dLbl>
              <c:idx val="34"/>
              <c:tx>
                <c:strRef>
                  <c:f>'FORGN Gibl'!$B$72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{7608A052-054B-AE4A-99CE-86E486045D76}</c15:txfldGUID>
                      <c15:f>'FORGN Gibl'!$B$72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BE27-0C40-AFDD-F031936A07A4}"/>
                </c:ext>
              </c:extLst>
            </c:dLbl>
            <c:dLbl>
              <c:idx val="35"/>
              <c:tx>
                <c:strRef>
                  <c:f>'FORGN Gibl'!$B$73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{31AEEDE5-6DA5-6D45-AA44-CE235DB79976}</c15:txfldGUID>
                      <c15:f>'FORGN Gibl'!$B$73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BE27-0C40-AFDD-F031936A07A4}"/>
                </c:ext>
              </c:extLst>
            </c:dLbl>
            <c:dLbl>
              <c:idx val="36"/>
              <c:tx>
                <c:strRef>
                  <c:f>'FORGN Gibl'!$B$74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{656FBF7B-0397-5246-A76E-B8AED493D7C4}</c15:txfldGUID>
                      <c15:f>'FORGN Gibl'!$B$74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BE27-0C40-AFDD-F031936A07A4}"/>
                </c:ext>
              </c:extLst>
            </c:dLbl>
            <c:dLbl>
              <c:idx val="37"/>
              <c:tx>
                <c:strRef>
                  <c:f>'FORGN Gibl'!$B$75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{9D17A729-C382-CA48-B8DB-1CA4D1CE4431}</c15:txfldGUID>
                      <c15:f>'FORGN Gibl'!$B$75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BE27-0C40-AFDD-F031936A07A4}"/>
                </c:ext>
              </c:extLst>
            </c:dLbl>
            <c:dLbl>
              <c:idx val="38"/>
              <c:tx>
                <c:strRef>
                  <c:f>'FORGN Gibl'!$B$76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{ECAD88BB-9AD0-384F-868F-D8A53517AA11}</c15:txfldGUID>
                      <c15:f>'FORGN Gibl'!$B$76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BE27-0C40-AFDD-F031936A07A4}"/>
                </c:ext>
              </c:extLst>
            </c:dLbl>
            <c:dLbl>
              <c:idx val="39"/>
              <c:tx>
                <c:strRef>
                  <c:f>'FORGN Gibl'!$B$77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{BE8EB418-FBD9-B047-8AB5-A23D2FAF3E4E}</c15:txfldGUID>
                      <c15:f>'FORGN Gibl'!$B$77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BE27-0C40-AFDD-F031936A07A4}"/>
                </c:ext>
              </c:extLst>
            </c:dLbl>
            <c:dLbl>
              <c:idx val="40"/>
              <c:tx>
                <c:strRef>
                  <c:f>'FORGN Gibl'!$B$78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{AAE5D325-DD30-DD4E-8C86-263DEC00D999}</c15:txfldGUID>
                      <c15:f>'FORGN Gibl'!$B$78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BE27-0C40-AFDD-F031936A07A4}"/>
                </c:ext>
              </c:extLst>
            </c:dLbl>
            <c:dLbl>
              <c:idx val="41"/>
              <c:tx>
                <c:strRef>
                  <c:f>'FORGN Gibl'!$B$79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{968DAEEC-CF88-B844-A777-D0A057557447}</c15:txfldGUID>
                      <c15:f>'FORGN Gibl'!$B$79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BE27-0C40-AFDD-F031936A07A4}"/>
                </c:ext>
              </c:extLst>
            </c:dLbl>
            <c:dLbl>
              <c:idx val="42"/>
              <c:tx>
                <c:strRef>
                  <c:f>'FORGN Gibl'!$B$80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{4AA45DB8-FB69-BB42-8E5A-D4C1AE43ED7C}</c15:txfldGUID>
                      <c15:f>'FORGN Gibl'!$B$80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BE27-0C40-AFDD-F031936A07A4}"/>
                </c:ext>
              </c:extLst>
            </c:dLbl>
            <c:dLbl>
              <c:idx val="43"/>
              <c:tx>
                <c:strRef>
                  <c:f>'FORGN Gibl'!$B$81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{FFA5946E-C502-F540-B62D-9144CA1B045A}</c15:txfldGUID>
                      <c15:f>'FORGN Gibl'!$B$81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BE27-0C40-AFDD-F031936A07A4}"/>
                </c:ext>
              </c:extLst>
            </c:dLbl>
            <c:dLbl>
              <c:idx val="44"/>
              <c:tx>
                <c:strRef>
                  <c:f>'FORGN Gibl'!$B$82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{43AE0FEB-B838-B944-844F-D588456D89F1}</c15:txfldGUID>
                      <c15:f>'FORGN Gibl'!$B$82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BE27-0C40-AFDD-F031936A07A4}"/>
                </c:ext>
              </c:extLst>
            </c:dLbl>
            <c:dLbl>
              <c:idx val="45"/>
              <c:tx>
                <c:strRef>
                  <c:f>'FORGN Gibl'!$B$83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{7F84DA21-B653-6A42-A985-29CF686C586D}</c15:txfldGUID>
                      <c15:f>'FORGN Gibl'!$B$83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BE27-0C40-AFDD-F031936A07A4}"/>
                </c:ext>
              </c:extLst>
            </c:dLbl>
            <c:dLbl>
              <c:idx val="46"/>
              <c:tx>
                <c:strRef>
                  <c:f>'FORGN Gibl'!$B$84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{CA8823B7-DAAE-8943-ACAE-6C84DA152577}</c15:txfldGUID>
                      <c15:f>'FORGN Gibl'!$B$84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BE27-0C40-AFDD-F031936A07A4}"/>
                </c:ext>
              </c:extLst>
            </c:dLbl>
            <c:dLbl>
              <c:idx val="47"/>
              <c:tx>
                <c:strRef>
                  <c:f>'FORGN Gibl'!$B$85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{94F8F365-471C-E840-BDAF-151D28850570}</c15:txfldGUID>
                      <c15:f>'FORGN Gibl'!$B$85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BE27-0C40-AFDD-F031936A07A4}"/>
                </c:ext>
              </c:extLst>
            </c:dLbl>
            <c:dLbl>
              <c:idx val="48"/>
              <c:tx>
                <c:strRef>
                  <c:f>'FORGN Gibl'!$B$86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{5BEDAA70-04A4-1A4B-A7FE-FFC06EE75B02}</c15:txfldGUID>
                      <c15:f>'FORGN Gibl'!$B$86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BE27-0C40-AFDD-F031936A07A4}"/>
                </c:ext>
              </c:extLst>
            </c:dLbl>
            <c:dLbl>
              <c:idx val="49"/>
              <c:tx>
                <c:strRef>
                  <c:f>'FORGN Gibl'!$B$87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{B7E656D6-4972-E348-8D8E-4ABB3393E6BF}</c15:txfldGUID>
                      <c15:f>'FORGN Gibl'!$B$87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BE27-0C40-AFDD-F031936A07A4}"/>
                </c:ext>
              </c:extLst>
            </c:dLbl>
            <c:dLbl>
              <c:idx val="50"/>
              <c:tx>
                <c:strRef>
                  <c:f>'FORGN Gibl'!$B$88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{9020FB88-1890-C943-82AF-6F612BF0AA89}</c15:txfldGUID>
                      <c15:f>'FORGN Gibl'!$B$88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BE27-0C40-AFDD-F031936A07A4}"/>
                </c:ext>
              </c:extLst>
            </c:dLbl>
            <c:dLbl>
              <c:idx val="51"/>
              <c:tx>
                <c:strRef>
                  <c:f>'FORGN Gibl'!$B$89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{B79BE44A-057F-1E44-9D0E-474131DD11F7}</c15:txfldGUID>
                      <c15:f>'FORGN Gibl'!$B$89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BE27-0C40-AFDD-F031936A07A4}"/>
                </c:ext>
              </c:extLst>
            </c:dLbl>
            <c:dLbl>
              <c:idx val="52"/>
              <c:tx>
                <c:strRef>
                  <c:f>'FORGN Gibl'!$B$90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{464160CD-E2CB-CD4A-BC61-E6E32CC0E477}</c15:txfldGUID>
                      <c15:f>'FORGN Gibl'!$B$90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BE27-0C40-AFDD-F031936A07A4}"/>
                </c:ext>
              </c:extLst>
            </c:dLbl>
            <c:dLbl>
              <c:idx val="53"/>
              <c:tx>
                <c:strRef>
                  <c:f>'FORGN Gibl'!$B$91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{4F5D4867-A2AA-7E41-ACD8-3D89131C2A4C}</c15:txfldGUID>
                      <c15:f>'FORGN Gibl'!$B$91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BE27-0C40-AFDD-F031936A07A4}"/>
                </c:ext>
              </c:extLst>
            </c:dLbl>
            <c:dLbl>
              <c:idx val="54"/>
              <c:tx>
                <c:strRef>
                  <c:f>'FORGN Gibl'!$B$92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{8592B63F-EDA9-634E-B2D7-B8DBE66B1359}</c15:txfldGUID>
                      <c15:f>'FORGN Gibl'!$B$92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BE27-0C40-AFDD-F031936A07A4}"/>
                </c:ext>
              </c:extLst>
            </c:dLbl>
            <c:dLbl>
              <c:idx val="55"/>
              <c:tx>
                <c:strRef>
                  <c:f>'FORGN Gibl'!$B$93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{CD27F3CC-2170-5F4B-88F0-80D6A2CF5061}</c15:txfldGUID>
                      <c15:f>'FORGN Gibl'!$B$93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BE27-0C40-AFDD-F031936A07A4}"/>
                </c:ext>
              </c:extLst>
            </c:dLbl>
            <c:dLbl>
              <c:idx val="56"/>
              <c:tx>
                <c:strRef>
                  <c:f>'FORGN Gibl'!$B$94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{D144B71C-1FA2-0146-86ED-C3A92709742C}</c15:txfldGUID>
                      <c15:f>'FORGN Gibl'!$B$94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BE27-0C40-AFDD-F031936A07A4}"/>
                </c:ext>
              </c:extLst>
            </c:dLbl>
            <c:dLbl>
              <c:idx val="57"/>
              <c:tx>
                <c:strRef>
                  <c:f>'FORGN Gibl'!$B$95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{55C869F8-E966-B944-BD3E-FEB78A3FF4D4}</c15:txfldGUID>
                      <c15:f>'FORGN Gibl'!$B$95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BE27-0C40-AFDD-F031936A07A4}"/>
                </c:ext>
              </c:extLst>
            </c:dLbl>
            <c:dLbl>
              <c:idx val="58"/>
              <c:tx>
                <c:strRef>
                  <c:f>'FORGN Gibl'!$B$96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{B4B5D47C-0668-474E-A149-3A6A830BED33}</c15:txfldGUID>
                      <c15:f>'FORGN Gibl'!$B$96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BE27-0C40-AFDD-F031936A07A4}"/>
                </c:ext>
              </c:extLst>
            </c:dLbl>
            <c:dLbl>
              <c:idx val="59"/>
              <c:tx>
                <c:strRef>
                  <c:f>'FORGN Gibl'!$B$97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{5E12BDAA-13DE-B443-BB86-9A9D0232210E}</c15:txfldGUID>
                      <c15:f>'FORGN Gibl'!$B$97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BE27-0C40-AFDD-F031936A07A4}"/>
                </c:ext>
              </c:extLst>
            </c:dLbl>
            <c:dLbl>
              <c:idx val="60"/>
              <c:tx>
                <c:strRef>
                  <c:f>'FORGN Gibl'!$B$98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{6A422F08-637C-9945-91EE-DC8998CCE2F3}</c15:txfldGUID>
                      <c15:f>'FORGN Gibl'!$B$98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BE27-0C40-AFDD-F031936A07A4}"/>
                </c:ext>
              </c:extLst>
            </c:dLbl>
            <c:dLbl>
              <c:idx val="61"/>
              <c:tx>
                <c:strRef>
                  <c:f>'FORGN Gibl'!$B$99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{892E7A06-2137-3141-BFD2-DFCB26E8F05E}</c15:txfldGUID>
                      <c15:f>'FORGN Gibl'!$B$99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BE27-0C40-AFDD-F031936A07A4}"/>
                </c:ext>
              </c:extLst>
            </c:dLbl>
            <c:dLbl>
              <c:idx val="62"/>
              <c:tx>
                <c:strRef>
                  <c:f>'FORGN Gibl'!$B$100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{05597BD8-304E-7E46-8326-4DDB99F2A0D2}</c15:txfldGUID>
                      <c15:f>'FORGN Gibl'!$B$100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BE27-0C40-AFDD-F031936A07A4}"/>
                </c:ext>
              </c:extLst>
            </c:dLbl>
            <c:dLbl>
              <c:idx val="63"/>
              <c:tx>
                <c:strRef>
                  <c:f>'FORGN Gibl'!$B$101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{A4447313-E511-9648-833F-4ED52CDE31CA}</c15:txfldGUID>
                      <c15:f>'FORGN Gibl'!$B$101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BE27-0C40-AFDD-F031936A07A4}"/>
                </c:ext>
              </c:extLst>
            </c:dLbl>
            <c:dLbl>
              <c:idx val="64"/>
              <c:tx>
                <c:strRef>
                  <c:f>'FORGN Gibl'!$B$102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{8EAE3B2E-660E-1F42-AB89-60C6EBBFC164}</c15:txfldGUID>
                      <c15:f>'FORGN Gibl'!$B$102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BE27-0C40-AFDD-F031936A07A4}"/>
                </c:ext>
              </c:extLst>
            </c:dLbl>
            <c:dLbl>
              <c:idx val="65"/>
              <c:tx>
                <c:strRef>
                  <c:f>'FORGN Gibl'!$B$103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{CAF72448-2DAC-E740-97E4-FB3C59F0739B}</c15:txfldGUID>
                      <c15:f>'FORGN Gibl'!$B$103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BE27-0C40-AFDD-F031936A07A4}"/>
                </c:ext>
              </c:extLst>
            </c:dLbl>
            <c:dLbl>
              <c:idx val="66"/>
              <c:tx>
                <c:strRef>
                  <c:f>'FORGN Gibl'!$B$104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{9CC5FDBF-7876-D946-B099-484ED428D37E}</c15:txfldGUID>
                      <c15:f>'FORGN Gibl'!$B$104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BE27-0C40-AFDD-F031936A07A4}"/>
                </c:ext>
              </c:extLst>
            </c:dLbl>
            <c:dLbl>
              <c:idx val="67"/>
              <c:tx>
                <c:strRef>
                  <c:f>'FORGN Gibl'!$B$105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{6D005AC0-E53F-5A43-83C6-4FCADEB3C933}</c15:txfldGUID>
                      <c15:f>'FORGN Gibl'!$B$105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BE27-0C40-AFDD-F031936A07A4}"/>
                </c:ext>
              </c:extLst>
            </c:dLbl>
            <c:dLbl>
              <c:idx val="68"/>
              <c:tx>
                <c:strRef>
                  <c:f>'FORGN Gibl'!$B$106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{26A21C10-FB24-5441-976B-FF566F01AA62}</c15:txfldGUID>
                      <c15:f>'FORGN Gibl'!$B$106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BE27-0C40-AFDD-F031936A07A4}"/>
                </c:ext>
              </c:extLst>
            </c:dLbl>
            <c:dLbl>
              <c:idx val="69"/>
              <c:tx>
                <c:strRef>
                  <c:f>'FORGN Gibl'!$B$107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{5377F691-0FEC-6B47-9E81-ABE42C407A8D}</c15:txfldGUID>
                      <c15:f>'FORGN Gibl'!$B$107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BE27-0C40-AFDD-F031936A07A4}"/>
                </c:ext>
              </c:extLst>
            </c:dLbl>
            <c:dLbl>
              <c:idx val="70"/>
              <c:tx>
                <c:strRef>
                  <c:f>'FORGN Gibl'!$B$108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{C42F9826-4461-2B46-AFF3-7B1F46996224}</c15:txfldGUID>
                      <c15:f>'FORGN Gibl'!$B$108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BE27-0C40-AFDD-F031936A07A4}"/>
                </c:ext>
              </c:extLst>
            </c:dLbl>
            <c:dLbl>
              <c:idx val="71"/>
              <c:tx>
                <c:strRef>
                  <c:f>'FORGN Gibl'!$B$109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{95A0CEC6-DBA0-0948-B3D4-A6E21B933DF0}</c15:txfldGUID>
                      <c15:f>'FORGN Gibl'!$B$109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BE27-0C40-AFDD-F031936A07A4}"/>
                </c:ext>
              </c:extLst>
            </c:dLbl>
            <c:dLbl>
              <c:idx val="72"/>
              <c:tx>
                <c:strRef>
                  <c:f>'FORGN Gibl'!$B$110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{F828A7EC-036B-FA48-9A82-DE1265F24DD0}</c15:txfldGUID>
                      <c15:f>'FORGN Gibl'!$B$110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BE27-0C40-AFDD-F031936A07A4}"/>
                </c:ext>
              </c:extLst>
            </c:dLbl>
            <c:dLbl>
              <c:idx val="73"/>
              <c:tx>
                <c:strRef>
                  <c:f>'FORGN Gibl'!$B$111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{DA55621A-F6AA-B647-B0E5-E07B07A51261}</c15:txfldGUID>
                      <c15:f>'FORGN Gibl'!$B$111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BE27-0C40-AFDD-F031936A07A4}"/>
                </c:ext>
              </c:extLst>
            </c:dLbl>
            <c:dLbl>
              <c:idx val="74"/>
              <c:tx>
                <c:strRef>
                  <c:f>'FORGN Gibl'!$B$112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{C784CA78-B02A-0B41-9770-56EBA332B8E0}</c15:txfldGUID>
                      <c15:f>'FORGN Gibl'!$B$112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BE27-0C40-AFDD-F031936A07A4}"/>
                </c:ext>
              </c:extLst>
            </c:dLbl>
            <c:dLbl>
              <c:idx val="75"/>
              <c:tx>
                <c:strRef>
                  <c:f>'FORGN Gibl'!$B$113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{09839625-3A37-E041-9147-98505B585EBA}</c15:txfldGUID>
                      <c15:f>'FORGN Gibl'!$B$113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BE27-0C40-AFDD-F031936A07A4}"/>
                </c:ext>
              </c:extLst>
            </c:dLbl>
            <c:dLbl>
              <c:idx val="76"/>
              <c:tx>
                <c:strRef>
                  <c:f>'FORGN Gibl'!$B$114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{81A41132-61FD-6449-B535-21BCD54DE5F5}</c15:txfldGUID>
                      <c15:f>'FORGN Gibl'!$B$114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BE27-0C40-AFDD-F031936A07A4}"/>
                </c:ext>
              </c:extLst>
            </c:dLbl>
            <c:dLbl>
              <c:idx val="77"/>
              <c:tx>
                <c:strRef>
                  <c:f>'FORGN Gibl'!$B$115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{7F3B16AD-3428-7B47-AE36-6E0DF3A8AC33}</c15:txfldGUID>
                      <c15:f>'FORGN Gibl'!$B$115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BE27-0C40-AFDD-F031936A07A4}"/>
                </c:ext>
              </c:extLst>
            </c:dLbl>
            <c:dLbl>
              <c:idx val="78"/>
              <c:tx>
                <c:strRef>
                  <c:f>'FORGN Gibl'!$B$116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{FE34773A-2834-B048-8E33-021ADC43F951}</c15:txfldGUID>
                      <c15:f>'FORGN Gibl'!$B$116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BE27-0C40-AFDD-F031936A07A4}"/>
                </c:ext>
              </c:extLst>
            </c:dLbl>
            <c:dLbl>
              <c:idx val="79"/>
              <c:tx>
                <c:strRef>
                  <c:f>'FORGN Gibl'!$B$117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{A4A2F580-DD8C-6F43-9FC2-254965CE17F1}</c15:txfldGUID>
                      <c15:f>'FORGN Gibl'!$B$117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BE27-0C40-AFDD-F031936A07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'FORGN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'FORGN Gibl'!$F$38:$F$61</c:f>
              <c:numCache>
                <c:formatCode>0</c:formatCode>
                <c:ptCount val="24"/>
                <c:pt idx="0">
                  <c:v>-7.2636693143545052</c:v>
                </c:pt>
                <c:pt idx="1">
                  <c:v>-0.7442398919692188</c:v>
                </c:pt>
                <c:pt idx="2">
                  <c:v>1.0033844678074537</c:v>
                </c:pt>
                <c:pt idx="3">
                  <c:v>1.2429394395491258</c:v>
                </c:pt>
                <c:pt idx="4">
                  <c:v>-0.29477169048784013</c:v>
                </c:pt>
                <c:pt idx="5">
                  <c:v>5.5325395797721519</c:v>
                </c:pt>
                <c:pt idx="6">
                  <c:v>-7.6548370820966412</c:v>
                </c:pt>
                <c:pt idx="7">
                  <c:v>-5.1448024307655791</c:v>
                </c:pt>
                <c:pt idx="8">
                  <c:v>-7.1674867617101494</c:v>
                </c:pt>
                <c:pt idx="9">
                  <c:v>1.6058216755998949</c:v>
                </c:pt>
                <c:pt idx="10">
                  <c:v>3.4673181995311637</c:v>
                </c:pt>
                <c:pt idx="11">
                  <c:v>-6.8103682364773128</c:v>
                </c:pt>
                <c:pt idx="12">
                  <c:v>-9.9161584499761819</c:v>
                </c:pt>
                <c:pt idx="13">
                  <c:v>1.290148540393588</c:v>
                </c:pt>
                <c:pt idx="14">
                  <c:v>-9.5921721646512452</c:v>
                </c:pt>
                <c:pt idx="15">
                  <c:v>-7.8249837614307207</c:v>
                </c:pt>
                <c:pt idx="16">
                  <c:v>-4.3029058695090363</c:v>
                </c:pt>
                <c:pt idx="17">
                  <c:v>-7.3499334854326239</c:v>
                </c:pt>
                <c:pt idx="18">
                  <c:v>5.5588598358187511</c:v>
                </c:pt>
                <c:pt idx="19">
                  <c:v>3.8311584191150523</c:v>
                </c:pt>
                <c:pt idx="20">
                  <c:v>-4.0262778206226333</c:v>
                </c:pt>
                <c:pt idx="21">
                  <c:v>-2.8805068727680965</c:v>
                </c:pt>
                <c:pt idx="22">
                  <c:v>-10.000975943200965</c:v>
                </c:pt>
                <c:pt idx="23">
                  <c:v>-3.1963499453273032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BE27-0C40-AFDD-F031936A07A4}"/>
            </c:ext>
          </c:extLst>
        </c:ser>
        <c:ser>
          <c:idx val="2"/>
          <c:order val="2"/>
          <c:tx>
            <c:strRef>
              <c:f>'FORGN Gibl'!$G$37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noFill/>
              </a:ln>
            </c:spPr>
          </c:marker>
          <c:trendline>
            <c:name>Max</c:nam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poly"/>
            <c:order val="2"/>
            <c:dispRSqr val="0"/>
            <c:dispEq val="0"/>
          </c:trendline>
          <c:xVal>
            <c:numRef>
              <c:f>'FORGN Gibl'!$C$38:$C$61</c:f>
              <c:numCache>
                <c:formatCode>General</c:formatCode>
                <c:ptCount val="24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</c:numCache>
            </c:numRef>
          </c:xVal>
          <c:yVal>
            <c:numRef>
              <c:f>'FORGN Gibl'!$G$38:$G$61</c:f>
              <c:numCache>
                <c:formatCode>0</c:formatCode>
                <c:ptCount val="24"/>
                <c:pt idx="0">
                  <c:v>14.283049336525174</c:v>
                </c:pt>
                <c:pt idx="1">
                  <c:v>21.818636643024597</c:v>
                </c:pt>
                <c:pt idx="2">
                  <c:v>22.54511635162838</c:v>
                </c:pt>
                <c:pt idx="3">
                  <c:v>23.805815974542941</c:v>
                </c:pt>
                <c:pt idx="4">
                  <c:v>21.527089977822826</c:v>
                </c:pt>
                <c:pt idx="5">
                  <c:v>27.517573672486495</c:v>
                </c:pt>
                <c:pt idx="6">
                  <c:v>13.674047374496489</c:v>
                </c:pt>
                <c:pt idx="7">
                  <c:v>15.980619579693332</c:v>
                </c:pt>
                <c:pt idx="8">
                  <c:v>13.923664223414812</c:v>
                </c:pt>
                <c:pt idx="9">
                  <c:v>22.679646313140754</c:v>
                </c:pt>
                <c:pt idx="10">
                  <c:v>24.792508452246174</c:v>
                </c:pt>
                <c:pt idx="11">
                  <c:v>14.619355940045999</c:v>
                </c:pt>
                <c:pt idx="12">
                  <c:v>11.51356572654713</c:v>
                </c:pt>
                <c:pt idx="13">
                  <c:v>22.363633303228649</c:v>
                </c:pt>
                <c:pt idx="14">
                  <c:v>11.584383281921202</c:v>
                </c:pt>
                <c:pt idx="15">
                  <c:v>13.265148420805355</c:v>
                </c:pt>
                <c:pt idx="16">
                  <c:v>16.770578893326025</c:v>
                </c:pt>
                <c:pt idx="17">
                  <c:v>14.079790691090688</c:v>
                </c:pt>
                <c:pt idx="18">
                  <c:v>27.543893928533095</c:v>
                </c:pt>
                <c:pt idx="19">
                  <c:v>25.007713865687499</c:v>
                </c:pt>
                <c:pt idx="20">
                  <c:v>17.520440830257044</c:v>
                </c:pt>
                <c:pt idx="21">
                  <c:v>18.296048573804349</c:v>
                </c:pt>
                <c:pt idx="22">
                  <c:v>11.545742707678714</c:v>
                </c:pt>
                <c:pt idx="23">
                  <c:v>17.980205501245145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BE27-0C40-AFDD-F031936A0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1250"/>
          <c:min val="4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6350082972506651"/>
              <c:y val="0.931358529248299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ax val="28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Foreign words 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6.831517843393759E-3"/>
              <c:y val="0.3267823865031813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en-US" sz="1200" i="0" baseline="0"/>
              <a:t>Compound words in the gospel of John</a:t>
            </a:r>
            <a:endParaRPr lang="nl-BE" sz="1200" i="0"/>
          </a:p>
        </c:rich>
      </c:tx>
      <c:layout>
        <c:manualLayout>
          <c:xMode val="edge"/>
          <c:yMode val="edge"/>
          <c:x val="0.35839621980824787"/>
          <c:y val="2.3145760275607337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Trend</c:v>
          </c:tx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A4-EA46-B4B1-71CE554ACE2B}"/>
                </c:ext>
              </c:extLst>
            </c:dLbl>
            <c:dLbl>
              <c:idx val="10"/>
              <c:layout>
                <c:manualLayout>
                  <c:x val="-0.10106973530136301"/>
                  <c:y val="2.8381334289210585E-3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9:1-10:21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8A4-EA46-B4B1-71CE554ACE2B}"/>
                </c:ext>
              </c:extLst>
            </c:dLbl>
            <c:dLbl>
              <c:idx val="13"/>
              <c:layout>
                <c:manualLayout>
                  <c:x val="-5.4422165162272329E-2"/>
                  <c:y val="2.8381334289210715E-3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A4-EA46-B4B1-71CE554ACE2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A4-EA46-B4B1-71CE554ACE2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A4-EA46-B4B1-71CE554ACE2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8A4-EA46-B4B1-71CE554ACE2B}"/>
                </c:ext>
              </c:extLst>
            </c:dLbl>
            <c:dLbl>
              <c:idx val="24"/>
              <c:layout>
                <c:manualLayout>
                  <c:x val="-3.1249341914200795E-2"/>
                  <c:y val="-5.108640172057928E-2"/>
                </c:manualLayout>
              </c:layout>
              <c:tx>
                <c:rich>
                  <a:bodyPr/>
                  <a:lstStyle/>
                  <a:p>
                    <a:r>
                      <a:rPr lang="en-US" sz="14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A4-EA46-B4B1-71CE554ACE2B}"/>
                </c:ext>
              </c:extLst>
            </c:dLbl>
            <c:dLbl>
              <c:idx val="26"/>
              <c:layout>
                <c:manualLayout>
                  <c:x val="0"/>
                  <c:y val="-1.1100493775310709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A4-EA46-B4B1-71CE554ACE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-1.47"/>
            <c:dispRSqr val="0"/>
            <c:dispEq val="0"/>
          </c:trendline>
          <c:xVal>
            <c:numRef>
              <c:f>'COMP Gibl'!$C$38:$C$63</c:f>
              <c:numCache>
                <c:formatCode>General</c:formatCode>
                <c:ptCount val="26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'COMP Gibl'!$D$38:$D$63</c:f>
              <c:numCache>
                <c:formatCode>General</c:formatCode>
                <c:ptCount val="26"/>
                <c:pt idx="0">
                  <c:v>2</c:v>
                </c:pt>
                <c:pt idx="1">
                  <c:v>20</c:v>
                </c:pt>
                <c:pt idx="2">
                  <c:v>28</c:v>
                </c:pt>
                <c:pt idx="3">
                  <c:v>24</c:v>
                </c:pt>
                <c:pt idx="4">
                  <c:v>22</c:v>
                </c:pt>
                <c:pt idx="5">
                  <c:v>41</c:v>
                </c:pt>
                <c:pt idx="6">
                  <c:v>9</c:v>
                </c:pt>
                <c:pt idx="7">
                  <c:v>18</c:v>
                </c:pt>
                <c:pt idx="8">
                  <c:v>6</c:v>
                </c:pt>
                <c:pt idx="9">
                  <c:v>23</c:v>
                </c:pt>
                <c:pt idx="10">
                  <c:v>51</c:v>
                </c:pt>
                <c:pt idx="11">
                  <c:v>10</c:v>
                </c:pt>
                <c:pt idx="12">
                  <c:v>1</c:v>
                </c:pt>
                <c:pt idx="13">
                  <c:v>43</c:v>
                </c:pt>
                <c:pt idx="14">
                  <c:v>2</c:v>
                </c:pt>
                <c:pt idx="15">
                  <c:v>9</c:v>
                </c:pt>
                <c:pt idx="16">
                  <c:v>16</c:v>
                </c:pt>
                <c:pt idx="17">
                  <c:v>3</c:v>
                </c:pt>
                <c:pt idx="18">
                  <c:v>38</c:v>
                </c:pt>
                <c:pt idx="19">
                  <c:v>33</c:v>
                </c:pt>
                <c:pt idx="20">
                  <c:v>10</c:v>
                </c:pt>
                <c:pt idx="21">
                  <c:v>14</c:v>
                </c:pt>
                <c:pt idx="22">
                  <c:v>0</c:v>
                </c:pt>
                <c:pt idx="23">
                  <c:v>17</c:v>
                </c:pt>
                <c:pt idx="24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8A4-EA46-B4B1-71CE554ACE2B}"/>
            </c:ext>
          </c:extLst>
        </c:ser>
        <c:ser>
          <c:idx val="0"/>
          <c:order val="1"/>
          <c:tx>
            <c:strRef>
              <c:f>'COMP Gibl'!$F$37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'COMP Gibl'!$B$38</c:f>
                  <c:strCache>
                    <c:ptCount val="1"/>
                    <c:pt idx="0">
                      <c:v>1:1-18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{AA207456-52FB-6646-9363-CC8B58D0C8E3}</c15:txfldGUID>
                      <c15:f>'COMP Gibl'!$B$38</c15:f>
                      <c15:dlblFieldTableCache>
                        <c:ptCount val="1"/>
                        <c:pt idx="0">
                          <c:v>1:1-18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28A4-EA46-B4B1-71CE554ACE2B}"/>
                </c:ext>
              </c:extLst>
            </c:dLbl>
            <c:dLbl>
              <c:idx val="1"/>
              <c:tx>
                <c:strRef>
                  <c:f>'COMP Gibl'!$B$39</c:f>
                  <c:strCache>
                    <c:ptCount val="1"/>
                    <c:pt idx="0">
                      <c:v>1:19-51&amp;2:1-12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{5F1EF69A-8AA0-C046-B25E-1E5C0C1F55E6}</c15:txfldGUID>
                      <c15:f>'COMP Gibl'!$B$39</c15:f>
                      <c15:dlblFieldTableCache>
                        <c:ptCount val="1"/>
                        <c:pt idx="0">
                          <c:v>1:19-51&amp;2:1-12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28A4-EA46-B4B1-71CE554ACE2B}"/>
                </c:ext>
              </c:extLst>
            </c:dLbl>
            <c:dLbl>
              <c:idx val="2"/>
              <c:tx>
                <c:strRef>
                  <c:f>'COMP Gibl'!$B$40</c:f>
                  <c:strCache>
                    <c:ptCount val="1"/>
                    <c:pt idx="0">
                      <c:v>2:13-25&amp;3:1-36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{7CEA4965-5A35-624F-82AF-418B97A482B5}</c15:txfldGUID>
                      <c15:f>'COMP Gibl'!$B$40</c15:f>
                      <c15:dlblFieldTableCache>
                        <c:ptCount val="1"/>
                        <c:pt idx="0">
                          <c:v>2:13-25&amp;3:1-36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28A4-EA46-B4B1-71CE554ACE2B}"/>
                </c:ext>
              </c:extLst>
            </c:dLbl>
            <c:dLbl>
              <c:idx val="3"/>
              <c:tx>
                <c:strRef>
                  <c:f>'COMP Gibl'!$B$41</c:f>
                  <c:strCache>
                    <c:ptCount val="1"/>
                    <c:pt idx="0">
                      <c:v>4:1-54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{B1FA5B5C-9C26-8D45-94F1-ADD0A14C21D6}</c15:txfldGUID>
                      <c15:f>'COMP Gibl'!$B$41</c15:f>
                      <c15:dlblFieldTableCache>
                        <c:ptCount val="1"/>
                        <c:pt idx="0">
                          <c:v>4:1-54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28A4-EA46-B4B1-71CE554ACE2B}"/>
                </c:ext>
              </c:extLst>
            </c:dLbl>
            <c:dLbl>
              <c:idx val="4"/>
              <c:tx>
                <c:strRef>
                  <c:f>'COMP Gibl'!$B$42</c:f>
                  <c:strCache>
                    <c:ptCount val="1"/>
                    <c:pt idx="0">
                      <c:v>5:1-47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{04159247-4E20-BF45-89E8-3713EF90674F}</c15:txfldGUID>
                      <c15:f>'COMP Gibl'!$B$42</c15:f>
                      <c15:dlblFieldTableCache>
                        <c:ptCount val="1"/>
                        <c:pt idx="0">
                          <c:v>5:1-47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28A4-EA46-B4B1-71CE554ACE2B}"/>
                </c:ext>
              </c:extLst>
            </c:dLbl>
            <c:dLbl>
              <c:idx val="5"/>
              <c:tx>
                <c:strRef>
                  <c:f>'COMP Gibl'!$B$43</c:f>
                  <c:strCache>
                    <c:ptCount val="1"/>
                    <c:pt idx="0">
                      <c:v>6:1-71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{932CEE51-502C-EC45-AE73-E701F2C2FB40}</c15:txfldGUID>
                      <c15:f>'COMP Gibl'!$B$43</c15:f>
                      <c15:dlblFieldTableCache>
                        <c:ptCount val="1"/>
                        <c:pt idx="0">
                          <c:v>6:1-71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28A4-EA46-B4B1-71CE554ACE2B}"/>
                </c:ext>
              </c:extLst>
            </c:dLbl>
            <c:dLbl>
              <c:idx val="6"/>
              <c:tx>
                <c:strRef>
                  <c:f>'COMP Gibl'!$B$44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{DF928D8C-56D8-9746-B261-731D586D8951}</c15:txfldGUID>
                      <c15:f>'COMP Gibl'!$B$44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28A4-EA46-B4B1-71CE554ACE2B}"/>
                </c:ext>
              </c:extLst>
            </c:dLbl>
            <c:dLbl>
              <c:idx val="7"/>
              <c:tx>
                <c:strRef>
                  <c:f>'COMP Gibl'!$B$45</c:f>
                  <c:strCache>
                    <c:ptCount val="1"/>
                    <c:pt idx="0">
                      <c:v>7:14-36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{AE5E8DEE-10C5-F042-A4C3-72588FEF067A}</c15:txfldGUID>
                      <c15:f>'COMP Gibl'!$B$45</c15:f>
                      <c15:dlblFieldTableCache>
                        <c:ptCount val="1"/>
                        <c:pt idx="0">
                          <c:v>7:14-36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28A4-EA46-B4B1-71CE554ACE2B}"/>
                </c:ext>
              </c:extLst>
            </c:dLbl>
            <c:dLbl>
              <c:idx val="8"/>
              <c:tx>
                <c:strRef>
                  <c:f>'COMP Gibl'!$B$46</c:f>
                  <c:strCache>
                    <c:ptCount val="1"/>
                    <c:pt idx="0">
                      <c:v>7:37-52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{AD2F00F5-0662-AE4A-97EA-EC6EE74760C4}</c15:txfldGUID>
                      <c15:f>'COMP Gibl'!$B$46</c15:f>
                      <c15:dlblFieldTableCache>
                        <c:ptCount val="1"/>
                        <c:pt idx="0">
                          <c:v>7:37-52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28A4-EA46-B4B1-71CE554ACE2B}"/>
                </c:ext>
              </c:extLst>
            </c:dLbl>
            <c:dLbl>
              <c:idx val="9"/>
              <c:tx>
                <c:strRef>
                  <c:f>'HPL NT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{68180BE9-3A49-5E40-BBDE-3D4AF370B7C2}</c15:txfldGUID>
                      <c15:f>'HPL NT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28A4-EA46-B4B1-71CE554ACE2B}"/>
                </c:ext>
              </c:extLst>
            </c:dLbl>
            <c:dLbl>
              <c:idx val="10"/>
              <c:tx>
                <c:strRef>
                  <c:f>'HLO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{03FD64DB-614C-C04C-982D-B8E81C0048B7}</c15:txfldGUID>
                      <c15:f>'HLO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28A4-EA46-B4B1-71CE554ACE2B}"/>
                </c:ext>
              </c:extLst>
            </c:dLbl>
            <c:dLbl>
              <c:idx val="11"/>
              <c:tx>
                <c:strRef>
                  <c:f>'COMP Gibl'!$B$47</c:f>
                  <c:strCache>
                    <c:ptCount val="1"/>
                    <c:pt idx="0">
                      <c:v>8:12-59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{B9AB30C8-6310-314C-8FE2-5BFDE4C569AC}</c15:txfldGUID>
                      <c15:f>'COMP Gibl'!$B$47</c15:f>
                      <c15:dlblFieldTableCache>
                        <c:ptCount val="1"/>
                        <c:pt idx="0">
                          <c:v>8:12-59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28A4-EA46-B4B1-71CE554ACE2B}"/>
                </c:ext>
              </c:extLst>
            </c:dLbl>
            <c:dLbl>
              <c:idx val="12"/>
              <c:tx>
                <c:strRef>
                  <c:f>'COMP Gibl'!$B$48</c:f>
                  <c:strCache>
                    <c:ptCount val="1"/>
                    <c:pt idx="0">
                      <c:v>9:1-41&amp;10:1-21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{231FDE43-6123-4649-816D-7294A60BC928}</c15:txfldGUID>
                      <c15:f>'COMP Gibl'!$B$48</c15:f>
                      <c15:dlblFieldTableCache>
                        <c:ptCount val="1"/>
                        <c:pt idx="0">
                          <c:v>9:1-41&amp;10:1-21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28A4-EA46-B4B1-71CE554ACE2B}"/>
                </c:ext>
              </c:extLst>
            </c:dLbl>
            <c:dLbl>
              <c:idx val="13"/>
              <c:tx>
                <c:strRef>
                  <c:f>'COMP Gibl'!$B$49</c:f>
                  <c:strCache>
                    <c:ptCount val="1"/>
                    <c:pt idx="0">
                      <c:v>10:22-39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{0AB87791-EA93-1942-BBD6-741F33BA4976}</c15:txfldGUID>
                      <c15:f>'COMP Gibl'!$B$49</c15:f>
                      <c15:dlblFieldTableCache>
                        <c:ptCount val="1"/>
                        <c:pt idx="0">
                          <c:v>10:22-39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28A4-EA46-B4B1-71CE554ACE2B}"/>
                </c:ext>
              </c:extLst>
            </c:dLbl>
            <c:dLbl>
              <c:idx val="14"/>
              <c:tx>
                <c:strRef>
                  <c:f>'COMP Gibl'!$B$50</c:f>
                  <c:strCache>
                    <c:ptCount val="1"/>
                    <c:pt idx="0">
                      <c:v>10:40-42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{D57C82B5-5A93-E442-835D-F6049FB1C312}</c15:txfldGUID>
                      <c15:f>'COMP Gibl'!$B$50</c15:f>
                      <c15:dlblFieldTableCache>
                        <c:ptCount val="1"/>
                        <c:pt idx="0">
                          <c:v>10:40-42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28A4-EA46-B4B1-71CE554ACE2B}"/>
                </c:ext>
              </c:extLst>
            </c:dLbl>
            <c:dLbl>
              <c:idx val="15"/>
              <c:tx>
                <c:strRef>
                  <c:f>'COMP Gibl'!$B$51</c:f>
                  <c:strCache>
                    <c:ptCount val="1"/>
                    <c:pt idx="0">
                      <c:v>11:1-54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{853DC3EB-1012-7E44-8D30-2FF17DD04C1F}</c15:txfldGUID>
                      <c15:f>'COMP Gibl'!$B$51</c15:f>
                      <c15:dlblFieldTableCache>
                        <c:ptCount val="1"/>
                        <c:pt idx="0">
                          <c:v>11:1-54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28A4-EA46-B4B1-71CE554ACE2B}"/>
                </c:ext>
              </c:extLst>
            </c:dLbl>
            <c:dLbl>
              <c:idx val="16"/>
              <c:tx>
                <c:strRef>
                  <c:f>'COMP Gibl'!$B$52</c:f>
                  <c:strCache>
                    <c:ptCount val="1"/>
                    <c:pt idx="0">
                      <c:v>11:55-57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{8CB6986B-D080-6444-9867-1D2C43F7C2EF}</c15:txfldGUID>
                      <c15:f>'COMP Gibl'!$B$52</c15:f>
                      <c15:dlblFieldTableCache>
                        <c:ptCount val="1"/>
                        <c:pt idx="0">
                          <c:v>11:55-57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8A4-EA46-B4B1-71CE554ACE2B}"/>
                </c:ext>
              </c:extLst>
            </c:dLbl>
            <c:dLbl>
              <c:idx val="17"/>
              <c:tx>
                <c:strRef>
                  <c:f>'COMP Gibl'!$B$53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{F557A4CC-9410-CD4D-AD42-28509649450D}</c15:txfldGUID>
                      <c15:f>'COMP Gibl'!$B$53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28A4-EA46-B4B1-71CE554ACE2B}"/>
                </c:ext>
              </c:extLst>
            </c:dLbl>
            <c:dLbl>
              <c:idx val="18"/>
              <c:tx>
                <c:strRef>
                  <c:f>'COMP Gibl'!$B$54</c:f>
                  <c:strCache>
                    <c:ptCount val="1"/>
                    <c:pt idx="0">
                      <c:v>12:12-36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{EE75ACD6-81FE-C342-8CD6-F11F1A91E2E2}</c15:txfldGUID>
                      <c15:f>'COMP Gibl'!$B$54</c15:f>
                      <c15:dlblFieldTableCache>
                        <c:ptCount val="1"/>
                        <c:pt idx="0">
                          <c:v>12:12-36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28A4-EA46-B4B1-71CE554ACE2B}"/>
                </c:ext>
              </c:extLst>
            </c:dLbl>
            <c:dLbl>
              <c:idx val="19"/>
              <c:tx>
                <c:strRef>
                  <c:f>'COMP Gibl'!$B$55</c:f>
                  <c:strCache>
                    <c:ptCount val="1"/>
                    <c:pt idx="0">
                      <c:v>12:37-50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{9B70A503-1FD1-5948-8C25-7CA302083146}</c15:txfldGUID>
                      <c15:f>'COMP Gibl'!$B$55</c15:f>
                      <c15:dlblFieldTableCache>
                        <c:ptCount val="1"/>
                        <c:pt idx="0">
                          <c:v>12:37-50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8A4-EA46-B4B1-71CE554ACE2B}"/>
                </c:ext>
              </c:extLst>
            </c:dLbl>
            <c:dLbl>
              <c:idx val="20"/>
              <c:tx>
                <c:strRef>
                  <c:f>'COMP Gibl'!$B$56</c:f>
                  <c:strCache>
                    <c:ptCount val="1"/>
                    <c:pt idx="0">
                      <c:v>13:1-38&amp;14:1-31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{B391A490-9D80-6E46-B9D3-EE36600A8F45}</c15:txfldGUID>
                      <c15:f>'COMP Gibl'!$B$56</c15:f>
                      <c15:dlblFieldTableCache>
                        <c:ptCount val="1"/>
                        <c:pt idx="0">
                          <c:v>13:1-38&amp;14:1-31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8A4-EA46-B4B1-71CE554ACE2B}"/>
                </c:ext>
              </c:extLst>
            </c:dLbl>
            <c:dLbl>
              <c:idx val="21"/>
              <c:tx>
                <c:strRef>
                  <c:f>'COMP Gibl'!$B$57</c:f>
                  <c:strCache>
                    <c:ptCount val="1"/>
                    <c:pt idx="0">
                      <c:v>15:1-27&amp;16:1-33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{899E10CB-8A3B-D54D-B0E4-67391EFCB59C}</c15:txfldGUID>
                      <c15:f>'COMP Gibl'!$B$57</c15:f>
                      <c15:dlblFieldTableCache>
                        <c:ptCount val="1"/>
                        <c:pt idx="0">
                          <c:v>15:1-27&amp;16:1-33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8A4-EA46-B4B1-71CE554ACE2B}"/>
                </c:ext>
              </c:extLst>
            </c:dLbl>
            <c:dLbl>
              <c:idx val="22"/>
              <c:tx>
                <c:strRef>
                  <c:f>'COMP Gibl'!$B$58</c:f>
                  <c:strCache>
                    <c:ptCount val="1"/>
                    <c:pt idx="0">
                      <c:v>17:1-26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{9CA994A8-1CFF-DF4A-8968-93D3D0B08BDD}</c15:txfldGUID>
                      <c15:f>'COMP Gibl'!$B$58</c15:f>
                      <c15:dlblFieldTableCache>
                        <c:ptCount val="1"/>
                        <c:pt idx="0">
                          <c:v>17:1-26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8A4-EA46-B4B1-71CE554ACE2B}"/>
                </c:ext>
              </c:extLst>
            </c:dLbl>
            <c:dLbl>
              <c:idx val="23"/>
              <c:tx>
                <c:strRef>
                  <c:f>'COMP Gibl'!$B$59</c:f>
                  <c:strCache>
                    <c:ptCount val="1"/>
                    <c:pt idx="0">
                      <c:v>20:1-29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{227CFCE4-1AFE-AD42-BCBD-1EDA692B8657}</c15:txfldGUID>
                      <c15:f>'COMP Gibl'!$B$59</c15:f>
                      <c15:dlblFieldTableCache>
                        <c:ptCount val="1"/>
                        <c:pt idx="0">
                          <c:v>20:1-29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8A4-EA46-B4B1-71CE554ACE2B}"/>
                </c:ext>
              </c:extLst>
            </c:dLbl>
            <c:dLbl>
              <c:idx val="24"/>
              <c:tx>
                <c:strRef>
                  <c:f>'HLO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{551B797D-C4A5-EA43-8C23-8DD113B14AD7}</c15:txfldGUID>
                      <c15:f>'HLO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8A4-EA46-B4B1-71CE554ACE2B}"/>
                </c:ext>
              </c:extLst>
            </c:dLbl>
            <c:dLbl>
              <c:idx val="25"/>
              <c:tx>
                <c:strRef>
                  <c:f>'COMP Gibl'!$B$60</c:f>
                  <c:strCache>
                    <c:ptCount val="1"/>
                    <c:pt idx="0">
                      <c:v>20:30-31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{358EC5C1-8975-5F47-893C-0C68FB126DCF}</c15:txfldGUID>
                      <c15:f>'COMP Gibl'!$B$60</c15:f>
                      <c15:dlblFieldTableCache>
                        <c:ptCount val="1"/>
                        <c:pt idx="0">
                          <c:v>20:30-31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8A4-EA46-B4B1-71CE554ACE2B}"/>
                </c:ext>
              </c:extLst>
            </c:dLbl>
            <c:dLbl>
              <c:idx val="26"/>
              <c:tx>
                <c:strRef>
                  <c:f>'COMP Gibl'!$B$61</c:f>
                  <c:strCache>
                    <c:ptCount val="1"/>
                    <c:pt idx="0">
                      <c:v>21:1-25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{2FC8067C-A135-6E46-B9F2-E3AA9822A8B0}</c15:txfldGUID>
                      <c15:f>'COMP Gibl'!$B$61</c15:f>
                      <c15:dlblFieldTableCache>
                        <c:ptCount val="1"/>
                        <c:pt idx="0">
                          <c:v>21:1-25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8A4-EA46-B4B1-71CE554ACE2B}"/>
                </c:ext>
              </c:extLst>
            </c:dLbl>
            <c:dLbl>
              <c:idx val="27"/>
              <c:tx>
                <c:strRef>
                  <c:f>'COMP Gibl'!$B$63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{87946DE0-4D2C-1344-8339-D43F2E7A15FE}</c15:txfldGUID>
                      <c15:f>'COMP Gibl'!$B$63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28A4-EA46-B4B1-71CE554ACE2B}"/>
                </c:ext>
              </c:extLst>
            </c:dLbl>
            <c:dLbl>
              <c:idx val="28"/>
              <c:tx>
                <c:strRef>
                  <c:f>'COMP Gibl'!$B$66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{38C6D080-6860-DC44-8530-BC88BD450042}</c15:txfldGUID>
                      <c15:f>'COMP Gibl'!$B$66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28A4-EA46-B4B1-71CE554ACE2B}"/>
                </c:ext>
              </c:extLst>
            </c:dLbl>
            <c:dLbl>
              <c:idx val="29"/>
              <c:tx>
                <c:strRef>
                  <c:f>'COMP Gibl'!$B$67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{A3940E95-90B2-C94E-8759-B5AE82F718A4}</c15:txfldGUID>
                      <c15:f>'COMP Gibl'!$B$67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28A4-EA46-B4B1-71CE554ACE2B}"/>
                </c:ext>
              </c:extLst>
            </c:dLbl>
            <c:dLbl>
              <c:idx val="30"/>
              <c:tx>
                <c:strRef>
                  <c:f>'COMP Gibl'!$B$68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{F62D7EE2-81D9-8245-9636-480D8D4E0E44}</c15:txfldGUID>
                      <c15:f>'COMP Gibl'!$B$68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28A4-EA46-B4B1-71CE554ACE2B}"/>
                </c:ext>
              </c:extLst>
            </c:dLbl>
            <c:dLbl>
              <c:idx val="31"/>
              <c:tx>
                <c:strRef>
                  <c:f>'COMP Gibl'!$B$69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{925ADE02-32A8-4048-A33E-E52FE8AA3105}</c15:txfldGUID>
                      <c15:f>'COMP Gibl'!$B$69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28A4-EA46-B4B1-71CE554ACE2B}"/>
                </c:ext>
              </c:extLst>
            </c:dLbl>
            <c:dLbl>
              <c:idx val="32"/>
              <c:tx>
                <c:strRef>
                  <c:f>'COMP Gibl'!$B$70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{30037C4B-95C4-2A46-ADBB-B5C9351E1954}</c15:txfldGUID>
                      <c15:f>'COMP Gibl'!$B$70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28A4-EA46-B4B1-71CE554ACE2B}"/>
                </c:ext>
              </c:extLst>
            </c:dLbl>
            <c:dLbl>
              <c:idx val="33"/>
              <c:tx>
                <c:strRef>
                  <c:f>'COMP Gibl'!$B$71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{41BDBDFD-5D7E-C243-80A7-0668574A4F6C}</c15:txfldGUID>
                      <c15:f>'COMP Gibl'!$B$71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28A4-EA46-B4B1-71CE554ACE2B}"/>
                </c:ext>
              </c:extLst>
            </c:dLbl>
            <c:dLbl>
              <c:idx val="34"/>
              <c:tx>
                <c:strRef>
                  <c:f>'COMP Gibl'!$B$72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{BFFF8765-84C7-7A4B-8CEB-10253EE97B57}</c15:txfldGUID>
                      <c15:f>'COMP Gibl'!$B$72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28A4-EA46-B4B1-71CE554ACE2B}"/>
                </c:ext>
              </c:extLst>
            </c:dLbl>
            <c:dLbl>
              <c:idx val="35"/>
              <c:tx>
                <c:strRef>
                  <c:f>'COMP Gibl'!$B$73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{13613624-88BE-A84B-8551-1086EB5E087C}</c15:txfldGUID>
                      <c15:f>'COMP Gibl'!$B$73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28A4-EA46-B4B1-71CE554ACE2B}"/>
                </c:ext>
              </c:extLst>
            </c:dLbl>
            <c:dLbl>
              <c:idx val="36"/>
              <c:tx>
                <c:strRef>
                  <c:f>'COMP Gibl'!$B$74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{737A6B06-012C-994C-B74E-371E8E6D83E4}</c15:txfldGUID>
                      <c15:f>'COMP Gibl'!$B$74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28A4-EA46-B4B1-71CE554ACE2B}"/>
                </c:ext>
              </c:extLst>
            </c:dLbl>
            <c:dLbl>
              <c:idx val="37"/>
              <c:tx>
                <c:strRef>
                  <c:f>'COMP Gibl'!$B$75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{78E52D65-6336-7240-9D4B-EF07268B9288}</c15:txfldGUID>
                      <c15:f>'COMP Gibl'!$B$75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28A4-EA46-B4B1-71CE554ACE2B}"/>
                </c:ext>
              </c:extLst>
            </c:dLbl>
            <c:dLbl>
              <c:idx val="38"/>
              <c:tx>
                <c:strRef>
                  <c:f>'COMP Gibl'!$B$76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{437B2872-5B2C-2E45-8D5E-8380B413C0E7}</c15:txfldGUID>
                      <c15:f>'COMP Gibl'!$B$76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28A4-EA46-B4B1-71CE554ACE2B}"/>
                </c:ext>
              </c:extLst>
            </c:dLbl>
            <c:dLbl>
              <c:idx val="39"/>
              <c:tx>
                <c:strRef>
                  <c:f>'COMP Gibl'!$B$77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{E3E60277-EFE0-9341-A4F3-20C3BD7E41B1}</c15:txfldGUID>
                      <c15:f>'COMP Gibl'!$B$77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28A4-EA46-B4B1-71CE554ACE2B}"/>
                </c:ext>
              </c:extLst>
            </c:dLbl>
            <c:dLbl>
              <c:idx val="40"/>
              <c:tx>
                <c:strRef>
                  <c:f>'COMP Gibl'!$B$78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{48D8ACDF-7022-9649-8968-0FE2A6741492}</c15:txfldGUID>
                      <c15:f>'COMP Gibl'!$B$78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28A4-EA46-B4B1-71CE554ACE2B}"/>
                </c:ext>
              </c:extLst>
            </c:dLbl>
            <c:dLbl>
              <c:idx val="41"/>
              <c:tx>
                <c:strRef>
                  <c:f>'COMP Gibl'!$B$79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{7B9A6169-01B4-8A4D-956A-342EF2F82CED}</c15:txfldGUID>
                      <c15:f>'COMP Gibl'!$B$79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28A4-EA46-B4B1-71CE554ACE2B}"/>
                </c:ext>
              </c:extLst>
            </c:dLbl>
            <c:dLbl>
              <c:idx val="42"/>
              <c:tx>
                <c:strRef>
                  <c:f>'COMP Gibl'!$B$80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{AA78F26C-11BF-6244-B1A6-419039955B46}</c15:txfldGUID>
                      <c15:f>'COMP Gibl'!$B$80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28A4-EA46-B4B1-71CE554ACE2B}"/>
                </c:ext>
              </c:extLst>
            </c:dLbl>
            <c:dLbl>
              <c:idx val="43"/>
              <c:tx>
                <c:strRef>
                  <c:f>'COMP Gibl'!$B$81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{CFD56428-7CB9-F146-8938-EDAA51834BBF}</c15:txfldGUID>
                      <c15:f>'COMP Gibl'!$B$81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28A4-EA46-B4B1-71CE554ACE2B}"/>
                </c:ext>
              </c:extLst>
            </c:dLbl>
            <c:dLbl>
              <c:idx val="44"/>
              <c:tx>
                <c:strRef>
                  <c:f>'COMP Gibl'!$B$82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{093DC54F-E761-D448-A650-3BFC401C6983}</c15:txfldGUID>
                      <c15:f>'COMP Gibl'!$B$82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28A4-EA46-B4B1-71CE554ACE2B}"/>
                </c:ext>
              </c:extLst>
            </c:dLbl>
            <c:dLbl>
              <c:idx val="45"/>
              <c:tx>
                <c:strRef>
                  <c:f>'COMP Gibl'!$B$83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{A303ADA0-4D94-6648-9091-34F0503F5C1B}</c15:txfldGUID>
                      <c15:f>'COMP Gibl'!$B$83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28A4-EA46-B4B1-71CE554ACE2B}"/>
                </c:ext>
              </c:extLst>
            </c:dLbl>
            <c:dLbl>
              <c:idx val="46"/>
              <c:tx>
                <c:strRef>
                  <c:f>'COMP Gibl'!$B$84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{74DAEEA2-C140-764D-B2DC-5A3E2E82CA1F}</c15:txfldGUID>
                      <c15:f>'COMP Gibl'!$B$84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28A4-EA46-B4B1-71CE554ACE2B}"/>
                </c:ext>
              </c:extLst>
            </c:dLbl>
            <c:dLbl>
              <c:idx val="47"/>
              <c:tx>
                <c:strRef>
                  <c:f>'COMP Gibl'!$B$85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{C564613A-BE40-E94B-AC43-C260DDE41A44}</c15:txfldGUID>
                      <c15:f>'COMP Gibl'!$B$85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28A4-EA46-B4B1-71CE554ACE2B}"/>
                </c:ext>
              </c:extLst>
            </c:dLbl>
            <c:dLbl>
              <c:idx val="48"/>
              <c:tx>
                <c:strRef>
                  <c:f>'COMP Gibl'!$B$86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{2A66466B-1BC9-784B-A30C-8506422E883E}</c15:txfldGUID>
                      <c15:f>'COMP Gibl'!$B$86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28A4-EA46-B4B1-71CE554ACE2B}"/>
                </c:ext>
              </c:extLst>
            </c:dLbl>
            <c:dLbl>
              <c:idx val="49"/>
              <c:tx>
                <c:strRef>
                  <c:f>'COMP Gibl'!$B$87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{5AAAB57A-7E64-284A-B9B8-A474C2A997F7}</c15:txfldGUID>
                      <c15:f>'COMP Gibl'!$B$87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28A4-EA46-B4B1-71CE554ACE2B}"/>
                </c:ext>
              </c:extLst>
            </c:dLbl>
            <c:dLbl>
              <c:idx val="50"/>
              <c:tx>
                <c:strRef>
                  <c:f>'COMP Gibl'!$B$88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{2EC0BB9C-B0B9-ED44-AD71-55A94397A9E1}</c15:txfldGUID>
                      <c15:f>'COMP Gibl'!$B$88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28A4-EA46-B4B1-71CE554ACE2B}"/>
                </c:ext>
              </c:extLst>
            </c:dLbl>
            <c:dLbl>
              <c:idx val="51"/>
              <c:tx>
                <c:strRef>
                  <c:f>'COMP Gibl'!$B$89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{832316DE-4AC8-F84E-8E2E-4F482D468809}</c15:txfldGUID>
                      <c15:f>'COMP Gibl'!$B$89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28A4-EA46-B4B1-71CE554ACE2B}"/>
                </c:ext>
              </c:extLst>
            </c:dLbl>
            <c:dLbl>
              <c:idx val="52"/>
              <c:tx>
                <c:strRef>
                  <c:f>'COMP Gibl'!$B$90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{4E6A2A9F-7530-6947-8655-871A4227AA22}</c15:txfldGUID>
                      <c15:f>'COMP Gibl'!$B$90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28A4-EA46-B4B1-71CE554ACE2B}"/>
                </c:ext>
              </c:extLst>
            </c:dLbl>
            <c:dLbl>
              <c:idx val="53"/>
              <c:tx>
                <c:strRef>
                  <c:f>'COMP Gibl'!$B$91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{84BDB5C9-4FA3-D84E-B021-E0119EAFA72A}</c15:txfldGUID>
                      <c15:f>'COMP Gibl'!$B$91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28A4-EA46-B4B1-71CE554ACE2B}"/>
                </c:ext>
              </c:extLst>
            </c:dLbl>
            <c:dLbl>
              <c:idx val="54"/>
              <c:tx>
                <c:strRef>
                  <c:f>'COMP Gibl'!$B$92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{3E5F31E4-095B-7E46-9178-B5078E8DA8EF}</c15:txfldGUID>
                      <c15:f>'COMP Gibl'!$B$92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28A4-EA46-B4B1-71CE554ACE2B}"/>
                </c:ext>
              </c:extLst>
            </c:dLbl>
            <c:dLbl>
              <c:idx val="55"/>
              <c:tx>
                <c:strRef>
                  <c:f>'COMP Gibl'!$B$93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{B883BB2E-CE34-834A-9A07-C6C3BF82BDE9}</c15:txfldGUID>
                      <c15:f>'COMP Gibl'!$B$93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28A4-EA46-B4B1-71CE554ACE2B}"/>
                </c:ext>
              </c:extLst>
            </c:dLbl>
            <c:dLbl>
              <c:idx val="56"/>
              <c:tx>
                <c:strRef>
                  <c:f>'COMP Gibl'!$B$94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{AEC341DD-DAD3-134C-8494-4E29DC3F9AE2}</c15:txfldGUID>
                      <c15:f>'COMP Gibl'!$B$94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28A4-EA46-B4B1-71CE554ACE2B}"/>
                </c:ext>
              </c:extLst>
            </c:dLbl>
            <c:dLbl>
              <c:idx val="57"/>
              <c:tx>
                <c:strRef>
                  <c:f>'COMP Gibl'!$B$95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{091E2CB8-6E55-FE4B-BA95-471BF2F79D8F}</c15:txfldGUID>
                      <c15:f>'COMP Gibl'!$B$95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28A4-EA46-B4B1-71CE554ACE2B}"/>
                </c:ext>
              </c:extLst>
            </c:dLbl>
            <c:dLbl>
              <c:idx val="58"/>
              <c:tx>
                <c:strRef>
                  <c:f>'COMP Gibl'!$B$96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{532AF58A-7B04-8C40-B381-F13AB0A5614A}</c15:txfldGUID>
                      <c15:f>'COMP Gibl'!$B$96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28A4-EA46-B4B1-71CE554ACE2B}"/>
                </c:ext>
              </c:extLst>
            </c:dLbl>
            <c:dLbl>
              <c:idx val="59"/>
              <c:tx>
                <c:strRef>
                  <c:f>'COMP Gibl'!$B$97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{93C9B6E9-411B-E24E-A7A2-50406AA502E3}</c15:txfldGUID>
                      <c15:f>'COMP Gibl'!$B$97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28A4-EA46-B4B1-71CE554ACE2B}"/>
                </c:ext>
              </c:extLst>
            </c:dLbl>
            <c:dLbl>
              <c:idx val="60"/>
              <c:tx>
                <c:strRef>
                  <c:f>'COMP Gibl'!$B$98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{FD314CF7-E0F3-B24F-B24A-7AC5AC0E6F4A}</c15:txfldGUID>
                      <c15:f>'COMP Gibl'!$B$98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28A4-EA46-B4B1-71CE554ACE2B}"/>
                </c:ext>
              </c:extLst>
            </c:dLbl>
            <c:dLbl>
              <c:idx val="61"/>
              <c:tx>
                <c:strRef>
                  <c:f>'COMP Gibl'!$B$99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{605229A7-ED70-354A-B3E5-5F9669557791}</c15:txfldGUID>
                      <c15:f>'COMP Gibl'!$B$99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28A4-EA46-B4B1-71CE554ACE2B}"/>
                </c:ext>
              </c:extLst>
            </c:dLbl>
            <c:dLbl>
              <c:idx val="62"/>
              <c:tx>
                <c:strRef>
                  <c:f>'COMP Gibl'!$B$100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{D7BE20F6-3042-2B47-8D67-F4ACE4D77380}</c15:txfldGUID>
                      <c15:f>'COMP Gibl'!$B$100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28A4-EA46-B4B1-71CE554ACE2B}"/>
                </c:ext>
              </c:extLst>
            </c:dLbl>
            <c:dLbl>
              <c:idx val="63"/>
              <c:tx>
                <c:strRef>
                  <c:f>'COMP Gibl'!$B$101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{EE60E3FE-6066-7047-9D01-B9879D527486}</c15:txfldGUID>
                      <c15:f>'COMP Gibl'!$B$101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28A4-EA46-B4B1-71CE554ACE2B}"/>
                </c:ext>
              </c:extLst>
            </c:dLbl>
            <c:dLbl>
              <c:idx val="64"/>
              <c:tx>
                <c:strRef>
                  <c:f>'COMP Gibl'!$B$102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{C09EC932-BD8A-7746-9F93-309D8FEA2B53}</c15:txfldGUID>
                      <c15:f>'COMP Gibl'!$B$102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28A4-EA46-B4B1-71CE554ACE2B}"/>
                </c:ext>
              </c:extLst>
            </c:dLbl>
            <c:dLbl>
              <c:idx val="65"/>
              <c:tx>
                <c:strRef>
                  <c:f>'COMP Gibl'!$B$103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{BF29051B-BDA2-BC46-B395-39A141E441A8}</c15:txfldGUID>
                      <c15:f>'COMP Gibl'!$B$103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28A4-EA46-B4B1-71CE554ACE2B}"/>
                </c:ext>
              </c:extLst>
            </c:dLbl>
            <c:dLbl>
              <c:idx val="66"/>
              <c:tx>
                <c:strRef>
                  <c:f>'COMP Gibl'!$B$104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{E96E172C-1CDA-5243-B04A-59CA2B998821}</c15:txfldGUID>
                      <c15:f>'COMP Gibl'!$B$104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28A4-EA46-B4B1-71CE554ACE2B}"/>
                </c:ext>
              </c:extLst>
            </c:dLbl>
            <c:dLbl>
              <c:idx val="67"/>
              <c:tx>
                <c:strRef>
                  <c:f>'COMP Gibl'!$B$105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{1BB70856-F4FF-124B-8209-894A5D6DC2AC}</c15:txfldGUID>
                      <c15:f>'COMP Gibl'!$B$105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28A4-EA46-B4B1-71CE554ACE2B}"/>
                </c:ext>
              </c:extLst>
            </c:dLbl>
            <c:dLbl>
              <c:idx val="68"/>
              <c:tx>
                <c:strRef>
                  <c:f>'COMP Gibl'!$B$106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{B5106B37-245E-DD4B-B40F-DAD3450FF32E}</c15:txfldGUID>
                      <c15:f>'COMP Gibl'!$B$106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28A4-EA46-B4B1-71CE554ACE2B}"/>
                </c:ext>
              </c:extLst>
            </c:dLbl>
            <c:dLbl>
              <c:idx val="69"/>
              <c:tx>
                <c:strRef>
                  <c:f>'COMP Gibl'!$B$107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{90B2C60F-90B5-C548-809A-CB8EE40A9889}</c15:txfldGUID>
                      <c15:f>'COMP Gibl'!$B$107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28A4-EA46-B4B1-71CE554ACE2B}"/>
                </c:ext>
              </c:extLst>
            </c:dLbl>
            <c:dLbl>
              <c:idx val="70"/>
              <c:tx>
                <c:strRef>
                  <c:f>'COMP Gibl'!$B$108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{E53E7E91-069B-AB49-871D-40D91FDE381E}</c15:txfldGUID>
                      <c15:f>'COMP Gibl'!$B$108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28A4-EA46-B4B1-71CE554ACE2B}"/>
                </c:ext>
              </c:extLst>
            </c:dLbl>
            <c:dLbl>
              <c:idx val="71"/>
              <c:tx>
                <c:strRef>
                  <c:f>'COMP Gibl'!$B$109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{4E7D577F-A318-7D49-AC50-C40C54476093}</c15:txfldGUID>
                      <c15:f>'COMP Gibl'!$B$109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28A4-EA46-B4B1-71CE554ACE2B}"/>
                </c:ext>
              </c:extLst>
            </c:dLbl>
            <c:dLbl>
              <c:idx val="72"/>
              <c:tx>
                <c:strRef>
                  <c:f>'COMP Gibl'!$B$110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{C54358AD-90DB-C84A-A185-06FE16F9D162}</c15:txfldGUID>
                      <c15:f>'COMP Gibl'!$B$110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28A4-EA46-B4B1-71CE554ACE2B}"/>
                </c:ext>
              </c:extLst>
            </c:dLbl>
            <c:dLbl>
              <c:idx val="73"/>
              <c:tx>
                <c:strRef>
                  <c:f>'COMP Gibl'!$B$111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{8DD8E34E-5BFB-4042-BCC8-CBCB103EB3CE}</c15:txfldGUID>
                      <c15:f>'COMP Gibl'!$B$111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28A4-EA46-B4B1-71CE554ACE2B}"/>
                </c:ext>
              </c:extLst>
            </c:dLbl>
            <c:dLbl>
              <c:idx val="74"/>
              <c:tx>
                <c:strRef>
                  <c:f>'COMP Gibl'!$B$112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{CA2946D9-5AE4-C24B-915D-BE03D2CFEADD}</c15:txfldGUID>
                      <c15:f>'COMP Gibl'!$B$112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28A4-EA46-B4B1-71CE554ACE2B}"/>
                </c:ext>
              </c:extLst>
            </c:dLbl>
            <c:dLbl>
              <c:idx val="75"/>
              <c:tx>
                <c:strRef>
                  <c:f>'COMP Gibl'!$B$113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{EDBEB74C-8DFD-AC41-B4CD-B3F58583EC8B}</c15:txfldGUID>
                      <c15:f>'COMP Gibl'!$B$113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28A4-EA46-B4B1-71CE554ACE2B}"/>
                </c:ext>
              </c:extLst>
            </c:dLbl>
            <c:dLbl>
              <c:idx val="76"/>
              <c:tx>
                <c:strRef>
                  <c:f>'COMP Gibl'!$B$114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{C673E670-B6A2-3641-A33E-1B40AC0921BC}</c15:txfldGUID>
                      <c15:f>'COMP Gibl'!$B$114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28A4-EA46-B4B1-71CE554ACE2B}"/>
                </c:ext>
              </c:extLst>
            </c:dLbl>
            <c:dLbl>
              <c:idx val="77"/>
              <c:tx>
                <c:strRef>
                  <c:f>'COMP Gibl'!$B$115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{2395E4DB-D3D9-3D4D-A360-A7FCA4F26F9A}</c15:txfldGUID>
                      <c15:f>'COMP Gibl'!$B$115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28A4-EA46-B4B1-71CE554ACE2B}"/>
                </c:ext>
              </c:extLst>
            </c:dLbl>
            <c:dLbl>
              <c:idx val="78"/>
              <c:tx>
                <c:strRef>
                  <c:f>'COMP Gibl'!$B$116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{7A6BFBA1-92EB-854A-A59A-2CF85B687AE0}</c15:txfldGUID>
                      <c15:f>'COMP Gibl'!$B$116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28A4-EA46-B4B1-71CE554ACE2B}"/>
                </c:ext>
              </c:extLst>
            </c:dLbl>
            <c:dLbl>
              <c:idx val="79"/>
              <c:tx>
                <c:strRef>
                  <c:f>'COMP Gibl'!$B$117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{5C2C2C01-0681-2844-8F84-9F41DFD33481}</c15:txfldGUID>
                      <c15:f>'COMP Gibl'!$B$117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28A4-EA46-B4B1-71CE554ACE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'COMP Gibl'!$C$38:$C$63</c:f>
              <c:numCache>
                <c:formatCode>General</c:formatCode>
                <c:ptCount val="26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'COMP Gibl'!$F$38:$F$65</c:f>
              <c:numCache>
                <c:formatCode>0</c:formatCode>
                <c:ptCount val="28"/>
                <c:pt idx="0">
                  <c:v>-5.6487356631174652</c:v>
                </c:pt>
                <c:pt idx="1">
                  <c:v>12.96604189302278</c:v>
                </c:pt>
                <c:pt idx="2">
                  <c:v>16.072866301010837</c:v>
                </c:pt>
                <c:pt idx="3">
                  <c:v>18.105859148280693</c:v>
                </c:pt>
                <c:pt idx="4">
                  <c:v>13.156915011861543</c:v>
                </c:pt>
                <c:pt idx="5">
                  <c:v>27.947633059353592</c:v>
                </c:pt>
                <c:pt idx="6">
                  <c:v>-6.7445560085227507</c:v>
                </c:pt>
                <c:pt idx="7">
                  <c:v>-0.37149150067422632</c:v>
                </c:pt>
                <c:pt idx="8">
                  <c:v>-5.8591813579778318</c:v>
                </c:pt>
                <c:pt idx="9">
                  <c:v>17.124648962063436</c:v>
                </c:pt>
                <c:pt idx="10">
                  <c:v>21.071726336947865</c:v>
                </c:pt>
                <c:pt idx="11">
                  <c:v>-4.3918572256545847</c:v>
                </c:pt>
                <c:pt idx="12">
                  <c:v>-12.753403713300932</c:v>
                </c:pt>
                <c:pt idx="13">
                  <c:v>15.591705163045381</c:v>
                </c:pt>
                <c:pt idx="14">
                  <c:v>-12.200071064600788</c:v>
                </c:pt>
                <c:pt idx="15">
                  <c:v>-7.4991600861805159</c:v>
                </c:pt>
                <c:pt idx="16">
                  <c:v>1.7506572506076274</c:v>
                </c:pt>
                <c:pt idx="17">
                  <c:v>-5.9894652483129782</c:v>
                </c:pt>
                <c:pt idx="18">
                  <c:v>28.166614128053617</c:v>
                </c:pt>
                <c:pt idx="19">
                  <c:v>22.816991362153885</c:v>
                </c:pt>
                <c:pt idx="20">
                  <c:v>3.0169828095307452</c:v>
                </c:pt>
                <c:pt idx="21">
                  <c:v>5.5781241828027444</c:v>
                </c:pt>
                <c:pt idx="22">
                  <c:v>-12.863070984863649</c:v>
                </c:pt>
                <c:pt idx="23">
                  <c:v>4.7725174924341403</c:v>
                </c:pt>
                <c:pt idx="24">
                  <c:v>-8.3107212160021611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28A4-EA46-B4B1-71CE554ACE2B}"/>
            </c:ext>
          </c:extLst>
        </c:ser>
        <c:ser>
          <c:idx val="2"/>
          <c:order val="2"/>
          <c:tx>
            <c:strRef>
              <c:f>'COMP Gibl'!$G$37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noFill/>
              </a:ln>
            </c:spPr>
          </c:marker>
          <c:trendline>
            <c:name>Max</c:nam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poly"/>
            <c:order val="2"/>
            <c:dispRSqr val="0"/>
            <c:dispEq val="0"/>
          </c:trendline>
          <c:xVal>
            <c:numRef>
              <c:f>'COMP Gibl'!$C$38:$C$63</c:f>
              <c:numCache>
                <c:formatCode>General</c:formatCode>
                <c:ptCount val="26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'COMP Gibl'!$G$38:$G$64</c:f>
              <c:numCache>
                <c:formatCode>0</c:formatCode>
                <c:ptCount val="27"/>
                <c:pt idx="0">
                  <c:v>19.994556714520918</c:v>
                </c:pt>
                <c:pt idx="1">
                  <c:v>38.012377110130359</c:v>
                </c:pt>
                <c:pt idx="2">
                  <c:v>41.353987547581383</c:v>
                </c:pt>
                <c:pt idx="3">
                  <c:v>43.231215829992671</c:v>
                </c:pt>
                <c:pt idx="4">
                  <c:v>38.23310621546856</c:v>
                </c:pt>
                <c:pt idx="5">
                  <c:v>54.243954610552549</c:v>
                </c:pt>
                <c:pt idx="6">
                  <c:v>18.483562973472107</c:v>
                </c:pt>
                <c:pt idx="7">
                  <c:v>24.664366303020948</c:v>
                </c:pt>
                <c:pt idx="8">
                  <c:v>19.51899870241968</c:v>
                </c:pt>
                <c:pt idx="9">
                  <c:v>42.223015266021278</c:v>
                </c:pt>
                <c:pt idx="10">
                  <c:v>48.634593866257077</c:v>
                </c:pt>
                <c:pt idx="11">
                  <c:v>20.795689397942851</c:v>
                </c:pt>
                <c:pt idx="12">
                  <c:v>12.96754840129533</c:v>
                </c:pt>
                <c:pt idx="13">
                  <c:v>42.109550168331481</c:v>
                </c:pt>
                <c:pt idx="14">
                  <c:v>13.443221313037593</c:v>
                </c:pt>
                <c:pt idx="15">
                  <c:v>17.72895889581434</c:v>
                </c:pt>
                <c:pt idx="16">
                  <c:v>26.79544053490104</c:v>
                </c:pt>
                <c:pt idx="17">
                  <c:v>19.580682222058666</c:v>
                </c:pt>
                <c:pt idx="18">
                  <c:v>54.162174283244845</c:v>
                </c:pt>
                <c:pt idx="19">
                  <c:v>48.398536996366587</c:v>
                </c:pt>
                <c:pt idx="20">
                  <c:v>28.20452943312818</c:v>
                </c:pt>
                <c:pt idx="21">
                  <c:v>30.651215120675893</c:v>
                </c:pt>
                <c:pt idx="22">
                  <c:v>12.940014931465727</c:v>
                </c:pt>
                <c:pt idx="23">
                  <c:v>29.810412914336645</c:v>
                </c:pt>
                <c:pt idx="24">
                  <c:v>16.962711499624298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28A4-EA46-B4B1-71CE554AC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1250"/>
          <c:min val="4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6350082972506651"/>
              <c:y val="0.931358529248299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ax val="55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Compound words 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6.831517843393759E-3"/>
              <c:y val="0.3267823865031813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en-US" sz="1200" i="1" baseline="0"/>
              <a:t>Hapax Legomena</a:t>
            </a:r>
            <a:r>
              <a:rPr lang="en-US" sz="1200" i="0"/>
              <a:t> </a:t>
            </a:r>
            <a:r>
              <a:rPr lang="en-US" sz="1200" baseline="0"/>
              <a:t>in the </a:t>
            </a:r>
            <a:r>
              <a:rPr lang="en-US"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+mn-cs"/>
              </a:rPr>
              <a:t>Gospel of John not present elsewhere GJohn</a:t>
            </a:r>
            <a:endParaRPr lang="nl-BE" sz="1200" i="0"/>
          </a:p>
        </c:rich>
      </c:tx>
      <c:layout>
        <c:manualLayout>
          <c:xMode val="edge"/>
          <c:yMode val="edge"/>
          <c:x val="0.23089286142806703"/>
          <c:y val="2.3145760275607337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Trend</c:v>
          </c:tx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2"/>
              <c:layout>
                <c:manualLayout>
                  <c:x val="-0.13537932922508225"/>
                  <c:y val="-1.4190667144605356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2:13-3:35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4DC6-A34B-955C-0501F1150BB8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DC6-A34B-955C-0501F1150BB8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DC6-A34B-955C-0501F1150BB8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DC6-A34B-955C-0501F1150BB8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C6-A34B-955C-0501F1150BB8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C6-A34B-955C-0501F1150BB8}"/>
                </c:ext>
              </c:extLst>
            </c:dLbl>
            <c:dLbl>
              <c:idx val="24"/>
              <c:layout>
                <c:manualLayout>
                  <c:x val="6.0686947575556444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 sz="14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DC6-A34B-955C-0501F1150BB8}"/>
                </c:ext>
              </c:extLst>
            </c:dLbl>
            <c:dLbl>
              <c:idx val="26"/>
              <c:layout>
                <c:manualLayout>
                  <c:x val="0"/>
                  <c:y val="-1.1100493775310709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C6-A34B-955C-0501F1150B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2.06"/>
            <c:dispRSqr val="0"/>
            <c:dispEq val="0"/>
          </c:trendline>
          <c:xVal>
            <c:numRef>
              <c:f>'HPL JH Gibl'!$C$38:$C$63</c:f>
              <c:numCache>
                <c:formatCode>General</c:formatCode>
                <c:ptCount val="26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'HPL JH Gibl'!$D$38:$D$63</c:f>
              <c:numCache>
                <c:formatCode>General</c:formatCode>
                <c:ptCount val="26"/>
                <c:pt idx="0">
                  <c:v>6</c:v>
                </c:pt>
                <c:pt idx="1">
                  <c:v>18</c:v>
                </c:pt>
                <c:pt idx="2">
                  <c:v>31</c:v>
                </c:pt>
                <c:pt idx="3">
                  <c:v>32</c:v>
                </c:pt>
                <c:pt idx="4">
                  <c:v>13</c:v>
                </c:pt>
                <c:pt idx="5">
                  <c:v>22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10</c:v>
                </c:pt>
                <c:pt idx="10">
                  <c:v>22</c:v>
                </c:pt>
                <c:pt idx="11">
                  <c:v>6</c:v>
                </c:pt>
                <c:pt idx="12">
                  <c:v>0</c:v>
                </c:pt>
                <c:pt idx="13">
                  <c:v>25</c:v>
                </c:pt>
                <c:pt idx="14">
                  <c:v>3</c:v>
                </c:pt>
                <c:pt idx="15">
                  <c:v>7</c:v>
                </c:pt>
                <c:pt idx="16">
                  <c:v>14</c:v>
                </c:pt>
                <c:pt idx="17">
                  <c:v>9</c:v>
                </c:pt>
                <c:pt idx="18">
                  <c:v>16</c:v>
                </c:pt>
                <c:pt idx="19">
                  <c:v>13</c:v>
                </c:pt>
                <c:pt idx="20">
                  <c:v>2</c:v>
                </c:pt>
                <c:pt idx="21">
                  <c:v>10</c:v>
                </c:pt>
                <c:pt idx="22">
                  <c:v>1</c:v>
                </c:pt>
                <c:pt idx="23">
                  <c:v>21</c:v>
                </c:pt>
                <c:pt idx="2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DC6-A34B-955C-0501F1150BB8}"/>
            </c:ext>
          </c:extLst>
        </c:ser>
        <c:ser>
          <c:idx val="0"/>
          <c:order val="1"/>
          <c:tx>
            <c:strRef>
              <c:f>'HPL JH Gibl'!$F$37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'HPL JH Gibl'!$B$38</c:f>
                  <c:strCache>
                    <c:ptCount val="1"/>
                    <c:pt idx="0">
                      <c:v>1:1-18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{72D5C632-3BFA-7B46-84EE-B841D5F0DEC4}</c15:txfldGUID>
                      <c15:f>'HPL JH Gibl'!$B$38</c15:f>
                      <c15:dlblFieldTableCache>
                        <c:ptCount val="1"/>
                        <c:pt idx="0">
                          <c:v>1:1-18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4DC6-A34B-955C-0501F1150BB8}"/>
                </c:ext>
              </c:extLst>
            </c:dLbl>
            <c:dLbl>
              <c:idx val="1"/>
              <c:tx>
                <c:strRef>
                  <c:f>'HPL JH Gibl'!$B$39</c:f>
                  <c:strCache>
                    <c:ptCount val="1"/>
                    <c:pt idx="0">
                      <c:v>1:19-51&amp;2:1-12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{B3AC5F95-9B33-C645-A798-4BB6FF7E0BDC}</c15:txfldGUID>
                      <c15:f>'HPL JH Gibl'!$B$39</c15:f>
                      <c15:dlblFieldTableCache>
                        <c:ptCount val="1"/>
                        <c:pt idx="0">
                          <c:v>1:19-51&amp;2:1-12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4DC6-A34B-955C-0501F1150BB8}"/>
                </c:ext>
              </c:extLst>
            </c:dLbl>
            <c:dLbl>
              <c:idx val="2"/>
              <c:tx>
                <c:strRef>
                  <c:f>'HPL JH Gibl'!$B$40</c:f>
                  <c:strCache>
                    <c:ptCount val="1"/>
                    <c:pt idx="0">
                      <c:v>2:13-25&amp;3:1-36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{2D46ACA7-0E1D-9446-8ED6-A6D522BB621F}</c15:txfldGUID>
                      <c15:f>'HPL JH Gibl'!$B$40</c15:f>
                      <c15:dlblFieldTableCache>
                        <c:ptCount val="1"/>
                        <c:pt idx="0">
                          <c:v>2:13-25&amp;3:1-36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4DC6-A34B-955C-0501F1150BB8}"/>
                </c:ext>
              </c:extLst>
            </c:dLbl>
            <c:dLbl>
              <c:idx val="3"/>
              <c:tx>
                <c:strRef>
                  <c:f>'HPL JH Gibl'!$B$41</c:f>
                  <c:strCache>
                    <c:ptCount val="1"/>
                    <c:pt idx="0">
                      <c:v>4:1-54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{1E830953-74A0-0148-A461-7CF0AEAAB06F}</c15:txfldGUID>
                      <c15:f>'HPL JH Gibl'!$B$41</c15:f>
                      <c15:dlblFieldTableCache>
                        <c:ptCount val="1"/>
                        <c:pt idx="0">
                          <c:v>4:1-54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4DC6-A34B-955C-0501F1150BB8}"/>
                </c:ext>
              </c:extLst>
            </c:dLbl>
            <c:dLbl>
              <c:idx val="4"/>
              <c:tx>
                <c:strRef>
                  <c:f>'HPL JH Gibl'!$B$42</c:f>
                  <c:strCache>
                    <c:ptCount val="1"/>
                    <c:pt idx="0">
                      <c:v>5:1-47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{F20BE192-14C6-AE41-8026-5A7F2FFCC650}</c15:txfldGUID>
                      <c15:f>'HPL JH Gibl'!$B$42</c15:f>
                      <c15:dlblFieldTableCache>
                        <c:ptCount val="1"/>
                        <c:pt idx="0">
                          <c:v>5:1-47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4DC6-A34B-955C-0501F1150BB8}"/>
                </c:ext>
              </c:extLst>
            </c:dLbl>
            <c:dLbl>
              <c:idx val="5"/>
              <c:tx>
                <c:strRef>
                  <c:f>'HPL JH Gibl'!$B$43</c:f>
                  <c:strCache>
                    <c:ptCount val="1"/>
                    <c:pt idx="0">
                      <c:v>6:1-71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{F0588F90-C760-8647-BC7A-DF6F4ADF4DBF}</c15:txfldGUID>
                      <c15:f>'HPL JH Gibl'!$B$43</c15:f>
                      <c15:dlblFieldTableCache>
                        <c:ptCount val="1"/>
                        <c:pt idx="0">
                          <c:v>6:1-71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4DC6-A34B-955C-0501F1150BB8}"/>
                </c:ext>
              </c:extLst>
            </c:dLbl>
            <c:dLbl>
              <c:idx val="6"/>
              <c:tx>
                <c:strRef>
                  <c:f>'HPL JH Gibl'!$B$44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{6E4B876C-2D3E-F34D-9CA1-B14FA936AE82}</c15:txfldGUID>
                      <c15:f>'HPL JH Gibl'!$B$44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4DC6-A34B-955C-0501F1150BB8}"/>
                </c:ext>
              </c:extLst>
            </c:dLbl>
            <c:dLbl>
              <c:idx val="7"/>
              <c:tx>
                <c:strRef>
                  <c:f>'HPL JH Gibl'!$B$45</c:f>
                  <c:strCache>
                    <c:ptCount val="1"/>
                    <c:pt idx="0">
                      <c:v>7:14-36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{F7F595DC-313F-394A-B6F1-91F0F2085704}</c15:txfldGUID>
                      <c15:f>'HPL JH Gibl'!$B$45</c15:f>
                      <c15:dlblFieldTableCache>
                        <c:ptCount val="1"/>
                        <c:pt idx="0">
                          <c:v>7:14-36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4DC6-A34B-955C-0501F1150BB8}"/>
                </c:ext>
              </c:extLst>
            </c:dLbl>
            <c:dLbl>
              <c:idx val="8"/>
              <c:tx>
                <c:strRef>
                  <c:f>'HPL JH Gibl'!$B$46</c:f>
                  <c:strCache>
                    <c:ptCount val="1"/>
                    <c:pt idx="0">
                      <c:v>7:37-52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{FE0557FB-9423-7649-808F-CF540F1A1B5D}</c15:txfldGUID>
                      <c15:f>'HPL JH Gibl'!$B$46</c15:f>
                      <c15:dlblFieldTableCache>
                        <c:ptCount val="1"/>
                        <c:pt idx="0">
                          <c:v>7:37-52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4DC6-A34B-955C-0501F1150BB8}"/>
                </c:ext>
              </c:extLst>
            </c:dLbl>
            <c:dLbl>
              <c:idx val="9"/>
              <c:tx>
                <c:strRef>
                  <c:f>'HPL NT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{294E513F-4690-FB48-96CA-9F6BFC26CC76}</c15:txfldGUID>
                      <c15:f>'HPL NT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4DC6-A34B-955C-0501F1150BB8}"/>
                </c:ext>
              </c:extLst>
            </c:dLbl>
            <c:dLbl>
              <c:idx val="10"/>
              <c:tx>
                <c:strRef>
                  <c:f>'HLO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{69D73F7A-C09F-7941-BD7C-397CE4C7C34D}</c15:txfldGUID>
                      <c15:f>'HLO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4DC6-A34B-955C-0501F1150BB8}"/>
                </c:ext>
              </c:extLst>
            </c:dLbl>
            <c:dLbl>
              <c:idx val="11"/>
              <c:tx>
                <c:strRef>
                  <c:f>'HPL JH Gibl'!$B$47</c:f>
                  <c:strCache>
                    <c:ptCount val="1"/>
                    <c:pt idx="0">
                      <c:v>8:12-59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{F959CCD2-77DE-6B41-90E7-D34B72CEC3BB}</c15:txfldGUID>
                      <c15:f>'HPL JH Gibl'!$B$47</c15:f>
                      <c15:dlblFieldTableCache>
                        <c:ptCount val="1"/>
                        <c:pt idx="0">
                          <c:v>8:12-59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4DC6-A34B-955C-0501F1150BB8}"/>
                </c:ext>
              </c:extLst>
            </c:dLbl>
            <c:dLbl>
              <c:idx val="12"/>
              <c:tx>
                <c:strRef>
                  <c:f>'HPL JH Gibl'!$B$48</c:f>
                  <c:strCache>
                    <c:ptCount val="1"/>
                    <c:pt idx="0">
                      <c:v>9:1-41&amp;10:1-21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{9A90C153-5D40-B647-9263-C0BEC1A0C0D9}</c15:txfldGUID>
                      <c15:f>'HPL JH Gibl'!$B$48</c15:f>
                      <c15:dlblFieldTableCache>
                        <c:ptCount val="1"/>
                        <c:pt idx="0">
                          <c:v>9:1-41&amp;10:1-21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4DC6-A34B-955C-0501F1150BB8}"/>
                </c:ext>
              </c:extLst>
            </c:dLbl>
            <c:dLbl>
              <c:idx val="13"/>
              <c:tx>
                <c:strRef>
                  <c:f>'HPL JH Gibl'!$B$49</c:f>
                  <c:strCache>
                    <c:ptCount val="1"/>
                    <c:pt idx="0">
                      <c:v>10:22-39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{7180E942-C072-2743-97DE-E42461973344}</c15:txfldGUID>
                      <c15:f>'HPL JH Gibl'!$B$49</c15:f>
                      <c15:dlblFieldTableCache>
                        <c:ptCount val="1"/>
                        <c:pt idx="0">
                          <c:v>10:22-39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4DC6-A34B-955C-0501F1150BB8}"/>
                </c:ext>
              </c:extLst>
            </c:dLbl>
            <c:dLbl>
              <c:idx val="14"/>
              <c:tx>
                <c:strRef>
                  <c:f>'HPL JH Gibl'!$B$50</c:f>
                  <c:strCache>
                    <c:ptCount val="1"/>
                    <c:pt idx="0">
                      <c:v>10:40-42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{66CA515E-C688-5441-8E6E-7B7B00BA62AA}</c15:txfldGUID>
                      <c15:f>'HPL JH Gibl'!$B$50</c15:f>
                      <c15:dlblFieldTableCache>
                        <c:ptCount val="1"/>
                        <c:pt idx="0">
                          <c:v>10:40-42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4DC6-A34B-955C-0501F1150BB8}"/>
                </c:ext>
              </c:extLst>
            </c:dLbl>
            <c:dLbl>
              <c:idx val="15"/>
              <c:tx>
                <c:strRef>
                  <c:f>'HPL JH Gibl'!$B$51</c:f>
                  <c:strCache>
                    <c:ptCount val="1"/>
                    <c:pt idx="0">
                      <c:v>11:1-54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{CA9913FA-5BF8-4448-9A1F-5131FEF1F47C}</c15:txfldGUID>
                      <c15:f>'HPL JH Gibl'!$B$51</c15:f>
                      <c15:dlblFieldTableCache>
                        <c:ptCount val="1"/>
                        <c:pt idx="0">
                          <c:v>11:1-54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4DC6-A34B-955C-0501F1150BB8}"/>
                </c:ext>
              </c:extLst>
            </c:dLbl>
            <c:dLbl>
              <c:idx val="16"/>
              <c:tx>
                <c:strRef>
                  <c:f>'HPL JH Gibl'!$B$52</c:f>
                  <c:strCache>
                    <c:ptCount val="1"/>
                    <c:pt idx="0">
                      <c:v>11:55-57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{0F7F08C2-CEFD-8F47-945F-784EF80E3162}</c15:txfldGUID>
                      <c15:f>'HPL JH Gibl'!$B$52</c15:f>
                      <c15:dlblFieldTableCache>
                        <c:ptCount val="1"/>
                        <c:pt idx="0">
                          <c:v>11:55-57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4DC6-A34B-955C-0501F1150BB8}"/>
                </c:ext>
              </c:extLst>
            </c:dLbl>
            <c:dLbl>
              <c:idx val="17"/>
              <c:tx>
                <c:strRef>
                  <c:f>'HPL JH Gibl'!$B$53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{336D9A8C-AE11-E247-8F9D-61680145FC45}</c15:txfldGUID>
                      <c15:f>'HPL JH Gibl'!$B$53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4DC6-A34B-955C-0501F1150BB8}"/>
                </c:ext>
              </c:extLst>
            </c:dLbl>
            <c:dLbl>
              <c:idx val="18"/>
              <c:tx>
                <c:strRef>
                  <c:f>'HPL JH Gibl'!$B$54</c:f>
                  <c:strCache>
                    <c:ptCount val="1"/>
                    <c:pt idx="0">
                      <c:v>12:12-36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{094AA715-954A-A844-BE97-3D7C17B45C45}</c15:txfldGUID>
                      <c15:f>'HPL JH Gibl'!$B$54</c15:f>
                      <c15:dlblFieldTableCache>
                        <c:ptCount val="1"/>
                        <c:pt idx="0">
                          <c:v>12:12-36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4DC6-A34B-955C-0501F1150BB8}"/>
                </c:ext>
              </c:extLst>
            </c:dLbl>
            <c:dLbl>
              <c:idx val="19"/>
              <c:tx>
                <c:strRef>
                  <c:f>'HPL JH Gibl'!$B$55</c:f>
                  <c:strCache>
                    <c:ptCount val="1"/>
                    <c:pt idx="0">
                      <c:v>12:37-50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{6AD1BECF-55AE-C747-9894-B396BCE488BA}</c15:txfldGUID>
                      <c15:f>'HPL JH Gibl'!$B$55</c15:f>
                      <c15:dlblFieldTableCache>
                        <c:ptCount val="1"/>
                        <c:pt idx="0">
                          <c:v>12:37-50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4DC6-A34B-955C-0501F1150BB8}"/>
                </c:ext>
              </c:extLst>
            </c:dLbl>
            <c:dLbl>
              <c:idx val="20"/>
              <c:tx>
                <c:strRef>
                  <c:f>'HPL JH Gibl'!$B$56</c:f>
                  <c:strCache>
                    <c:ptCount val="1"/>
                    <c:pt idx="0">
                      <c:v>13:1-38&amp;14:1-31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{F03FD6F9-98A5-5C41-BE35-17A370ACD296}</c15:txfldGUID>
                      <c15:f>'HPL JH Gibl'!$B$56</c15:f>
                      <c15:dlblFieldTableCache>
                        <c:ptCount val="1"/>
                        <c:pt idx="0">
                          <c:v>13:1-38&amp;14:1-31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4DC6-A34B-955C-0501F1150BB8}"/>
                </c:ext>
              </c:extLst>
            </c:dLbl>
            <c:dLbl>
              <c:idx val="21"/>
              <c:tx>
                <c:strRef>
                  <c:f>'HPL JH Gibl'!$B$57</c:f>
                  <c:strCache>
                    <c:ptCount val="1"/>
                    <c:pt idx="0">
                      <c:v>15:1-27&amp;16:1-33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{94D3C2BE-A49C-7A4D-8F28-B9382E2E1B1F}</c15:txfldGUID>
                      <c15:f>'HPL JH Gibl'!$B$57</c15:f>
                      <c15:dlblFieldTableCache>
                        <c:ptCount val="1"/>
                        <c:pt idx="0">
                          <c:v>15:1-27&amp;16:1-33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4DC6-A34B-955C-0501F1150BB8}"/>
                </c:ext>
              </c:extLst>
            </c:dLbl>
            <c:dLbl>
              <c:idx val="22"/>
              <c:tx>
                <c:strRef>
                  <c:f>'HPL JH Gibl'!$B$58</c:f>
                  <c:strCache>
                    <c:ptCount val="1"/>
                    <c:pt idx="0">
                      <c:v>17:1-26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{B37EF175-2FD1-B147-96FF-7AFC9CF6ACE7}</c15:txfldGUID>
                      <c15:f>'HPL JH Gibl'!$B$58</c15:f>
                      <c15:dlblFieldTableCache>
                        <c:ptCount val="1"/>
                        <c:pt idx="0">
                          <c:v>17:1-26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4DC6-A34B-955C-0501F1150BB8}"/>
                </c:ext>
              </c:extLst>
            </c:dLbl>
            <c:dLbl>
              <c:idx val="23"/>
              <c:tx>
                <c:strRef>
                  <c:f>'HPL JH Gibl'!$B$59</c:f>
                  <c:strCache>
                    <c:ptCount val="1"/>
                    <c:pt idx="0">
                      <c:v>20:1-29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{ECE44747-638C-514B-8581-6C98B8DAA9E1}</c15:txfldGUID>
                      <c15:f>'HPL JH Gibl'!$B$59</c15:f>
                      <c15:dlblFieldTableCache>
                        <c:ptCount val="1"/>
                        <c:pt idx="0">
                          <c:v>20:1-29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4DC6-A34B-955C-0501F1150BB8}"/>
                </c:ext>
              </c:extLst>
            </c:dLbl>
            <c:dLbl>
              <c:idx val="24"/>
              <c:tx>
                <c:strRef>
                  <c:f>'HLO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{BDEE0831-476D-ED4D-81DC-D14C097A57D3}</c15:txfldGUID>
                      <c15:f>'HLO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4DC6-A34B-955C-0501F1150BB8}"/>
                </c:ext>
              </c:extLst>
            </c:dLbl>
            <c:dLbl>
              <c:idx val="25"/>
              <c:tx>
                <c:strRef>
                  <c:f>'HPL JH Gibl'!$B$60</c:f>
                  <c:strCache>
                    <c:ptCount val="1"/>
                    <c:pt idx="0">
                      <c:v>20:30-31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{4D355697-E23B-9F40-ADF8-39A1E3DAAA05}</c15:txfldGUID>
                      <c15:f>'HPL JH Gibl'!$B$60</c15:f>
                      <c15:dlblFieldTableCache>
                        <c:ptCount val="1"/>
                        <c:pt idx="0">
                          <c:v>20:30-31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4DC6-A34B-955C-0501F1150BB8}"/>
                </c:ext>
              </c:extLst>
            </c:dLbl>
            <c:dLbl>
              <c:idx val="26"/>
              <c:tx>
                <c:strRef>
                  <c:f>'HPL JH Gibl'!$B$61</c:f>
                  <c:strCache>
                    <c:ptCount val="1"/>
                    <c:pt idx="0">
                      <c:v>21:1-25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{8A99A2D1-547F-0344-9596-DDB0E74857D4}</c15:txfldGUID>
                      <c15:f>'HPL JH Gibl'!$B$61</c15:f>
                      <c15:dlblFieldTableCache>
                        <c:ptCount val="1"/>
                        <c:pt idx="0">
                          <c:v>21:1-25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4DC6-A34B-955C-0501F1150BB8}"/>
                </c:ext>
              </c:extLst>
            </c:dLbl>
            <c:dLbl>
              <c:idx val="27"/>
              <c:tx>
                <c:strRef>
                  <c:f>'HPL JH Gibl'!$B$63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{7CDD19F0-0676-A34D-A60A-9D4F4D3166B4}</c15:txfldGUID>
                      <c15:f>'HPL JH Gibl'!$B$63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4DC6-A34B-955C-0501F1150BB8}"/>
                </c:ext>
              </c:extLst>
            </c:dLbl>
            <c:dLbl>
              <c:idx val="28"/>
              <c:tx>
                <c:strRef>
                  <c:f>'HPL JH Gibl'!$B$66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{A0808F09-AFF9-A14A-95F8-CA04196A013C}</c15:txfldGUID>
                      <c15:f>'HPL JH Gibl'!$B$66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4DC6-A34B-955C-0501F1150BB8}"/>
                </c:ext>
              </c:extLst>
            </c:dLbl>
            <c:dLbl>
              <c:idx val="29"/>
              <c:tx>
                <c:strRef>
                  <c:f>'HPL JH Gibl'!$B$67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{FE4EBDDC-C23C-9A4B-A3CE-BD7770ED5257}</c15:txfldGUID>
                      <c15:f>'HPL JH Gibl'!$B$67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4DC6-A34B-955C-0501F1150BB8}"/>
                </c:ext>
              </c:extLst>
            </c:dLbl>
            <c:dLbl>
              <c:idx val="30"/>
              <c:tx>
                <c:strRef>
                  <c:f>'HPL JH Gibl'!$B$68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{0AF69641-E856-F642-A3F6-B4E227B08592}</c15:txfldGUID>
                      <c15:f>'HPL JH Gibl'!$B$68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4DC6-A34B-955C-0501F1150BB8}"/>
                </c:ext>
              </c:extLst>
            </c:dLbl>
            <c:dLbl>
              <c:idx val="31"/>
              <c:tx>
                <c:strRef>
                  <c:f>'HPL JH Gibl'!$B$69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{826BE526-AECF-594D-827A-9F2275AC7857}</c15:txfldGUID>
                      <c15:f>'HPL JH Gibl'!$B$69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4DC6-A34B-955C-0501F1150BB8}"/>
                </c:ext>
              </c:extLst>
            </c:dLbl>
            <c:dLbl>
              <c:idx val="32"/>
              <c:tx>
                <c:strRef>
                  <c:f>'HPL JH Gibl'!$B$70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{A264503E-E763-884E-998B-E8359B0C3D4F}</c15:txfldGUID>
                      <c15:f>'HPL JH Gibl'!$B$70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4DC6-A34B-955C-0501F1150BB8}"/>
                </c:ext>
              </c:extLst>
            </c:dLbl>
            <c:dLbl>
              <c:idx val="33"/>
              <c:tx>
                <c:strRef>
                  <c:f>'HPL JH Gibl'!$B$71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{16E9BDE5-4A81-0C43-A8B5-DDAFC3F0A5B8}</c15:txfldGUID>
                      <c15:f>'HPL JH Gibl'!$B$71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4DC6-A34B-955C-0501F1150BB8}"/>
                </c:ext>
              </c:extLst>
            </c:dLbl>
            <c:dLbl>
              <c:idx val="34"/>
              <c:tx>
                <c:strRef>
                  <c:f>'HPL JH Gibl'!$B$72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{1887C54C-5ACC-044A-BA99-76C5FC8D7AFD}</c15:txfldGUID>
                      <c15:f>'HPL JH Gibl'!$B$72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4DC6-A34B-955C-0501F1150BB8}"/>
                </c:ext>
              </c:extLst>
            </c:dLbl>
            <c:dLbl>
              <c:idx val="35"/>
              <c:tx>
                <c:strRef>
                  <c:f>'HPL JH Gibl'!$B$73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{FA73A8DB-EE1B-5346-B14B-CE7EB912BD4D}</c15:txfldGUID>
                      <c15:f>'HPL JH Gibl'!$B$73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4DC6-A34B-955C-0501F1150BB8}"/>
                </c:ext>
              </c:extLst>
            </c:dLbl>
            <c:dLbl>
              <c:idx val="36"/>
              <c:tx>
                <c:strRef>
                  <c:f>'HPL JH Gibl'!$B$74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{92D6D213-49FF-9847-8820-CEA9D1E91D7B}</c15:txfldGUID>
                      <c15:f>'HPL JH Gibl'!$B$74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4DC6-A34B-955C-0501F1150BB8}"/>
                </c:ext>
              </c:extLst>
            </c:dLbl>
            <c:dLbl>
              <c:idx val="37"/>
              <c:tx>
                <c:strRef>
                  <c:f>'HPL JH Gibl'!$B$75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{3B71F713-991C-084A-A5B2-0DBB69CDA598}</c15:txfldGUID>
                      <c15:f>'HPL JH Gibl'!$B$75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4DC6-A34B-955C-0501F1150BB8}"/>
                </c:ext>
              </c:extLst>
            </c:dLbl>
            <c:dLbl>
              <c:idx val="38"/>
              <c:tx>
                <c:strRef>
                  <c:f>'HPL JH Gibl'!$B$76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{89C32B3C-CFA8-F746-A6CB-4F203EB5F9CA}</c15:txfldGUID>
                      <c15:f>'HPL JH Gibl'!$B$76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4DC6-A34B-955C-0501F1150BB8}"/>
                </c:ext>
              </c:extLst>
            </c:dLbl>
            <c:dLbl>
              <c:idx val="39"/>
              <c:tx>
                <c:strRef>
                  <c:f>'HPL JH Gibl'!$B$77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{D2983F66-F9A5-234E-9CC4-4C27342F8B28}</c15:txfldGUID>
                      <c15:f>'HPL JH Gibl'!$B$77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4DC6-A34B-955C-0501F1150BB8}"/>
                </c:ext>
              </c:extLst>
            </c:dLbl>
            <c:dLbl>
              <c:idx val="40"/>
              <c:tx>
                <c:strRef>
                  <c:f>'HPL JH Gibl'!$B$78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{93023FAB-1729-6040-A98D-4ECBAAE42422}</c15:txfldGUID>
                      <c15:f>'HPL JH Gibl'!$B$78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4DC6-A34B-955C-0501F1150BB8}"/>
                </c:ext>
              </c:extLst>
            </c:dLbl>
            <c:dLbl>
              <c:idx val="41"/>
              <c:tx>
                <c:strRef>
                  <c:f>'HPL JH Gibl'!$B$79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{91882CD9-6365-6F42-82DF-8FB39B7ED0E8}</c15:txfldGUID>
                      <c15:f>'HPL JH Gibl'!$B$79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4DC6-A34B-955C-0501F1150BB8}"/>
                </c:ext>
              </c:extLst>
            </c:dLbl>
            <c:dLbl>
              <c:idx val="42"/>
              <c:tx>
                <c:strRef>
                  <c:f>'HPL JH Gibl'!$B$80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{AB7C3C2D-3EC8-334A-8927-582455A4E6BF}</c15:txfldGUID>
                      <c15:f>'HPL JH Gibl'!$B$80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4DC6-A34B-955C-0501F1150BB8}"/>
                </c:ext>
              </c:extLst>
            </c:dLbl>
            <c:dLbl>
              <c:idx val="43"/>
              <c:tx>
                <c:strRef>
                  <c:f>'HPL JH Gibl'!$B$81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{A453179F-888F-F046-BED5-F9A0C2F2DA98}</c15:txfldGUID>
                      <c15:f>'HPL JH Gibl'!$B$81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4DC6-A34B-955C-0501F1150BB8}"/>
                </c:ext>
              </c:extLst>
            </c:dLbl>
            <c:dLbl>
              <c:idx val="44"/>
              <c:tx>
                <c:strRef>
                  <c:f>'HPL JH Gibl'!$B$82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{77420BD1-CC16-4E4B-8F48-4DD6B478689E}</c15:txfldGUID>
                      <c15:f>'HPL JH Gibl'!$B$82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4DC6-A34B-955C-0501F1150BB8}"/>
                </c:ext>
              </c:extLst>
            </c:dLbl>
            <c:dLbl>
              <c:idx val="45"/>
              <c:tx>
                <c:strRef>
                  <c:f>'HPL JH Gibl'!$B$83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{E84AAB39-57CC-084B-95CE-602F1782551C}</c15:txfldGUID>
                      <c15:f>'HPL JH Gibl'!$B$83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4DC6-A34B-955C-0501F1150BB8}"/>
                </c:ext>
              </c:extLst>
            </c:dLbl>
            <c:dLbl>
              <c:idx val="46"/>
              <c:tx>
                <c:strRef>
                  <c:f>'HPL JH Gibl'!$B$84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{BC5A88CB-5BA1-DB4E-8A39-FBB3404A9451}</c15:txfldGUID>
                      <c15:f>'HPL JH Gibl'!$B$84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4DC6-A34B-955C-0501F1150BB8}"/>
                </c:ext>
              </c:extLst>
            </c:dLbl>
            <c:dLbl>
              <c:idx val="47"/>
              <c:tx>
                <c:strRef>
                  <c:f>'HPL JH Gibl'!$B$85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{2B8F707D-BE5F-AB4C-A438-03A7446B2D5F}</c15:txfldGUID>
                      <c15:f>'HPL JH Gibl'!$B$85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4DC6-A34B-955C-0501F1150BB8}"/>
                </c:ext>
              </c:extLst>
            </c:dLbl>
            <c:dLbl>
              <c:idx val="48"/>
              <c:tx>
                <c:strRef>
                  <c:f>'HPL JH Gibl'!$B$86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{77E15741-3F44-0A47-A2FA-89E047047F32}</c15:txfldGUID>
                      <c15:f>'HPL JH Gibl'!$B$86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4DC6-A34B-955C-0501F1150BB8}"/>
                </c:ext>
              </c:extLst>
            </c:dLbl>
            <c:dLbl>
              <c:idx val="49"/>
              <c:tx>
                <c:strRef>
                  <c:f>'HPL JH Gibl'!$B$87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{C446394D-F24A-1F42-A7CD-934628C520C0}</c15:txfldGUID>
                      <c15:f>'HPL JH Gibl'!$B$87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4DC6-A34B-955C-0501F1150BB8}"/>
                </c:ext>
              </c:extLst>
            </c:dLbl>
            <c:dLbl>
              <c:idx val="50"/>
              <c:tx>
                <c:strRef>
                  <c:f>'HPL JH Gibl'!$B$88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{7833A8AB-8BA8-D043-950A-3279647407F7}</c15:txfldGUID>
                      <c15:f>'HPL JH Gibl'!$B$88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4DC6-A34B-955C-0501F1150BB8}"/>
                </c:ext>
              </c:extLst>
            </c:dLbl>
            <c:dLbl>
              <c:idx val="51"/>
              <c:tx>
                <c:strRef>
                  <c:f>'HPL JH Gibl'!$B$89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{BC0F7326-3D5C-6F44-B7DB-AD2195A5A672}</c15:txfldGUID>
                      <c15:f>'HPL JH Gibl'!$B$89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4DC6-A34B-955C-0501F1150BB8}"/>
                </c:ext>
              </c:extLst>
            </c:dLbl>
            <c:dLbl>
              <c:idx val="52"/>
              <c:tx>
                <c:strRef>
                  <c:f>'HPL JH Gibl'!$B$90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{F5510619-B6E5-8C4A-AB54-229EF4A44F46}</c15:txfldGUID>
                      <c15:f>'HPL JH Gibl'!$B$90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4DC6-A34B-955C-0501F1150BB8}"/>
                </c:ext>
              </c:extLst>
            </c:dLbl>
            <c:dLbl>
              <c:idx val="53"/>
              <c:tx>
                <c:strRef>
                  <c:f>'HPL JH Gibl'!$B$91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{7F609F50-C0F4-7144-B377-D44A20E90C2F}</c15:txfldGUID>
                      <c15:f>'HPL JH Gibl'!$B$91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4DC6-A34B-955C-0501F1150BB8}"/>
                </c:ext>
              </c:extLst>
            </c:dLbl>
            <c:dLbl>
              <c:idx val="54"/>
              <c:tx>
                <c:strRef>
                  <c:f>'HPL JH Gibl'!$B$92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{B7057030-06AC-CF49-830A-24C3581B915F}</c15:txfldGUID>
                      <c15:f>'HPL JH Gibl'!$B$92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4DC6-A34B-955C-0501F1150BB8}"/>
                </c:ext>
              </c:extLst>
            </c:dLbl>
            <c:dLbl>
              <c:idx val="55"/>
              <c:tx>
                <c:strRef>
                  <c:f>'HPL JH Gibl'!$B$93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{6C101BFA-8BAB-8040-A96D-2CD30CAE4D1E}</c15:txfldGUID>
                      <c15:f>'HPL JH Gibl'!$B$93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4DC6-A34B-955C-0501F1150BB8}"/>
                </c:ext>
              </c:extLst>
            </c:dLbl>
            <c:dLbl>
              <c:idx val="56"/>
              <c:tx>
                <c:strRef>
                  <c:f>'HPL JH Gibl'!$B$94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{A37F6BBC-A66E-0B40-87F7-BCF99ABD5A7D}</c15:txfldGUID>
                      <c15:f>'HPL JH Gibl'!$B$94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4DC6-A34B-955C-0501F1150BB8}"/>
                </c:ext>
              </c:extLst>
            </c:dLbl>
            <c:dLbl>
              <c:idx val="57"/>
              <c:tx>
                <c:strRef>
                  <c:f>'HPL JH Gibl'!$B$95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{C6A24D30-32F8-6349-ACC9-6CF74975DD2E}</c15:txfldGUID>
                      <c15:f>'HPL JH Gibl'!$B$95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4DC6-A34B-955C-0501F1150BB8}"/>
                </c:ext>
              </c:extLst>
            </c:dLbl>
            <c:dLbl>
              <c:idx val="58"/>
              <c:tx>
                <c:strRef>
                  <c:f>'HPL JH Gibl'!$B$96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{FCF5A469-E5E7-B741-A0CB-00C94C54DAC3}</c15:txfldGUID>
                      <c15:f>'HPL JH Gibl'!$B$96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4DC6-A34B-955C-0501F1150BB8}"/>
                </c:ext>
              </c:extLst>
            </c:dLbl>
            <c:dLbl>
              <c:idx val="59"/>
              <c:tx>
                <c:strRef>
                  <c:f>'HPL JH Gibl'!$B$97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{FF99BE8D-92FA-1A40-9A82-DA7C66BF4182}</c15:txfldGUID>
                      <c15:f>'HPL JH Gibl'!$B$97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4DC6-A34B-955C-0501F1150BB8}"/>
                </c:ext>
              </c:extLst>
            </c:dLbl>
            <c:dLbl>
              <c:idx val="60"/>
              <c:tx>
                <c:strRef>
                  <c:f>'HPL JH Gibl'!$B$98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{4A2D3B21-88D0-F848-9BBF-0CEACE6B7CB1}</c15:txfldGUID>
                      <c15:f>'HPL JH Gibl'!$B$98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4DC6-A34B-955C-0501F1150BB8}"/>
                </c:ext>
              </c:extLst>
            </c:dLbl>
            <c:dLbl>
              <c:idx val="61"/>
              <c:tx>
                <c:strRef>
                  <c:f>'HPL JH Gibl'!$B$99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{3C8D6FCC-F406-DF4D-A922-586A2BDF77A2}</c15:txfldGUID>
                      <c15:f>'HPL JH Gibl'!$B$99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4DC6-A34B-955C-0501F1150BB8}"/>
                </c:ext>
              </c:extLst>
            </c:dLbl>
            <c:dLbl>
              <c:idx val="62"/>
              <c:tx>
                <c:strRef>
                  <c:f>'HPL JH Gibl'!$B$100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{6BB4CCA0-3951-214C-BFB3-2F15F613EFD6}</c15:txfldGUID>
                      <c15:f>'HPL JH Gibl'!$B$100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4DC6-A34B-955C-0501F1150BB8}"/>
                </c:ext>
              </c:extLst>
            </c:dLbl>
            <c:dLbl>
              <c:idx val="63"/>
              <c:tx>
                <c:strRef>
                  <c:f>'HPL JH Gibl'!$B$101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{EACEDFF2-A973-FC49-89D8-B1026BDC46BF}</c15:txfldGUID>
                      <c15:f>'HPL JH Gibl'!$B$101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4DC6-A34B-955C-0501F1150BB8}"/>
                </c:ext>
              </c:extLst>
            </c:dLbl>
            <c:dLbl>
              <c:idx val="64"/>
              <c:tx>
                <c:strRef>
                  <c:f>'HPL JH Gibl'!$B$102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{FA00A0A9-862D-B541-8406-DD3D37239A81}</c15:txfldGUID>
                      <c15:f>'HPL JH Gibl'!$B$102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4DC6-A34B-955C-0501F1150BB8}"/>
                </c:ext>
              </c:extLst>
            </c:dLbl>
            <c:dLbl>
              <c:idx val="65"/>
              <c:tx>
                <c:strRef>
                  <c:f>'HPL JH Gibl'!$B$103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{4E361F13-A7A7-CC49-A050-4854F8913385}</c15:txfldGUID>
                      <c15:f>'HPL JH Gibl'!$B$103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4DC6-A34B-955C-0501F1150BB8}"/>
                </c:ext>
              </c:extLst>
            </c:dLbl>
            <c:dLbl>
              <c:idx val="66"/>
              <c:tx>
                <c:strRef>
                  <c:f>'HPL JH Gibl'!$B$104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{8999AE47-5ABC-8541-9256-790DFBF55A40}</c15:txfldGUID>
                      <c15:f>'HPL JH Gibl'!$B$104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4DC6-A34B-955C-0501F1150BB8}"/>
                </c:ext>
              </c:extLst>
            </c:dLbl>
            <c:dLbl>
              <c:idx val="67"/>
              <c:tx>
                <c:strRef>
                  <c:f>'HPL JH Gibl'!$B$105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{37861898-FD18-EF45-B9FC-4C21999307D2}</c15:txfldGUID>
                      <c15:f>'HPL JH Gibl'!$B$105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4DC6-A34B-955C-0501F1150BB8}"/>
                </c:ext>
              </c:extLst>
            </c:dLbl>
            <c:dLbl>
              <c:idx val="68"/>
              <c:tx>
                <c:strRef>
                  <c:f>'HPL JH Gibl'!$B$106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{C5C197F6-6677-284A-9CE9-F2A8E65991FB}</c15:txfldGUID>
                      <c15:f>'HPL JH Gibl'!$B$106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4DC6-A34B-955C-0501F1150BB8}"/>
                </c:ext>
              </c:extLst>
            </c:dLbl>
            <c:dLbl>
              <c:idx val="69"/>
              <c:tx>
                <c:strRef>
                  <c:f>'HPL JH Gibl'!$B$107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{68BB7974-DC7F-834E-A0F5-35E8E34EE4B3}</c15:txfldGUID>
                      <c15:f>'HPL JH Gibl'!$B$107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4DC6-A34B-955C-0501F1150BB8}"/>
                </c:ext>
              </c:extLst>
            </c:dLbl>
            <c:dLbl>
              <c:idx val="70"/>
              <c:tx>
                <c:strRef>
                  <c:f>'HPL JH Gibl'!$B$108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{1CC14C98-DC5F-5446-B11E-5F6CD1582F11}</c15:txfldGUID>
                      <c15:f>'HPL JH Gibl'!$B$108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4DC6-A34B-955C-0501F1150BB8}"/>
                </c:ext>
              </c:extLst>
            </c:dLbl>
            <c:dLbl>
              <c:idx val="71"/>
              <c:tx>
                <c:strRef>
                  <c:f>'HPL JH Gibl'!$B$109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{04166C7A-CF9D-7743-A912-5B6F63D33BF1}</c15:txfldGUID>
                      <c15:f>'HPL JH Gibl'!$B$109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4DC6-A34B-955C-0501F1150BB8}"/>
                </c:ext>
              </c:extLst>
            </c:dLbl>
            <c:dLbl>
              <c:idx val="72"/>
              <c:tx>
                <c:strRef>
                  <c:f>'HPL JH Gibl'!$B$110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{C2456D2D-B0DB-4444-B6A8-E57D381DDEAA}</c15:txfldGUID>
                      <c15:f>'HPL JH Gibl'!$B$110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4DC6-A34B-955C-0501F1150BB8}"/>
                </c:ext>
              </c:extLst>
            </c:dLbl>
            <c:dLbl>
              <c:idx val="73"/>
              <c:tx>
                <c:strRef>
                  <c:f>'HPL JH Gibl'!$B$111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{CEE88D1A-7E83-F146-8205-0B40FC778CB6}</c15:txfldGUID>
                      <c15:f>'HPL JH Gibl'!$B$111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4DC6-A34B-955C-0501F1150BB8}"/>
                </c:ext>
              </c:extLst>
            </c:dLbl>
            <c:dLbl>
              <c:idx val="74"/>
              <c:tx>
                <c:strRef>
                  <c:f>'HPL JH Gibl'!$B$112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{69CA64BA-A238-174A-A0E7-D0C1D0040D68}</c15:txfldGUID>
                      <c15:f>'HPL JH Gibl'!$B$112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4DC6-A34B-955C-0501F1150BB8}"/>
                </c:ext>
              </c:extLst>
            </c:dLbl>
            <c:dLbl>
              <c:idx val="75"/>
              <c:tx>
                <c:strRef>
                  <c:f>'HPL JH Gibl'!$B$113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{43FBEC03-6475-6146-8C83-1A0FA4A23B34}</c15:txfldGUID>
                      <c15:f>'HPL JH Gibl'!$B$113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4DC6-A34B-955C-0501F1150BB8}"/>
                </c:ext>
              </c:extLst>
            </c:dLbl>
            <c:dLbl>
              <c:idx val="76"/>
              <c:tx>
                <c:strRef>
                  <c:f>'HPL JH Gibl'!$B$114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{D20A141E-DA81-9341-849D-A8A36E791369}</c15:txfldGUID>
                      <c15:f>'HPL JH Gibl'!$B$114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4DC6-A34B-955C-0501F1150BB8}"/>
                </c:ext>
              </c:extLst>
            </c:dLbl>
            <c:dLbl>
              <c:idx val="77"/>
              <c:tx>
                <c:strRef>
                  <c:f>'HPL JH Gibl'!$B$115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{385E6AD2-6309-8344-930B-E5B9979C4D0B}</c15:txfldGUID>
                      <c15:f>'HPL JH Gibl'!$B$115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4DC6-A34B-955C-0501F1150BB8}"/>
                </c:ext>
              </c:extLst>
            </c:dLbl>
            <c:dLbl>
              <c:idx val="78"/>
              <c:tx>
                <c:strRef>
                  <c:f>'HPL JH Gibl'!$B$116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{C5131968-0C12-BD4A-8CBF-655602AD1B9C}</c15:txfldGUID>
                      <c15:f>'HPL JH Gibl'!$B$116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4DC6-A34B-955C-0501F1150BB8}"/>
                </c:ext>
              </c:extLst>
            </c:dLbl>
            <c:dLbl>
              <c:idx val="79"/>
              <c:tx>
                <c:strRef>
                  <c:f>'HPL JH Gibl'!$B$117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{2643CC04-0408-A346-9010-16928E5B0ACA}</c15:txfldGUID>
                      <c15:f>'HPL JH Gibl'!$B$117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4DC6-A34B-955C-0501F1150B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'HPL JH Gibl'!$C$38:$C$63</c:f>
              <c:numCache>
                <c:formatCode>General</c:formatCode>
                <c:ptCount val="26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'HPL JH Gibl'!$F$38:$F$65</c:f>
              <c:numCache>
                <c:formatCode>0</c:formatCode>
                <c:ptCount val="28"/>
                <c:pt idx="0">
                  <c:v>-6.6254900420863869</c:v>
                </c:pt>
                <c:pt idx="1">
                  <c:v>2.9838707486644367</c:v>
                </c:pt>
                <c:pt idx="2">
                  <c:v>3.7130318829823157</c:v>
                </c:pt>
                <c:pt idx="3">
                  <c:v>4.6224692676948269</c:v>
                </c:pt>
                <c:pt idx="4">
                  <c:v>3.1864596504016625</c:v>
                </c:pt>
                <c:pt idx="5">
                  <c:v>10.94902294922775</c:v>
                </c:pt>
                <c:pt idx="6">
                  <c:v>-7.4014660818198355</c:v>
                </c:pt>
                <c:pt idx="7">
                  <c:v>-3.9568037638547562</c:v>
                </c:pt>
                <c:pt idx="8">
                  <c:v>-6.849117141974963</c:v>
                </c:pt>
                <c:pt idx="9">
                  <c:v>5.2457027790716086</c:v>
                </c:pt>
                <c:pt idx="10">
                  <c:v>7.6874220310801213</c:v>
                </c:pt>
                <c:pt idx="11">
                  <c:v>-6.0878635171169968</c:v>
                </c:pt>
                <c:pt idx="12">
                  <c:v>-10.674391198831472</c:v>
                </c:pt>
                <c:pt idx="13">
                  <c:v>4.3463956678617262</c:v>
                </c:pt>
                <c:pt idx="14">
                  <c:v>-10.200001699739374</c:v>
                </c:pt>
                <c:pt idx="15">
                  <c:v>-7.6625329298435112</c:v>
                </c:pt>
                <c:pt idx="16">
                  <c:v>-2.7874685040844227</c:v>
                </c:pt>
                <c:pt idx="17">
                  <c:v>-6.7268217948671536</c:v>
                </c:pt>
                <c:pt idx="18">
                  <c:v>11.230797974188672</c:v>
                </c:pt>
                <c:pt idx="19">
                  <c:v>8.365595174273448</c:v>
                </c:pt>
                <c:pt idx="20">
                  <c:v>-2.4312149135889811</c:v>
                </c:pt>
                <c:pt idx="21">
                  <c:v>-0.79363518475120109</c:v>
                </c:pt>
                <c:pt idx="22">
                  <c:v>-10.635851626541651</c:v>
                </c:pt>
                <c:pt idx="23">
                  <c:v>-1.4316719368262536</c:v>
                </c:pt>
                <c:pt idx="24">
                  <c:v>-7.997191231239249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4DC6-A34B-955C-0501F1150BB8}"/>
            </c:ext>
          </c:extLst>
        </c:ser>
        <c:ser>
          <c:idx val="2"/>
          <c:order val="2"/>
          <c:tx>
            <c:strRef>
              <c:f>'HPL JH Gibl'!$G$37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noFill/>
              </a:ln>
            </c:spPr>
          </c:marker>
          <c:trendline>
            <c:name>Max</c:nam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poly"/>
            <c:order val="2"/>
            <c:dispRSqr val="0"/>
            <c:dispEq val="0"/>
          </c:trendline>
          <c:xVal>
            <c:numRef>
              <c:f>'HPL JH Gibl'!$C$38:$C$63</c:f>
              <c:numCache>
                <c:formatCode>General</c:formatCode>
                <c:ptCount val="26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'HPL JH Gibl'!$G$38:$G$64</c:f>
              <c:numCache>
                <c:formatCode>0</c:formatCode>
                <c:ptCount val="27"/>
                <c:pt idx="0">
                  <c:v>19.796808004625383</c:v>
                </c:pt>
                <c:pt idx="1">
                  <c:v>29.326951502784816</c:v>
                </c:pt>
                <c:pt idx="2">
                  <c:v>31.966916591608445</c:v>
                </c:pt>
                <c:pt idx="3">
                  <c:v>33.100460001779624</c:v>
                </c:pt>
                <c:pt idx="4">
                  <c:v>29.339413211035346</c:v>
                </c:pt>
                <c:pt idx="5">
                  <c:v>37.669803892959649</c:v>
                </c:pt>
                <c:pt idx="6">
                  <c:v>19.210796847769714</c:v>
                </c:pt>
                <c:pt idx="7">
                  <c:v>22.325178134431184</c:v>
                </c:pt>
                <c:pt idx="8">
                  <c:v>19.662017421201035</c:v>
                </c:pt>
                <c:pt idx="9">
                  <c:v>31.437815208795357</c:v>
                </c:pt>
                <c:pt idx="10">
                  <c:v>34.408202974812028</c:v>
                </c:pt>
                <c:pt idx="11">
                  <c:v>20.334434529594773</c:v>
                </c:pt>
                <c:pt idx="12">
                  <c:v>16.462304885124187</c:v>
                </c:pt>
                <c:pt idx="13">
                  <c:v>31.476919880054204</c:v>
                </c:pt>
                <c:pt idx="14">
                  <c:v>16.525541911001479</c:v>
                </c:pt>
                <c:pt idx="15">
                  <c:v>18.683344792504951</c:v>
                </c:pt>
                <c:pt idx="16">
                  <c:v>23.378032511200992</c:v>
                </c:pt>
                <c:pt idx="17">
                  <c:v>19.503880305761932</c:v>
                </c:pt>
                <c:pt idx="18">
                  <c:v>37.459712404661303</c:v>
                </c:pt>
                <c:pt idx="19">
                  <c:v>34.518548734907128</c:v>
                </c:pt>
                <c:pt idx="20">
                  <c:v>24.419607885625965</c:v>
                </c:pt>
                <c:pt idx="21">
                  <c:v>25.398477244972547</c:v>
                </c:pt>
                <c:pt idx="22">
                  <c:v>16.352081776171783</c:v>
                </c:pt>
                <c:pt idx="23">
                  <c:v>25.176311557096575</c:v>
                </c:pt>
                <c:pt idx="24">
                  <c:v>18.193642422280959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4DC6-A34B-955C-0501F1150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1250"/>
          <c:min val="4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6350082972506651"/>
              <c:y val="0.931358529248299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ax val="33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Hapax Legomena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6.831517843393759E-3"/>
              <c:y val="0.3267823865031813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en-US" sz="1200" i="1" baseline="0"/>
              <a:t>Hapax Legomena</a:t>
            </a:r>
            <a:r>
              <a:rPr lang="en-US" sz="1200" i="0"/>
              <a:t> </a:t>
            </a:r>
            <a:r>
              <a:rPr lang="en-US" sz="1200" baseline="0"/>
              <a:t>in the </a:t>
            </a:r>
            <a:r>
              <a:rPr lang="en-US"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+mn-cs"/>
              </a:rPr>
              <a:t>Gospel of John not present elsewhere the NT</a:t>
            </a:r>
            <a:endParaRPr lang="nl-BE" sz="1200" i="0"/>
          </a:p>
        </c:rich>
      </c:tx>
      <c:layout>
        <c:manualLayout>
          <c:xMode val="edge"/>
          <c:yMode val="edge"/>
          <c:x val="0.3148584350365059"/>
          <c:y val="2.5983911184702103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Trend</c:v>
          </c:tx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C52-6043-98BB-B6EA4D87AC5D}"/>
                </c:ext>
              </c:extLst>
            </c:dLbl>
            <c:dLbl>
              <c:idx val="13"/>
              <c:layout>
                <c:manualLayout>
                  <c:x val="-5.7652600196778619E-2"/>
                  <c:y val="-2.8381334289210715E-3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6C52-6043-98BB-B6EA4D87AC5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6C52-6043-98BB-B6EA4D87AC5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52-6043-98BB-B6EA4D87AC5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52-6043-98BB-B6EA4D87AC5D}"/>
                </c:ext>
              </c:extLst>
            </c:dLbl>
            <c:dLbl>
              <c:idx val="24"/>
              <c:layout>
                <c:manualLayout>
                  <c:x val="6.0686947575556444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 sz="14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6C52-6043-98BB-B6EA4D87AC5D}"/>
                </c:ext>
              </c:extLst>
            </c:dLbl>
            <c:dLbl>
              <c:idx val="26"/>
              <c:layout>
                <c:manualLayout>
                  <c:x val="0"/>
                  <c:y val="-1.1100493775310709E-2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52-6043-98BB-B6EA4D87AC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0.28500000000000003"/>
            <c:dispRSqr val="0"/>
            <c:dispEq val="0"/>
          </c:trendline>
          <c:xVal>
            <c:numRef>
              <c:f>'HPL NT Gibl'!$C$38:$C$63</c:f>
              <c:numCache>
                <c:formatCode>General</c:formatCode>
                <c:ptCount val="26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'HPL NT Gibl'!$D$38:$D$63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7</c:v>
                </c:pt>
                <c:pt idx="3">
                  <c:v>8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0</c:v>
                </c:pt>
                <c:pt idx="10">
                  <c:v>4</c:v>
                </c:pt>
                <c:pt idx="11">
                  <c:v>1</c:v>
                </c:pt>
                <c:pt idx="12">
                  <c:v>0</c:v>
                </c:pt>
                <c:pt idx="13">
                  <c:v>9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3</c:v>
                </c:pt>
                <c:pt idx="2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C52-6043-98BB-B6EA4D87AC5D}"/>
            </c:ext>
          </c:extLst>
        </c:ser>
        <c:ser>
          <c:idx val="0"/>
          <c:order val="1"/>
          <c:tx>
            <c:strRef>
              <c:f>'HPL NT Gibl'!$F$37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'HPL NT Gibl'!$B$38</c:f>
                  <c:strCache>
                    <c:ptCount val="1"/>
                    <c:pt idx="0">
                      <c:v>1:1-18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{514F7DB5-FC03-0F44-BB76-F4C326D381C5}</c15:txfldGUID>
                      <c15:f>'HPL NT Gibl'!$B$38</c15:f>
                      <c15:dlblFieldTableCache>
                        <c:ptCount val="1"/>
                        <c:pt idx="0">
                          <c:v>1:1-18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6C52-6043-98BB-B6EA4D87AC5D}"/>
                </c:ext>
              </c:extLst>
            </c:dLbl>
            <c:dLbl>
              <c:idx val="1"/>
              <c:tx>
                <c:strRef>
                  <c:f>'HPL NT Gibl'!$B$39</c:f>
                  <c:strCache>
                    <c:ptCount val="1"/>
                    <c:pt idx="0">
                      <c:v>1:19-51&amp;2:1-12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{B3366A8E-F631-5145-A380-E5731EF09E4A}</c15:txfldGUID>
                      <c15:f>'HPL NT Gibl'!$B$39</c15:f>
                      <c15:dlblFieldTableCache>
                        <c:ptCount val="1"/>
                        <c:pt idx="0">
                          <c:v>1:19-51&amp;2:1-12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6C52-6043-98BB-B6EA4D87AC5D}"/>
                </c:ext>
              </c:extLst>
            </c:dLbl>
            <c:dLbl>
              <c:idx val="2"/>
              <c:tx>
                <c:strRef>
                  <c:f>'HPL NT Gibl'!$B$40</c:f>
                  <c:strCache>
                    <c:ptCount val="1"/>
                    <c:pt idx="0">
                      <c:v>2:13-25&amp;3:1-36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{73885546-0AE2-C143-A663-3920EBF53583}</c15:txfldGUID>
                      <c15:f>'HPL NT Gibl'!$B$40</c15:f>
                      <c15:dlblFieldTableCache>
                        <c:ptCount val="1"/>
                        <c:pt idx="0">
                          <c:v>2:13-25&amp;3:1-36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6C52-6043-98BB-B6EA4D87AC5D}"/>
                </c:ext>
              </c:extLst>
            </c:dLbl>
            <c:dLbl>
              <c:idx val="3"/>
              <c:tx>
                <c:strRef>
                  <c:f>'HPL NT Gibl'!$B$41</c:f>
                  <c:strCache>
                    <c:ptCount val="1"/>
                    <c:pt idx="0">
                      <c:v>4:1-54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{BDC3281A-D4C4-214C-9B62-74D2056B5E39}</c15:txfldGUID>
                      <c15:f>'HPL NT Gibl'!$B$41</c15:f>
                      <c15:dlblFieldTableCache>
                        <c:ptCount val="1"/>
                        <c:pt idx="0">
                          <c:v>4:1-54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6C52-6043-98BB-B6EA4D87AC5D}"/>
                </c:ext>
              </c:extLst>
            </c:dLbl>
            <c:dLbl>
              <c:idx val="4"/>
              <c:tx>
                <c:strRef>
                  <c:f>'HPL NT Gibl'!$B$42</c:f>
                  <c:strCache>
                    <c:ptCount val="1"/>
                    <c:pt idx="0">
                      <c:v>5:1-47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{749F4CCC-3975-714C-A6AB-9AE62A72DDFA}</c15:txfldGUID>
                      <c15:f>'HPL NT Gibl'!$B$42</c15:f>
                      <c15:dlblFieldTableCache>
                        <c:ptCount val="1"/>
                        <c:pt idx="0">
                          <c:v>5:1-47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6C52-6043-98BB-B6EA4D87AC5D}"/>
                </c:ext>
              </c:extLst>
            </c:dLbl>
            <c:dLbl>
              <c:idx val="5"/>
              <c:tx>
                <c:strRef>
                  <c:f>'HPL NT Gibl'!$B$43</c:f>
                  <c:strCache>
                    <c:ptCount val="1"/>
                    <c:pt idx="0">
                      <c:v>6:1-71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{91B48DDC-EE65-A245-A95D-38903B170ABB}</c15:txfldGUID>
                      <c15:f>'HPL NT Gibl'!$B$43</c15:f>
                      <c15:dlblFieldTableCache>
                        <c:ptCount val="1"/>
                        <c:pt idx="0">
                          <c:v>6:1-71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6C52-6043-98BB-B6EA4D87AC5D}"/>
                </c:ext>
              </c:extLst>
            </c:dLbl>
            <c:dLbl>
              <c:idx val="6"/>
              <c:tx>
                <c:strRef>
                  <c:f>'HPL NT Gibl'!$B$44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{309C0137-9353-CC4C-B6BF-DF51E7EA78BC}</c15:txfldGUID>
                      <c15:f>'HPL NT Gibl'!$B$44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6C52-6043-98BB-B6EA4D87AC5D}"/>
                </c:ext>
              </c:extLst>
            </c:dLbl>
            <c:dLbl>
              <c:idx val="7"/>
              <c:tx>
                <c:strRef>
                  <c:f>'HPL NT Gibl'!$B$45</c:f>
                  <c:strCache>
                    <c:ptCount val="1"/>
                    <c:pt idx="0">
                      <c:v>7:14-36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{14B32B83-EDAE-2A46-846C-E99502289227}</c15:txfldGUID>
                      <c15:f>'HPL NT Gibl'!$B$45</c15:f>
                      <c15:dlblFieldTableCache>
                        <c:ptCount val="1"/>
                        <c:pt idx="0">
                          <c:v>7:14-36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6C52-6043-98BB-B6EA4D87AC5D}"/>
                </c:ext>
              </c:extLst>
            </c:dLbl>
            <c:dLbl>
              <c:idx val="8"/>
              <c:tx>
                <c:strRef>
                  <c:f>'HPL NT Gibl'!$B$46</c:f>
                  <c:strCache>
                    <c:ptCount val="1"/>
                    <c:pt idx="0">
                      <c:v>7:37-52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{BC74D0BD-E902-BC49-A753-B0750D432296}</c15:txfldGUID>
                      <c15:f>'HPL NT Gibl'!$B$46</c15:f>
                      <c15:dlblFieldTableCache>
                        <c:ptCount val="1"/>
                        <c:pt idx="0">
                          <c:v>7:37-52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6C52-6043-98BB-B6EA4D87AC5D}"/>
                </c:ext>
              </c:extLst>
            </c:dLbl>
            <c:dLbl>
              <c:idx val="9"/>
              <c:tx>
                <c:strRef>
                  <c:f>'HPL NT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{732D3729-6EC4-764C-985E-93982DA826F6}</c15:txfldGUID>
                      <c15:f>'HPL NT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6C52-6043-98BB-B6EA4D87AC5D}"/>
                </c:ext>
              </c:extLst>
            </c:dLbl>
            <c:dLbl>
              <c:idx val="10"/>
              <c:tx>
                <c:strRef>
                  <c:f>'HLO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{647F08DA-1F72-C049-B3B2-3E633EEBF27E}</c15:txfldGUID>
                      <c15:f>'HLO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6C52-6043-98BB-B6EA4D87AC5D}"/>
                </c:ext>
              </c:extLst>
            </c:dLbl>
            <c:dLbl>
              <c:idx val="11"/>
              <c:tx>
                <c:strRef>
                  <c:f>'HPL NT Gibl'!$B$47</c:f>
                  <c:strCache>
                    <c:ptCount val="1"/>
                    <c:pt idx="0">
                      <c:v>8:12-59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{21B749B4-F621-9C45-B881-0A473D6CE535}</c15:txfldGUID>
                      <c15:f>'HPL NT Gibl'!$B$47</c15:f>
                      <c15:dlblFieldTableCache>
                        <c:ptCount val="1"/>
                        <c:pt idx="0">
                          <c:v>8:12-59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6C52-6043-98BB-B6EA4D87AC5D}"/>
                </c:ext>
              </c:extLst>
            </c:dLbl>
            <c:dLbl>
              <c:idx val="12"/>
              <c:tx>
                <c:strRef>
                  <c:f>'HPL NT Gibl'!$B$48</c:f>
                  <c:strCache>
                    <c:ptCount val="1"/>
                    <c:pt idx="0">
                      <c:v>9:1-41&amp;10:1-21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{2F18FACA-382E-FE42-B59E-39725C46A540}</c15:txfldGUID>
                      <c15:f>'HPL NT Gibl'!$B$48</c15:f>
                      <c15:dlblFieldTableCache>
                        <c:ptCount val="1"/>
                        <c:pt idx="0">
                          <c:v>9:1-41&amp;10:1-21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6C52-6043-98BB-B6EA4D87AC5D}"/>
                </c:ext>
              </c:extLst>
            </c:dLbl>
            <c:dLbl>
              <c:idx val="13"/>
              <c:tx>
                <c:strRef>
                  <c:f>'HPL NT Gibl'!$B$49</c:f>
                  <c:strCache>
                    <c:ptCount val="1"/>
                    <c:pt idx="0">
                      <c:v>10:22-39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{F9376062-6252-A642-B994-F0E76B223400}</c15:txfldGUID>
                      <c15:f>'HPL NT Gibl'!$B$49</c15:f>
                      <c15:dlblFieldTableCache>
                        <c:ptCount val="1"/>
                        <c:pt idx="0">
                          <c:v>10:22-39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6C52-6043-98BB-B6EA4D87AC5D}"/>
                </c:ext>
              </c:extLst>
            </c:dLbl>
            <c:dLbl>
              <c:idx val="14"/>
              <c:tx>
                <c:strRef>
                  <c:f>'HPL NT Gibl'!$B$50</c:f>
                  <c:strCache>
                    <c:ptCount val="1"/>
                    <c:pt idx="0">
                      <c:v>10:40-42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{674A7EEC-7DC5-C548-914B-EDC7AD9AD9D0}</c15:txfldGUID>
                      <c15:f>'HPL NT Gibl'!$B$50</c15:f>
                      <c15:dlblFieldTableCache>
                        <c:ptCount val="1"/>
                        <c:pt idx="0">
                          <c:v>10:40-42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6C52-6043-98BB-B6EA4D87AC5D}"/>
                </c:ext>
              </c:extLst>
            </c:dLbl>
            <c:dLbl>
              <c:idx val="15"/>
              <c:tx>
                <c:strRef>
                  <c:f>'HPL NT Gibl'!$B$51</c:f>
                  <c:strCache>
                    <c:ptCount val="1"/>
                    <c:pt idx="0">
                      <c:v>11:1-54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{B0231D37-582D-DC49-8E8C-8DCBB7ADCC96}</c15:txfldGUID>
                      <c15:f>'HPL NT Gibl'!$B$51</c15:f>
                      <c15:dlblFieldTableCache>
                        <c:ptCount val="1"/>
                        <c:pt idx="0">
                          <c:v>11:1-54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6C52-6043-98BB-B6EA4D87AC5D}"/>
                </c:ext>
              </c:extLst>
            </c:dLbl>
            <c:dLbl>
              <c:idx val="16"/>
              <c:tx>
                <c:strRef>
                  <c:f>'HPL NT Gibl'!$B$52</c:f>
                  <c:strCache>
                    <c:ptCount val="1"/>
                    <c:pt idx="0">
                      <c:v>11:55-57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{D87F7DC6-39C2-8E46-889F-276658D27AD7}</c15:txfldGUID>
                      <c15:f>'HPL NT Gibl'!$B$52</c15:f>
                      <c15:dlblFieldTableCache>
                        <c:ptCount val="1"/>
                        <c:pt idx="0">
                          <c:v>11:55-57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6C52-6043-98BB-B6EA4D87AC5D}"/>
                </c:ext>
              </c:extLst>
            </c:dLbl>
            <c:dLbl>
              <c:idx val="17"/>
              <c:tx>
                <c:strRef>
                  <c:f>'HPL NT Gibl'!$B$53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{C376F753-9F5E-C846-A2C6-390AA2F3391E}</c15:txfldGUID>
                      <c15:f>'HPL NT Gibl'!$B$53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6C52-6043-98BB-B6EA4D87AC5D}"/>
                </c:ext>
              </c:extLst>
            </c:dLbl>
            <c:dLbl>
              <c:idx val="18"/>
              <c:tx>
                <c:strRef>
                  <c:f>'HPL NT Gibl'!$B$54</c:f>
                  <c:strCache>
                    <c:ptCount val="1"/>
                    <c:pt idx="0">
                      <c:v>12:12-36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{9E61035C-3A75-3645-A5DC-BD2E6A10A1E5}</c15:txfldGUID>
                      <c15:f>'HPL NT Gibl'!$B$54</c15:f>
                      <c15:dlblFieldTableCache>
                        <c:ptCount val="1"/>
                        <c:pt idx="0">
                          <c:v>12:12-36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6C52-6043-98BB-B6EA4D87AC5D}"/>
                </c:ext>
              </c:extLst>
            </c:dLbl>
            <c:dLbl>
              <c:idx val="19"/>
              <c:tx>
                <c:strRef>
                  <c:f>'HPL NT Gibl'!$B$55</c:f>
                  <c:strCache>
                    <c:ptCount val="1"/>
                    <c:pt idx="0">
                      <c:v>12:37-50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{17CABAC6-154C-8E41-AA61-A10E45A1F477}</c15:txfldGUID>
                      <c15:f>'HPL NT Gibl'!$B$55</c15:f>
                      <c15:dlblFieldTableCache>
                        <c:ptCount val="1"/>
                        <c:pt idx="0">
                          <c:v>12:37-50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6C52-6043-98BB-B6EA4D87AC5D}"/>
                </c:ext>
              </c:extLst>
            </c:dLbl>
            <c:dLbl>
              <c:idx val="20"/>
              <c:tx>
                <c:strRef>
                  <c:f>'HPL NT Gibl'!$B$56</c:f>
                  <c:strCache>
                    <c:ptCount val="1"/>
                    <c:pt idx="0">
                      <c:v>13:1-38&amp;14:1-31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{E198F778-DB4E-8A41-AFDE-E000DA46BFFC}</c15:txfldGUID>
                      <c15:f>'HPL NT Gibl'!$B$56</c15:f>
                      <c15:dlblFieldTableCache>
                        <c:ptCount val="1"/>
                        <c:pt idx="0">
                          <c:v>13:1-38&amp;14:1-31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6C52-6043-98BB-B6EA4D87AC5D}"/>
                </c:ext>
              </c:extLst>
            </c:dLbl>
            <c:dLbl>
              <c:idx val="21"/>
              <c:tx>
                <c:strRef>
                  <c:f>'HPL NT Gibl'!$B$57</c:f>
                  <c:strCache>
                    <c:ptCount val="1"/>
                    <c:pt idx="0">
                      <c:v>15:1-27&amp;16:1-33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{5DC19233-E7FD-DA49-851A-DEFBAB64B490}</c15:txfldGUID>
                      <c15:f>'HPL NT Gibl'!$B$57</c15:f>
                      <c15:dlblFieldTableCache>
                        <c:ptCount val="1"/>
                        <c:pt idx="0">
                          <c:v>15:1-27&amp;16:1-33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6C52-6043-98BB-B6EA4D87AC5D}"/>
                </c:ext>
              </c:extLst>
            </c:dLbl>
            <c:dLbl>
              <c:idx val="22"/>
              <c:tx>
                <c:strRef>
                  <c:f>'HPL NT Gibl'!$B$58</c:f>
                  <c:strCache>
                    <c:ptCount val="1"/>
                    <c:pt idx="0">
                      <c:v>17:1-26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{0A5E875C-64A9-AF4E-BDBD-16D07C70D0C5}</c15:txfldGUID>
                      <c15:f>'HPL NT Gibl'!$B$58</c15:f>
                      <c15:dlblFieldTableCache>
                        <c:ptCount val="1"/>
                        <c:pt idx="0">
                          <c:v>17:1-26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6C52-6043-98BB-B6EA4D87AC5D}"/>
                </c:ext>
              </c:extLst>
            </c:dLbl>
            <c:dLbl>
              <c:idx val="23"/>
              <c:tx>
                <c:strRef>
                  <c:f>'HPL NT Gibl'!$B$59</c:f>
                  <c:strCache>
                    <c:ptCount val="1"/>
                    <c:pt idx="0">
                      <c:v>20:1-29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{FD610265-9EEB-7F43-B7B3-C25A8C387E54}</c15:txfldGUID>
                      <c15:f>'HPL NT Gibl'!$B$59</c15:f>
                      <c15:dlblFieldTableCache>
                        <c:ptCount val="1"/>
                        <c:pt idx="0">
                          <c:v>20:1-29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6C52-6043-98BB-B6EA4D87AC5D}"/>
                </c:ext>
              </c:extLst>
            </c:dLbl>
            <c:dLbl>
              <c:idx val="24"/>
              <c:tx>
                <c:strRef>
                  <c:f>'HLO Gibl'!#REF!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{5565FDBD-2816-794D-AD30-787D46479B42}</c15:txfldGUID>
                      <c15:f>'HLO Gibl'!#REF!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6C52-6043-98BB-B6EA4D87AC5D}"/>
                </c:ext>
              </c:extLst>
            </c:dLbl>
            <c:dLbl>
              <c:idx val="25"/>
              <c:tx>
                <c:strRef>
                  <c:f>'HPL NT Gibl'!$B$60</c:f>
                  <c:strCache>
                    <c:ptCount val="1"/>
                    <c:pt idx="0">
                      <c:v>20:30-31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{8C1415EC-F802-EF43-9329-EDF60303059E}</c15:txfldGUID>
                      <c15:f>'HPL NT Gibl'!$B$60</c15:f>
                      <c15:dlblFieldTableCache>
                        <c:ptCount val="1"/>
                        <c:pt idx="0">
                          <c:v>20:30-31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6C52-6043-98BB-B6EA4D87AC5D}"/>
                </c:ext>
              </c:extLst>
            </c:dLbl>
            <c:dLbl>
              <c:idx val="26"/>
              <c:tx>
                <c:strRef>
                  <c:f>'HPL NT Gibl'!$B$61</c:f>
                  <c:strCache>
                    <c:ptCount val="1"/>
                    <c:pt idx="0">
                      <c:v>21:1-25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{AB572184-E3AB-6C43-94CE-ACF1E32E91F3}</c15:txfldGUID>
                      <c15:f>'HPL NT Gibl'!$B$61</c15:f>
                      <c15:dlblFieldTableCache>
                        <c:ptCount val="1"/>
                        <c:pt idx="0">
                          <c:v>21:1-25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6C52-6043-98BB-B6EA4D87AC5D}"/>
                </c:ext>
              </c:extLst>
            </c:dLbl>
            <c:dLbl>
              <c:idx val="27"/>
              <c:tx>
                <c:strRef>
                  <c:f>'HPL NT Gibl'!$B$63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{BC1957CB-A415-C041-9535-972D8CBDB9D5}</c15:txfldGUID>
                      <c15:f>'HPL NT Gibl'!$B$63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6C52-6043-98BB-B6EA4D87AC5D}"/>
                </c:ext>
              </c:extLst>
            </c:dLbl>
            <c:dLbl>
              <c:idx val="28"/>
              <c:tx>
                <c:strRef>
                  <c:f>'HPL NT Gibl'!$B$66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{50FE3F0E-3151-EC4D-A98C-8BCBB8FF524C}</c15:txfldGUID>
                      <c15:f>'HPL NT Gibl'!$B$66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6C52-6043-98BB-B6EA4D87AC5D}"/>
                </c:ext>
              </c:extLst>
            </c:dLbl>
            <c:dLbl>
              <c:idx val="29"/>
              <c:tx>
                <c:strRef>
                  <c:f>'HPL NT Gibl'!$B$67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{8B3FBDB1-11DB-E84C-B2D4-24CFC8E62FB9}</c15:txfldGUID>
                      <c15:f>'HPL NT Gibl'!$B$67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6C52-6043-98BB-B6EA4D87AC5D}"/>
                </c:ext>
              </c:extLst>
            </c:dLbl>
            <c:dLbl>
              <c:idx val="30"/>
              <c:tx>
                <c:strRef>
                  <c:f>'HPL NT Gibl'!$B$68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{9FD8E4CB-55BF-C545-B282-B199289BB2C6}</c15:txfldGUID>
                      <c15:f>'HPL NT Gibl'!$B$68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6C52-6043-98BB-B6EA4D87AC5D}"/>
                </c:ext>
              </c:extLst>
            </c:dLbl>
            <c:dLbl>
              <c:idx val="31"/>
              <c:tx>
                <c:strRef>
                  <c:f>'HPL NT Gibl'!$B$69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{D041D76F-0AED-3940-B335-0DD1F803DBD5}</c15:txfldGUID>
                      <c15:f>'HPL NT Gibl'!$B$69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6C52-6043-98BB-B6EA4D87AC5D}"/>
                </c:ext>
              </c:extLst>
            </c:dLbl>
            <c:dLbl>
              <c:idx val="32"/>
              <c:tx>
                <c:strRef>
                  <c:f>'HPL NT Gibl'!$B$70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{29479BB8-CDDF-5E42-90A1-ADCE297DF233}</c15:txfldGUID>
                      <c15:f>'HPL NT Gibl'!$B$70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6C52-6043-98BB-B6EA4D87AC5D}"/>
                </c:ext>
              </c:extLst>
            </c:dLbl>
            <c:dLbl>
              <c:idx val="33"/>
              <c:tx>
                <c:strRef>
                  <c:f>'HPL NT Gibl'!$B$71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{44E88EC0-669C-604D-919C-F4D4830E4768}</c15:txfldGUID>
                      <c15:f>'HPL NT Gibl'!$B$71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6C52-6043-98BB-B6EA4D87AC5D}"/>
                </c:ext>
              </c:extLst>
            </c:dLbl>
            <c:dLbl>
              <c:idx val="34"/>
              <c:tx>
                <c:strRef>
                  <c:f>'HPL NT Gibl'!$B$72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{7B878C07-5566-EB44-8214-8C67A14CCD47}</c15:txfldGUID>
                      <c15:f>'HPL NT Gibl'!$B$72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6C52-6043-98BB-B6EA4D87AC5D}"/>
                </c:ext>
              </c:extLst>
            </c:dLbl>
            <c:dLbl>
              <c:idx val="35"/>
              <c:tx>
                <c:strRef>
                  <c:f>'HPL NT Gibl'!$B$73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{FD6CEDC9-570B-8645-B4AF-D85A250D40C6}</c15:txfldGUID>
                      <c15:f>'HPL NT Gibl'!$B$73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6C52-6043-98BB-B6EA4D87AC5D}"/>
                </c:ext>
              </c:extLst>
            </c:dLbl>
            <c:dLbl>
              <c:idx val="36"/>
              <c:tx>
                <c:strRef>
                  <c:f>'HPL NT Gibl'!$B$74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{46F420A5-1358-294E-B1BB-BA73BD4302C3}</c15:txfldGUID>
                      <c15:f>'HPL NT Gibl'!$B$74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6C52-6043-98BB-B6EA4D87AC5D}"/>
                </c:ext>
              </c:extLst>
            </c:dLbl>
            <c:dLbl>
              <c:idx val="37"/>
              <c:tx>
                <c:strRef>
                  <c:f>'HPL NT Gibl'!$B$75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{9FDB64D2-D945-A54B-979A-152E4CD32486}</c15:txfldGUID>
                      <c15:f>'HPL NT Gibl'!$B$75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6C52-6043-98BB-B6EA4D87AC5D}"/>
                </c:ext>
              </c:extLst>
            </c:dLbl>
            <c:dLbl>
              <c:idx val="38"/>
              <c:tx>
                <c:strRef>
                  <c:f>'HPL NT Gibl'!$B$76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{2B9C27E4-8629-7443-A616-3E4F269BF72D}</c15:txfldGUID>
                      <c15:f>'HPL NT Gibl'!$B$76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6C52-6043-98BB-B6EA4D87AC5D}"/>
                </c:ext>
              </c:extLst>
            </c:dLbl>
            <c:dLbl>
              <c:idx val="39"/>
              <c:tx>
                <c:strRef>
                  <c:f>'HPL NT Gibl'!$B$77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{FFFA71CA-C7F1-B24D-8B5A-652A333A822A}</c15:txfldGUID>
                      <c15:f>'HPL NT Gibl'!$B$77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6C52-6043-98BB-B6EA4D87AC5D}"/>
                </c:ext>
              </c:extLst>
            </c:dLbl>
            <c:dLbl>
              <c:idx val="40"/>
              <c:tx>
                <c:strRef>
                  <c:f>'HPL NT Gibl'!$B$78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{B0642ECB-B8AA-2D4F-9EAE-812EE1BE96B9}</c15:txfldGUID>
                      <c15:f>'HPL NT Gibl'!$B$78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6C52-6043-98BB-B6EA4D87AC5D}"/>
                </c:ext>
              </c:extLst>
            </c:dLbl>
            <c:dLbl>
              <c:idx val="41"/>
              <c:tx>
                <c:strRef>
                  <c:f>'HPL NT Gibl'!$B$79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{59EA1DCF-A56E-234F-BAB8-BE5C04FDF44B}</c15:txfldGUID>
                      <c15:f>'HPL NT Gibl'!$B$79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6C52-6043-98BB-B6EA4D87AC5D}"/>
                </c:ext>
              </c:extLst>
            </c:dLbl>
            <c:dLbl>
              <c:idx val="42"/>
              <c:tx>
                <c:strRef>
                  <c:f>'HPL NT Gibl'!$B$80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{D0D4BC4E-44BF-3449-9F5C-571B37223663}</c15:txfldGUID>
                      <c15:f>'HPL NT Gibl'!$B$80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6C52-6043-98BB-B6EA4D87AC5D}"/>
                </c:ext>
              </c:extLst>
            </c:dLbl>
            <c:dLbl>
              <c:idx val="43"/>
              <c:tx>
                <c:strRef>
                  <c:f>'HPL NT Gibl'!$B$81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{34959D39-48A5-3943-852B-3ACCFA443B24}</c15:txfldGUID>
                      <c15:f>'HPL NT Gibl'!$B$81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6C52-6043-98BB-B6EA4D87AC5D}"/>
                </c:ext>
              </c:extLst>
            </c:dLbl>
            <c:dLbl>
              <c:idx val="44"/>
              <c:tx>
                <c:strRef>
                  <c:f>'HPL NT Gibl'!$B$82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{CD63097A-8569-534C-BE70-42F49E35FC06}</c15:txfldGUID>
                      <c15:f>'HPL NT Gibl'!$B$82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6C52-6043-98BB-B6EA4D87AC5D}"/>
                </c:ext>
              </c:extLst>
            </c:dLbl>
            <c:dLbl>
              <c:idx val="45"/>
              <c:tx>
                <c:strRef>
                  <c:f>'HPL NT Gibl'!$B$83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{AAC632AA-CB8C-C24A-9E21-1C95ACE31F3F}</c15:txfldGUID>
                      <c15:f>'HPL NT Gibl'!$B$83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6C52-6043-98BB-B6EA4D87AC5D}"/>
                </c:ext>
              </c:extLst>
            </c:dLbl>
            <c:dLbl>
              <c:idx val="46"/>
              <c:tx>
                <c:strRef>
                  <c:f>'HPL NT Gibl'!$B$84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{95524333-F99C-AC4B-B7BC-A2A7BB8A66DC}</c15:txfldGUID>
                      <c15:f>'HPL NT Gibl'!$B$84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6C52-6043-98BB-B6EA4D87AC5D}"/>
                </c:ext>
              </c:extLst>
            </c:dLbl>
            <c:dLbl>
              <c:idx val="47"/>
              <c:tx>
                <c:strRef>
                  <c:f>'HPL NT Gibl'!$B$85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{EE5026DA-2AB8-A24F-87AC-6A1324F002D7}</c15:txfldGUID>
                      <c15:f>'HPL NT Gibl'!$B$85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6C52-6043-98BB-B6EA4D87AC5D}"/>
                </c:ext>
              </c:extLst>
            </c:dLbl>
            <c:dLbl>
              <c:idx val="48"/>
              <c:tx>
                <c:strRef>
                  <c:f>'HPL NT Gibl'!$B$86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{6C3303FF-5084-2A4F-A30F-4EFC4C2B36AB}</c15:txfldGUID>
                      <c15:f>'HPL NT Gibl'!$B$86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6C52-6043-98BB-B6EA4D87AC5D}"/>
                </c:ext>
              </c:extLst>
            </c:dLbl>
            <c:dLbl>
              <c:idx val="49"/>
              <c:tx>
                <c:strRef>
                  <c:f>'HPL NT Gibl'!$B$87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{2CB9BE2A-5D8B-CB4B-8962-634A0408BA68}</c15:txfldGUID>
                      <c15:f>'HPL NT Gibl'!$B$87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6C52-6043-98BB-B6EA4D87AC5D}"/>
                </c:ext>
              </c:extLst>
            </c:dLbl>
            <c:dLbl>
              <c:idx val="50"/>
              <c:tx>
                <c:strRef>
                  <c:f>'HPL NT Gibl'!$B$88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{D18A2666-4AB0-6143-A2FC-D1FE0B8C0B06}</c15:txfldGUID>
                      <c15:f>'HPL NT Gibl'!$B$88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6C52-6043-98BB-B6EA4D87AC5D}"/>
                </c:ext>
              </c:extLst>
            </c:dLbl>
            <c:dLbl>
              <c:idx val="51"/>
              <c:tx>
                <c:strRef>
                  <c:f>'HPL NT Gibl'!$B$89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{53F05822-4EFB-774A-AF38-1FAE328E5A6C}</c15:txfldGUID>
                      <c15:f>'HPL NT Gibl'!$B$89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6C52-6043-98BB-B6EA4D87AC5D}"/>
                </c:ext>
              </c:extLst>
            </c:dLbl>
            <c:dLbl>
              <c:idx val="52"/>
              <c:tx>
                <c:strRef>
                  <c:f>'HPL NT Gibl'!$B$90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{1C133294-F212-474C-98B6-BE572C9F02BE}</c15:txfldGUID>
                      <c15:f>'HPL NT Gibl'!$B$90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6C52-6043-98BB-B6EA4D87AC5D}"/>
                </c:ext>
              </c:extLst>
            </c:dLbl>
            <c:dLbl>
              <c:idx val="53"/>
              <c:tx>
                <c:strRef>
                  <c:f>'HPL NT Gibl'!$B$91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{EFCDEA8B-BB7B-494A-8A14-D33D50F01ED3}</c15:txfldGUID>
                      <c15:f>'HPL NT Gibl'!$B$91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6C52-6043-98BB-B6EA4D87AC5D}"/>
                </c:ext>
              </c:extLst>
            </c:dLbl>
            <c:dLbl>
              <c:idx val="54"/>
              <c:tx>
                <c:strRef>
                  <c:f>'HPL NT Gibl'!$B$92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{B4230173-5955-EB45-980D-7470054E10DE}</c15:txfldGUID>
                      <c15:f>'HPL NT Gibl'!$B$92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6C52-6043-98BB-B6EA4D87AC5D}"/>
                </c:ext>
              </c:extLst>
            </c:dLbl>
            <c:dLbl>
              <c:idx val="55"/>
              <c:tx>
                <c:strRef>
                  <c:f>'HPL NT Gibl'!$B$93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{BD2B20CA-EFC7-B143-B79D-94F6B77A8019}</c15:txfldGUID>
                      <c15:f>'HPL NT Gibl'!$B$93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6C52-6043-98BB-B6EA4D87AC5D}"/>
                </c:ext>
              </c:extLst>
            </c:dLbl>
            <c:dLbl>
              <c:idx val="56"/>
              <c:tx>
                <c:strRef>
                  <c:f>'HPL NT Gibl'!$B$94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{73483347-E848-294B-B2F7-E9E8C5F4AD79}</c15:txfldGUID>
                      <c15:f>'HPL NT Gibl'!$B$94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6C52-6043-98BB-B6EA4D87AC5D}"/>
                </c:ext>
              </c:extLst>
            </c:dLbl>
            <c:dLbl>
              <c:idx val="57"/>
              <c:tx>
                <c:strRef>
                  <c:f>'HPL NT Gibl'!$B$95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{B93F080A-4033-654A-A2F4-BF00E0D198BC}</c15:txfldGUID>
                      <c15:f>'HPL NT Gibl'!$B$95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6C52-6043-98BB-B6EA4D87AC5D}"/>
                </c:ext>
              </c:extLst>
            </c:dLbl>
            <c:dLbl>
              <c:idx val="58"/>
              <c:tx>
                <c:strRef>
                  <c:f>'HPL NT Gibl'!$B$96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{D9C7A3FC-5C2A-7045-9C23-FC8B614F0542}</c15:txfldGUID>
                      <c15:f>'HPL NT Gibl'!$B$96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6C52-6043-98BB-B6EA4D87AC5D}"/>
                </c:ext>
              </c:extLst>
            </c:dLbl>
            <c:dLbl>
              <c:idx val="59"/>
              <c:tx>
                <c:strRef>
                  <c:f>'HPL NT Gibl'!$B$97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{F64A2752-E888-FB45-9223-309F648FB3E1}</c15:txfldGUID>
                      <c15:f>'HPL NT Gibl'!$B$97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6C52-6043-98BB-B6EA4D87AC5D}"/>
                </c:ext>
              </c:extLst>
            </c:dLbl>
            <c:dLbl>
              <c:idx val="60"/>
              <c:tx>
                <c:strRef>
                  <c:f>'HPL NT Gibl'!$B$98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{793317C6-B70C-F440-A317-6859BF3379E0}</c15:txfldGUID>
                      <c15:f>'HPL NT Gibl'!$B$98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6C52-6043-98BB-B6EA4D87AC5D}"/>
                </c:ext>
              </c:extLst>
            </c:dLbl>
            <c:dLbl>
              <c:idx val="61"/>
              <c:tx>
                <c:strRef>
                  <c:f>'HPL NT Gibl'!$B$99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{0E3A69FD-AE67-494C-854E-ABC6514DFCD5}</c15:txfldGUID>
                      <c15:f>'HPL NT Gibl'!$B$99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6C52-6043-98BB-B6EA4D87AC5D}"/>
                </c:ext>
              </c:extLst>
            </c:dLbl>
            <c:dLbl>
              <c:idx val="62"/>
              <c:tx>
                <c:strRef>
                  <c:f>'HPL NT Gibl'!$B$100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{BB2137D9-915C-BD4A-997E-0FCA25FB90BB}</c15:txfldGUID>
                      <c15:f>'HPL NT Gibl'!$B$100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6C52-6043-98BB-B6EA4D87AC5D}"/>
                </c:ext>
              </c:extLst>
            </c:dLbl>
            <c:dLbl>
              <c:idx val="63"/>
              <c:tx>
                <c:strRef>
                  <c:f>'HPL NT Gibl'!$B$101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{9CDAB46F-6580-0A47-81E1-9336862BCB29}</c15:txfldGUID>
                      <c15:f>'HPL NT Gibl'!$B$101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6C52-6043-98BB-B6EA4D87AC5D}"/>
                </c:ext>
              </c:extLst>
            </c:dLbl>
            <c:dLbl>
              <c:idx val="64"/>
              <c:tx>
                <c:strRef>
                  <c:f>'HPL NT Gibl'!$B$102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{1CC96217-6705-234A-8F61-21A183DA5FDF}</c15:txfldGUID>
                      <c15:f>'HPL NT Gibl'!$B$102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6C52-6043-98BB-B6EA4D87AC5D}"/>
                </c:ext>
              </c:extLst>
            </c:dLbl>
            <c:dLbl>
              <c:idx val="65"/>
              <c:tx>
                <c:strRef>
                  <c:f>'HPL NT Gibl'!$B$103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{557B4EF3-1070-5F48-B2C1-43FF07967A50}</c15:txfldGUID>
                      <c15:f>'HPL NT Gibl'!$B$103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6C52-6043-98BB-B6EA4D87AC5D}"/>
                </c:ext>
              </c:extLst>
            </c:dLbl>
            <c:dLbl>
              <c:idx val="66"/>
              <c:tx>
                <c:strRef>
                  <c:f>'HPL NT Gibl'!$B$104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{38FC4BA0-B74E-9949-BE10-567BBB9918E4}</c15:txfldGUID>
                      <c15:f>'HPL NT Gibl'!$B$104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6C52-6043-98BB-B6EA4D87AC5D}"/>
                </c:ext>
              </c:extLst>
            </c:dLbl>
            <c:dLbl>
              <c:idx val="67"/>
              <c:tx>
                <c:strRef>
                  <c:f>'HPL NT Gibl'!$B$105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{63CB96B2-B79F-AE48-9E60-857BAF5C0DE5}</c15:txfldGUID>
                      <c15:f>'HPL NT Gibl'!$B$105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6C52-6043-98BB-B6EA4D87AC5D}"/>
                </c:ext>
              </c:extLst>
            </c:dLbl>
            <c:dLbl>
              <c:idx val="68"/>
              <c:tx>
                <c:strRef>
                  <c:f>'HPL NT Gibl'!$B$106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{D2A76456-BE26-1647-9096-A12BCA9D762A}</c15:txfldGUID>
                      <c15:f>'HPL NT Gibl'!$B$106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6C52-6043-98BB-B6EA4D87AC5D}"/>
                </c:ext>
              </c:extLst>
            </c:dLbl>
            <c:dLbl>
              <c:idx val="69"/>
              <c:tx>
                <c:strRef>
                  <c:f>'HPL NT Gibl'!$B$107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{ABB0390C-8D60-F145-B2D6-940B74A8C327}</c15:txfldGUID>
                      <c15:f>'HPL NT Gibl'!$B$107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6C52-6043-98BB-B6EA4D87AC5D}"/>
                </c:ext>
              </c:extLst>
            </c:dLbl>
            <c:dLbl>
              <c:idx val="70"/>
              <c:tx>
                <c:strRef>
                  <c:f>'HPL NT Gibl'!$B$108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{A5C5C67D-A630-F749-9007-1BCAC8274B77}</c15:txfldGUID>
                      <c15:f>'HPL NT Gibl'!$B$108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6C52-6043-98BB-B6EA4D87AC5D}"/>
                </c:ext>
              </c:extLst>
            </c:dLbl>
            <c:dLbl>
              <c:idx val="71"/>
              <c:tx>
                <c:strRef>
                  <c:f>'HPL NT Gibl'!$B$109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{6D07D131-FA79-7543-986F-3C1CA7E05FB7}</c15:txfldGUID>
                      <c15:f>'HPL NT Gibl'!$B$109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6C52-6043-98BB-B6EA4D87AC5D}"/>
                </c:ext>
              </c:extLst>
            </c:dLbl>
            <c:dLbl>
              <c:idx val="72"/>
              <c:tx>
                <c:strRef>
                  <c:f>'HPL NT Gibl'!$B$110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{96936346-CCF4-5348-82A4-7C6B5873BE1E}</c15:txfldGUID>
                      <c15:f>'HPL NT Gibl'!$B$110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6C52-6043-98BB-B6EA4D87AC5D}"/>
                </c:ext>
              </c:extLst>
            </c:dLbl>
            <c:dLbl>
              <c:idx val="73"/>
              <c:tx>
                <c:strRef>
                  <c:f>'HPL NT Gibl'!$B$111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{863FB8A0-4F96-A545-B8B2-E63A9535DDAE}</c15:txfldGUID>
                      <c15:f>'HPL NT Gibl'!$B$111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6C52-6043-98BB-B6EA4D87AC5D}"/>
                </c:ext>
              </c:extLst>
            </c:dLbl>
            <c:dLbl>
              <c:idx val="74"/>
              <c:tx>
                <c:strRef>
                  <c:f>'HPL NT Gibl'!$B$112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{FE849ABD-1673-C640-9101-F95D73C79B97}</c15:txfldGUID>
                      <c15:f>'HPL NT Gibl'!$B$112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6C52-6043-98BB-B6EA4D87AC5D}"/>
                </c:ext>
              </c:extLst>
            </c:dLbl>
            <c:dLbl>
              <c:idx val="75"/>
              <c:tx>
                <c:strRef>
                  <c:f>'HPL NT Gibl'!$B$113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{5390B05D-30D9-5443-B317-A93B9F42B66E}</c15:txfldGUID>
                      <c15:f>'HPL NT Gibl'!$B$113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6C52-6043-98BB-B6EA4D87AC5D}"/>
                </c:ext>
              </c:extLst>
            </c:dLbl>
            <c:dLbl>
              <c:idx val="76"/>
              <c:tx>
                <c:strRef>
                  <c:f>'HPL NT Gibl'!$B$114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{24002914-1667-EE46-B10F-7C3F506C7884}</c15:txfldGUID>
                      <c15:f>'HPL NT Gibl'!$B$114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6C52-6043-98BB-B6EA4D87AC5D}"/>
                </c:ext>
              </c:extLst>
            </c:dLbl>
            <c:dLbl>
              <c:idx val="77"/>
              <c:tx>
                <c:strRef>
                  <c:f>'HPL NT Gibl'!$B$115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{38419A92-DD98-5A45-91C5-B0D50CF5A074}</c15:txfldGUID>
                      <c15:f>'HPL NT Gibl'!$B$115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6C52-6043-98BB-B6EA4D87AC5D}"/>
                </c:ext>
              </c:extLst>
            </c:dLbl>
            <c:dLbl>
              <c:idx val="78"/>
              <c:tx>
                <c:strRef>
                  <c:f>'HPL NT Gibl'!$B$116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{13CCC797-32F6-CC4F-9985-D2E66C6D1550}</c15:txfldGUID>
                      <c15:f>'HPL NT Gibl'!$B$116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6C52-6043-98BB-B6EA4D87AC5D}"/>
                </c:ext>
              </c:extLst>
            </c:dLbl>
            <c:dLbl>
              <c:idx val="79"/>
              <c:tx>
                <c:strRef>
                  <c:f>'HPL NT Gibl'!$B$117</c:f>
                  <c:strCache>
                    <c:ptCount val="1"/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{27BD047D-49FA-C645-A092-477CD39CC5FA}</c15:txfldGUID>
                      <c15:f>'HPL NT Gibl'!$B$117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6C52-6043-98BB-B6EA4D87AC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'HPL NT Gibl'!$C$38:$C$63</c:f>
              <c:numCache>
                <c:formatCode>General</c:formatCode>
                <c:ptCount val="26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'HPL NT Gibl'!$F$38:$F$65</c:f>
              <c:numCache>
                <c:formatCode>0</c:formatCode>
                <c:ptCount val="28"/>
                <c:pt idx="0">
                  <c:v>-3.6762051738154113</c:v>
                </c:pt>
                <c:pt idx="1">
                  <c:v>-1.805455704581802</c:v>
                </c:pt>
                <c:pt idx="2">
                  <c:v>-1.7741045291286026</c:v>
                </c:pt>
                <c:pt idx="3">
                  <c:v>-1.7221738459356715</c:v>
                </c:pt>
                <c:pt idx="4">
                  <c:v>-1.7661222946889286</c:v>
                </c:pt>
                <c:pt idx="5">
                  <c:v>-0.23270115656218326</c:v>
                </c:pt>
                <c:pt idx="6">
                  <c:v>-3.7521514773881819</c:v>
                </c:pt>
                <c:pt idx="7">
                  <c:v>-3.1104314384975305</c:v>
                </c:pt>
                <c:pt idx="8">
                  <c:v>-3.6326121303971028</c:v>
                </c:pt>
                <c:pt idx="9">
                  <c:v>-1.443631000806695</c:v>
                </c:pt>
                <c:pt idx="10">
                  <c:v>-0.89225099629514837</c:v>
                </c:pt>
                <c:pt idx="11">
                  <c:v>-3.520726105795815</c:v>
                </c:pt>
                <c:pt idx="12">
                  <c:v>-4.3772879171687578</c:v>
                </c:pt>
                <c:pt idx="13">
                  <c:v>-2.0671095183743784</c:v>
                </c:pt>
                <c:pt idx="14">
                  <c:v>-4.3262382028469126</c:v>
                </c:pt>
                <c:pt idx="15">
                  <c:v>-3.8804040311027936</c:v>
                </c:pt>
                <c:pt idx="16">
                  <c:v>-2.8940929298744025</c:v>
                </c:pt>
                <c:pt idx="17">
                  <c:v>-3.6602619916088601</c:v>
                </c:pt>
                <c:pt idx="18">
                  <c:v>-0.23122755074543644</c:v>
                </c:pt>
                <c:pt idx="19">
                  <c:v>-0.80147798958550442</c:v>
                </c:pt>
                <c:pt idx="20">
                  <c:v>-2.8389898589371425</c:v>
                </c:pt>
                <c:pt idx="21">
                  <c:v>-2.518254752364121</c:v>
                </c:pt>
                <c:pt idx="22">
                  <c:v>-4.384094545745004</c:v>
                </c:pt>
                <c:pt idx="23">
                  <c:v>-2.5999342952790743</c:v>
                </c:pt>
                <c:pt idx="24">
                  <c:v>-3.921200712724656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6C52-6043-98BB-B6EA4D87AC5D}"/>
            </c:ext>
          </c:extLst>
        </c:ser>
        <c:ser>
          <c:idx val="2"/>
          <c:order val="2"/>
          <c:tx>
            <c:strRef>
              <c:f>'HPL NT Gibl'!$G$37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noFill/>
              </a:ln>
            </c:spPr>
          </c:marker>
          <c:trendline>
            <c:name>Max</c:nam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poly"/>
            <c:order val="2"/>
            <c:dispRSqr val="0"/>
            <c:dispEq val="0"/>
          </c:trendline>
          <c:xVal>
            <c:numRef>
              <c:f>'HPL NT Gibl'!$C$38:$C$63</c:f>
              <c:numCache>
                <c:formatCode>General</c:formatCode>
                <c:ptCount val="26"/>
                <c:pt idx="0">
                  <c:v>252</c:v>
                </c:pt>
                <c:pt idx="1">
                  <c:v>786</c:v>
                </c:pt>
                <c:pt idx="2">
                  <c:v>880</c:v>
                </c:pt>
                <c:pt idx="3">
                  <c:v>937</c:v>
                </c:pt>
                <c:pt idx="4">
                  <c:v>792</c:v>
                </c:pt>
                <c:pt idx="5">
                  <c:v>1241</c:v>
                </c:pt>
                <c:pt idx="6">
                  <c:v>214</c:v>
                </c:pt>
                <c:pt idx="7">
                  <c:v>397</c:v>
                </c:pt>
                <c:pt idx="8">
                  <c:v>242</c:v>
                </c:pt>
                <c:pt idx="9">
                  <c:v>908</c:v>
                </c:pt>
                <c:pt idx="10">
                  <c:v>1059</c:v>
                </c:pt>
                <c:pt idx="11">
                  <c:v>282</c:v>
                </c:pt>
                <c:pt idx="12">
                  <c:v>46</c:v>
                </c:pt>
                <c:pt idx="13">
                  <c:v>884</c:v>
                </c:pt>
                <c:pt idx="14">
                  <c:v>61</c:v>
                </c:pt>
                <c:pt idx="15">
                  <c:v>192</c:v>
                </c:pt>
                <c:pt idx="16">
                  <c:v>459</c:v>
                </c:pt>
                <c:pt idx="17">
                  <c:v>241</c:v>
                </c:pt>
                <c:pt idx="18">
                  <c:v>1243</c:v>
                </c:pt>
                <c:pt idx="19">
                  <c:v>1081</c:v>
                </c:pt>
                <c:pt idx="20">
                  <c:v>498</c:v>
                </c:pt>
                <c:pt idx="21">
                  <c:v>571</c:v>
                </c:pt>
                <c:pt idx="22">
                  <c:v>44</c:v>
                </c:pt>
                <c:pt idx="23">
                  <c:v>547</c:v>
                </c:pt>
                <c:pt idx="24">
                  <c:v>169</c:v>
                </c:pt>
              </c:numCache>
            </c:numRef>
          </c:xVal>
          <c:yVal>
            <c:numRef>
              <c:f>'HPL NT Gibl'!$G$38:$G$64</c:f>
              <c:numCache>
                <c:formatCode>0</c:formatCode>
                <c:ptCount val="27"/>
                <c:pt idx="0">
                  <c:v>5.961498400819341</c:v>
                </c:pt>
                <c:pt idx="1">
                  <c:v>7.7254885913011409</c:v>
                </c:pt>
                <c:pt idx="2">
                  <c:v>8.3339605020150742</c:v>
                </c:pt>
                <c:pt idx="3">
                  <c:v>8.6700076476681698</c:v>
                </c:pt>
                <c:pt idx="4">
                  <c:v>7.7269949528657449</c:v>
                </c:pt>
                <c:pt idx="5">
                  <c:v>9.2497500454734904</c:v>
                </c:pt>
                <c:pt idx="6">
                  <c:v>5.778792818494761</c:v>
                </c:pt>
                <c:pt idx="7">
                  <c:v>6.3826858090571434</c:v>
                </c:pt>
                <c:pt idx="8">
                  <c:v>5.8498390716385718</c:v>
                </c:pt>
                <c:pt idx="9">
                  <c:v>8.1940725738280573</c:v>
                </c:pt>
                <c:pt idx="10">
                  <c:v>8.6704934843296684</c:v>
                </c:pt>
                <c:pt idx="11">
                  <c:v>6.0102181900871283</c:v>
                </c:pt>
                <c:pt idx="12">
                  <c:v>5.2604156574659946</c:v>
                </c:pt>
                <c:pt idx="13">
                  <c:v>8.6541920055658341</c:v>
                </c:pt>
                <c:pt idx="14">
                  <c:v>5.3114653717878397</c:v>
                </c:pt>
                <c:pt idx="15">
                  <c:v>5.7572995435319587</c:v>
                </c:pt>
                <c:pt idx="16">
                  <c:v>6.5883582721612726</c:v>
                </c:pt>
                <c:pt idx="17">
                  <c:v>5.8706823042740828</c:v>
                </c:pt>
                <c:pt idx="18">
                  <c:v>9.2618896968092379</c:v>
                </c:pt>
                <c:pt idx="19">
                  <c:v>8.7294663062974394</c:v>
                </c:pt>
                <c:pt idx="20">
                  <c:v>6.7987137156976098</c:v>
                </c:pt>
                <c:pt idx="21">
                  <c:v>6.9748624951905525</c:v>
                </c:pt>
                <c:pt idx="22">
                  <c:v>5.2536090288897483</c:v>
                </c:pt>
                <c:pt idx="23">
                  <c:v>6.8931829522755992</c:v>
                </c:pt>
                <c:pt idx="24">
                  <c:v>5.6415437679001608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6C52-6043-98BB-B6EA4D87A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1250"/>
          <c:min val="4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6350082972506651"/>
              <c:y val="0.931358529248299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ax val="10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Hapax Legomena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6.831517843393759E-3"/>
              <c:y val="0.3267823865031813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en-US" sz="1200" i="0" baseline="0"/>
              <a:t>Oun</a:t>
            </a:r>
            <a:r>
              <a:rPr lang="en-US" sz="1200" i="0"/>
              <a:t> </a:t>
            </a:r>
            <a:r>
              <a:rPr lang="en-US" sz="1200" baseline="0"/>
              <a:t>in the </a:t>
            </a:r>
            <a:r>
              <a:rPr lang="en-US"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+mn-cs"/>
              </a:rPr>
              <a:t>Gospel of John</a:t>
            </a:r>
            <a:endParaRPr lang="nl-BE" sz="1200" i="0"/>
          </a:p>
        </c:rich>
      </c:tx>
      <c:layout>
        <c:manualLayout>
          <c:xMode val="edge"/>
          <c:yMode val="edge"/>
          <c:x val="0.3148584350365059"/>
          <c:y val="2.5983911184702103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Trend</c:v>
          </c:tx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Prepositions!$B$87</c:f>
                  <c:strCache>
                    <c:ptCount val="1"/>
                    <c:pt idx="0">
                      <c:v>1:9-18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{DC10644A-36E0-6248-AE46-800F1250BC3A}</c15:txfldGUID>
                      <c15:f>Prepositions!$B$87</c15:f>
                      <c15:dlblFieldTableCache>
                        <c:ptCount val="1"/>
                        <c:pt idx="0">
                          <c:v>1:9-18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EB2-EB4A-BAB5-51A05BD5B83A}"/>
                </c:ext>
              </c:extLst>
            </c:dLbl>
            <c:dLbl>
              <c:idx val="1"/>
              <c:tx>
                <c:strRef>
                  <c:f>Prepositions!$B$88</c:f>
                  <c:strCache>
                    <c:ptCount val="1"/>
                    <c:pt idx="0">
                      <c:v>1:19-28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{835029B9-FA11-9E40-B1C6-10731BAA6AD1}</c15:txfldGUID>
                      <c15:f>Prepositions!$B$88</c15:f>
                      <c15:dlblFieldTableCache>
                        <c:ptCount val="1"/>
                        <c:pt idx="0">
                          <c:v>1:19-28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EB2-EB4A-BAB5-51A05BD5B83A}"/>
                </c:ext>
              </c:extLst>
            </c:dLbl>
            <c:dLbl>
              <c:idx val="2"/>
              <c:tx>
                <c:strRef>
                  <c:f>Prepositions!$B$89</c:f>
                  <c:strCache>
                    <c:ptCount val="1"/>
                    <c:pt idx="0">
                      <c:v>1:29-39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{9C51D623-D0C8-FE40-8747-2C571FC4DD87}</c15:txfldGUID>
                      <c15:f>Prepositions!$B$89</c15:f>
                      <c15:dlblFieldTableCache>
                        <c:ptCount val="1"/>
                        <c:pt idx="0">
                          <c:v>1:29-39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AEB2-EB4A-BAB5-51A05BD5B83A}"/>
                </c:ext>
              </c:extLst>
            </c:dLbl>
            <c:dLbl>
              <c:idx val="3"/>
              <c:tx>
                <c:strRef>
                  <c:f>Prepositions!$B$90</c:f>
                  <c:strCache>
                    <c:ptCount val="1"/>
                    <c:pt idx="0">
                      <c:v>1:40-51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{B993FC78-8AAE-2C44-89D5-5982ADF2A405}</c15:txfldGUID>
                      <c15:f>Prepositions!$B$90</c15:f>
                      <c15:dlblFieldTableCache>
                        <c:ptCount val="1"/>
                        <c:pt idx="0">
                          <c:v>1:40-51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EB2-EB4A-BAB5-51A05BD5B83A}"/>
                </c:ext>
              </c:extLst>
            </c:dLbl>
            <c:dLbl>
              <c:idx val="4"/>
              <c:tx>
                <c:strRef>
                  <c:f>Prepositions!$B$91</c:f>
                  <c:strCache>
                    <c:ptCount val="1"/>
                    <c:pt idx="0">
                      <c:v>2:1-12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{A8BB7440-40F6-4B46-852D-2D4B31F67C4D}</c15:txfldGUID>
                      <c15:f>Prepositions!$B$91</c15:f>
                      <c15:dlblFieldTableCache>
                        <c:ptCount val="1"/>
                        <c:pt idx="0">
                          <c:v>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EB2-EB4A-BAB5-51A05BD5B83A}"/>
                </c:ext>
              </c:extLst>
            </c:dLbl>
            <c:dLbl>
              <c:idx val="5"/>
              <c:tx>
                <c:strRef>
                  <c:f>Prepositions!$B$92</c:f>
                  <c:strCache>
                    <c:ptCount val="1"/>
                    <c:pt idx="0">
                      <c:v>2:13-22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{40F8C0B1-00C8-B24B-8BA9-4B7DFE96D374}</c15:txfldGUID>
                      <c15:f>Prepositions!$B$92</c15:f>
                      <c15:dlblFieldTableCache>
                        <c:ptCount val="1"/>
                        <c:pt idx="0">
                          <c:v>2:13-22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AEB2-EB4A-BAB5-51A05BD5B83A}"/>
                </c:ext>
              </c:extLst>
            </c:dLbl>
            <c:dLbl>
              <c:idx val="6"/>
              <c:tx>
                <c:strRef>
                  <c:f>Prepositions!$B$93</c:f>
                  <c:strCache>
                    <c:ptCount val="1"/>
                    <c:pt idx="0">
                      <c:v>2:23-25&amp;3:1-8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{96E75AC4-A513-A544-8CBE-F8EBC583D720}</c15:txfldGUID>
                      <c15:f>Prepositions!$B$93</c15:f>
                      <c15:dlblFieldTableCache>
                        <c:ptCount val="1"/>
                        <c:pt idx="0">
                          <c:v>2:23-25&amp;3:1-8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AEB2-EB4A-BAB5-51A05BD5B83A}"/>
                </c:ext>
              </c:extLst>
            </c:dLbl>
            <c:dLbl>
              <c:idx val="7"/>
              <c:tx>
                <c:strRef>
                  <c:f>Prepositions!$B$94</c:f>
                  <c:strCache>
                    <c:ptCount val="1"/>
                    <c:pt idx="0">
                      <c:v>3:22-30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{0C27297C-CB29-FC42-A2C0-215033606AE2}</c15:txfldGUID>
                      <c15:f>Prepositions!$B$94</c15:f>
                      <c15:dlblFieldTableCache>
                        <c:ptCount val="1"/>
                        <c:pt idx="0">
                          <c:v>3:22-30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AEB2-EB4A-BAB5-51A05BD5B83A}"/>
                </c:ext>
              </c:extLst>
            </c:dLbl>
            <c:dLbl>
              <c:idx val="8"/>
              <c:tx>
                <c:strRef>
                  <c:f>Prepositions!$B$95</c:f>
                  <c:strCache>
                    <c:ptCount val="1"/>
                    <c:pt idx="0">
                      <c:v>3:31-36&amp;4:1-3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{33BDF261-092D-3643-98C5-70BF6097B52D}</c15:txfldGUID>
                      <c15:f>Prepositions!$B$95</c15:f>
                      <c15:dlblFieldTableCache>
                        <c:ptCount val="1"/>
                        <c:pt idx="0">
                          <c:v>3:31-36&amp;4:1-3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AEB2-EB4A-BAB5-51A05BD5B83A}"/>
                </c:ext>
              </c:extLst>
            </c:dLbl>
            <c:dLbl>
              <c:idx val="9"/>
              <c:tx>
                <c:strRef>
                  <c:f>Prepositions!$B$96</c:f>
                  <c:strCache>
                    <c:ptCount val="1"/>
                    <c:pt idx="0">
                      <c:v>4:4-14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{F47788B4-C27F-7C4B-AF6B-234B2D941123}</c15:txfldGUID>
                      <c15:f>Prepositions!$B$96</c15:f>
                      <c15:dlblFieldTableCache>
                        <c:ptCount val="1"/>
                        <c:pt idx="0">
                          <c:v>4:4-14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AEB2-EB4A-BAB5-51A05BD5B83A}"/>
                </c:ext>
              </c:extLst>
            </c:dLbl>
            <c:dLbl>
              <c:idx val="10"/>
              <c:tx>
                <c:strRef>
                  <c:f>Prepositions!$B$97</c:f>
                  <c:strCache>
                    <c:ptCount val="1"/>
                    <c:pt idx="0">
                      <c:v>4:15-26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{DFF0FB36-3139-6043-8DE6-59827E70DCA2}</c15:txfldGUID>
                      <c15:f>Prepositions!$B$97</c15:f>
                      <c15:dlblFieldTableCache>
                        <c:ptCount val="1"/>
                        <c:pt idx="0">
                          <c:v>4:15-26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AEB2-EB4A-BAB5-51A05BD5B83A}"/>
                </c:ext>
              </c:extLst>
            </c:dLbl>
            <c:dLbl>
              <c:idx val="11"/>
              <c:tx>
                <c:strRef>
                  <c:f>Prepositions!$B$98</c:f>
                  <c:strCache>
                    <c:ptCount val="1"/>
                    <c:pt idx="0">
                      <c:v>4:27-38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{040E22EA-1AA4-B04D-8840-5F598DB7DB9C}</c15:txfldGUID>
                      <c15:f>Prepositions!$B$98</c15:f>
                      <c15:dlblFieldTableCache>
                        <c:ptCount val="1"/>
                        <c:pt idx="0">
                          <c:v>4:27-38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EB2-EB4A-BAB5-51A05BD5B83A}"/>
                </c:ext>
              </c:extLst>
            </c:dLbl>
            <c:dLbl>
              <c:idx val="12"/>
              <c:tx>
                <c:strRef>
                  <c:f>Prepositions!$B$99</c:f>
                  <c:strCache>
                    <c:ptCount val="1"/>
                    <c:pt idx="0">
                      <c:v>4:39-46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{CE7464FF-DBF4-4949-B521-A2F3AAE774F7}</c15:txfldGUID>
                      <c15:f>Prepositions!$B$99</c15:f>
                      <c15:dlblFieldTableCache>
                        <c:ptCount val="1"/>
                        <c:pt idx="0">
                          <c:v>4:39-46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AEB2-EB4A-BAB5-51A05BD5B83A}"/>
                </c:ext>
              </c:extLst>
            </c:dLbl>
            <c:dLbl>
              <c:idx val="13"/>
              <c:tx>
                <c:strRef>
                  <c:f>Prepositions!$B$100</c:f>
                  <c:strCache>
                    <c:ptCount val="1"/>
                    <c:pt idx="0">
                      <c:v>4:47-54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{97B985DA-EC68-3C4B-B75C-99385D696465}</c15:txfldGUID>
                      <c15:f>Prepositions!$B$100</c15:f>
                      <c15:dlblFieldTableCache>
                        <c:ptCount val="1"/>
                        <c:pt idx="0">
                          <c:v>4:47-54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AEB2-EB4A-BAB5-51A05BD5B83A}"/>
                </c:ext>
              </c:extLst>
            </c:dLbl>
            <c:dLbl>
              <c:idx val="14"/>
              <c:tx>
                <c:strRef>
                  <c:f>Prepositions!$B$101</c:f>
                  <c:strCache>
                    <c:ptCount val="1"/>
                    <c:pt idx="0">
                      <c:v>5:1-9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{BD9E2F2D-DEF1-FE48-A0DE-C4E7EB2183A6}</c15:txfldGUID>
                      <c15:f>Prepositions!$B$101</c15:f>
                      <c15:dlblFieldTableCache>
                        <c:ptCount val="1"/>
                        <c:pt idx="0">
                          <c:v>5:1-9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AEB2-EB4A-BAB5-51A05BD5B83A}"/>
                </c:ext>
              </c:extLst>
            </c:dLbl>
            <c:dLbl>
              <c:idx val="15"/>
              <c:tx>
                <c:strRef>
                  <c:f>Prepositions!$B$102</c:f>
                  <c:strCache>
                    <c:ptCount val="1"/>
                    <c:pt idx="0">
                      <c:v>5:10-18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{7ABDAE54-4775-0047-95CE-A610A900B01D}</c15:txfldGUID>
                      <c15:f>Prepositions!$B$102</c15:f>
                      <c15:dlblFieldTableCache>
                        <c:ptCount val="1"/>
                        <c:pt idx="0">
                          <c:v>5:10-18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AEB2-EB4A-BAB5-51A05BD5B83A}"/>
                </c:ext>
              </c:extLst>
            </c:dLbl>
            <c:dLbl>
              <c:idx val="16"/>
              <c:tx>
                <c:strRef>
                  <c:f>Prepositions!$B$103</c:f>
                  <c:strCache>
                    <c:ptCount val="1"/>
                    <c:pt idx="0">
                      <c:v>5:19-29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{5F0D92A6-7D2F-7C40-8D3E-1AC55479536C}</c15:txfldGUID>
                      <c15:f>Prepositions!$B$103</c15:f>
                      <c15:dlblFieldTableCache>
                        <c:ptCount val="1"/>
                        <c:pt idx="0">
                          <c:v>5:19-29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EB2-EB4A-BAB5-51A05BD5B83A}"/>
                </c:ext>
              </c:extLst>
            </c:dLbl>
            <c:dLbl>
              <c:idx val="17"/>
              <c:tx>
                <c:strRef>
                  <c:f>Prepositions!$B$104</c:f>
                  <c:strCache>
                    <c:ptCount val="1"/>
                    <c:pt idx="0">
                      <c:v>5:30-39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{C635B9ED-AE06-C746-A602-174D193F19E6}</c15:txfldGUID>
                      <c15:f>Prepositions!$B$104</c15:f>
                      <c15:dlblFieldTableCache>
                        <c:ptCount val="1"/>
                        <c:pt idx="0">
                          <c:v>5:30-39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AEB2-EB4A-BAB5-51A05BD5B83A}"/>
                </c:ext>
              </c:extLst>
            </c:dLbl>
            <c:dLbl>
              <c:idx val="18"/>
              <c:tx>
                <c:strRef>
                  <c:f>Prepositions!$B$105</c:f>
                  <c:strCache>
                    <c:ptCount val="1"/>
                    <c:pt idx="0">
                      <c:v>6:1-13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{11DD180A-1B0F-9949-B947-38ED574B339D}</c15:txfldGUID>
                      <c15:f>Prepositions!$B$105</c15:f>
                      <c15:dlblFieldTableCache>
                        <c:ptCount val="1"/>
                        <c:pt idx="0">
                          <c:v>6:1-13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AEB2-EB4A-BAB5-51A05BD5B83A}"/>
                </c:ext>
              </c:extLst>
            </c:dLbl>
            <c:dLbl>
              <c:idx val="19"/>
              <c:tx>
                <c:strRef>
                  <c:f>Prepositions!$B$106</c:f>
                  <c:strCache>
                    <c:ptCount val="1"/>
                    <c:pt idx="0">
                      <c:v>6:14-21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{B9C94F64-95AC-6B47-B6A8-468FCA23A27F}</c15:txfldGUID>
                      <c15:f>Prepositions!$B$106</c15:f>
                      <c15:dlblFieldTableCache>
                        <c:ptCount val="1"/>
                        <c:pt idx="0">
                          <c:v>6:14-21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AEB2-EB4A-BAB5-51A05BD5B83A}"/>
                </c:ext>
              </c:extLst>
            </c:dLbl>
            <c:dLbl>
              <c:idx val="20"/>
              <c:tx>
                <c:strRef>
                  <c:f>Prepositions!$B$107</c:f>
                  <c:strCache>
                    <c:ptCount val="1"/>
                    <c:pt idx="0">
                      <c:v>6:22-29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{4A0CB9EF-EA41-BF49-A427-6D8A35B871A0}</c15:txfldGUID>
                      <c15:f>Prepositions!$B$107</c15:f>
                      <c15:dlblFieldTableCache>
                        <c:ptCount val="1"/>
                        <c:pt idx="0">
                          <c:v>6:22-29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AEB2-EB4A-BAB5-51A05BD5B83A}"/>
                </c:ext>
              </c:extLst>
            </c:dLbl>
            <c:dLbl>
              <c:idx val="21"/>
              <c:tx>
                <c:strRef>
                  <c:f>Prepositions!$B$108</c:f>
                  <c:strCache>
                    <c:ptCount val="1"/>
                    <c:pt idx="0">
                      <c:v>6:30-40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{6FAD1556-FEB6-D74B-BE8E-98F65BC86463}</c15:txfldGUID>
                      <c15:f>Prepositions!$B$108</c15:f>
                      <c15:dlblFieldTableCache>
                        <c:ptCount val="1"/>
                        <c:pt idx="0">
                          <c:v>6:30-40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AEB2-EB4A-BAB5-51A05BD5B83A}"/>
                </c:ext>
              </c:extLst>
            </c:dLbl>
            <c:dLbl>
              <c:idx val="22"/>
              <c:tx>
                <c:strRef>
                  <c:f>Prepositions!$B$109</c:f>
                  <c:strCache>
                    <c:ptCount val="1"/>
                    <c:pt idx="0">
                      <c:v>6:41-51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{3A1C1695-002B-D34B-A72E-44F7FE5BC596}</c15:txfldGUID>
                      <c15:f>Prepositions!$B$109</c15:f>
                      <c15:dlblFieldTableCache>
                        <c:ptCount val="1"/>
                        <c:pt idx="0">
                          <c:v>6:41-51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AEB2-EB4A-BAB5-51A05BD5B83A}"/>
                </c:ext>
              </c:extLst>
            </c:dLbl>
            <c:dLbl>
              <c:idx val="23"/>
              <c:tx>
                <c:strRef>
                  <c:f>Prepositions!$B$110</c:f>
                  <c:strCache>
                    <c:ptCount val="1"/>
                    <c:pt idx="0">
                      <c:v>6:52-59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{6C31D05E-E0CC-9543-9B8C-02BBA1C39F9A}</c15:txfldGUID>
                      <c15:f>Prepositions!$B$110</c15:f>
                      <c15:dlblFieldTableCache>
                        <c:ptCount val="1"/>
                        <c:pt idx="0">
                          <c:v>6:52-59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AEB2-EB4A-BAB5-51A05BD5B83A}"/>
                </c:ext>
              </c:extLst>
            </c:dLbl>
            <c:dLbl>
              <c:idx val="24"/>
              <c:tx>
                <c:strRef>
                  <c:f>Prepositions!$B$111</c:f>
                  <c:strCache>
                    <c:ptCount val="1"/>
                    <c:pt idx="0">
                      <c:v>6:60-71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{A104CC94-0038-D447-B9EF-5B37E9FB6913}</c15:txfldGUID>
                      <c15:f>Prepositions!$B$111</c15:f>
                      <c15:dlblFieldTableCache>
                        <c:ptCount val="1"/>
                        <c:pt idx="0">
                          <c:v>6:60-71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AEB2-EB4A-BAB5-51A05BD5B83A}"/>
                </c:ext>
              </c:extLst>
            </c:dLbl>
            <c:dLbl>
              <c:idx val="25"/>
              <c:tx>
                <c:strRef>
                  <c:f>Prepositions!$B$112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{7B15AF90-163B-AD4A-95C6-4F966E3AE82E}</c15:txfldGUID>
                      <c15:f>Prepositions!$B$112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AEB2-EB4A-BAB5-51A05BD5B83A}"/>
                </c:ext>
              </c:extLst>
            </c:dLbl>
            <c:dLbl>
              <c:idx val="26"/>
              <c:tx>
                <c:strRef>
                  <c:f>Prepositions!$B$113</c:f>
                  <c:strCache>
                    <c:ptCount val="1"/>
                    <c:pt idx="0">
                      <c:v>7:14-24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{E46093DD-19C0-0842-BACA-EBD0EF84B79C}</c15:txfldGUID>
                      <c15:f>Prepositions!$B$113</c15:f>
                      <c15:dlblFieldTableCache>
                        <c:ptCount val="1"/>
                        <c:pt idx="0">
                          <c:v>7:14-24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AEB2-EB4A-BAB5-51A05BD5B83A}"/>
                </c:ext>
              </c:extLst>
            </c:dLbl>
            <c:dLbl>
              <c:idx val="27"/>
              <c:tx>
                <c:strRef>
                  <c:f>Prepositions!$B$114</c:f>
                  <c:strCache>
                    <c:ptCount val="1"/>
                    <c:pt idx="0">
                      <c:v>7:37-44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{2EF9B6F1-C28D-7647-9935-74E3F5571A0D}</c15:txfldGUID>
                      <c15:f>Prepositions!$B$114</c15:f>
                      <c15:dlblFieldTableCache>
                        <c:ptCount val="1"/>
                        <c:pt idx="0">
                          <c:v>7:37-44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AEB2-EB4A-BAB5-51A05BD5B83A}"/>
                </c:ext>
              </c:extLst>
            </c:dLbl>
            <c:dLbl>
              <c:idx val="28"/>
              <c:layout>
                <c:manualLayout>
                  <c:x val="-7.319386417050279E-2"/>
                  <c:y val="-4.340101032736169E-2"/>
                </c:manualLayout>
              </c:layout>
              <c:tx>
                <c:strRef>
                  <c:f>Prepositions!$B$115</c:f>
                  <c:strCache>
                    <c:ptCount val="1"/>
                    <c:pt idx="0">
                      <c:v>7:53-53&amp;8:1-11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vertOverflow="overflow" horzOverflow="overflow" wrap="square" lIns="36576" tIns="19050" rIns="38100" bIns="19050" anchor="ctr">
                  <a:spAutoFit/>
                </a:bodyPr>
                <a:lstStyle/>
                <a:p>
                  <a:pPr>
                    <a:defRPr>
                      <a:solidFill>
                        <a:schemeClr val="tx1"/>
                      </a:solidFill>
                    </a:defRPr>
                  </a:pPr>
                  <a:endParaRPr lang="nl-NL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>
                    <c15:dlblFTEntry>
                      <c15:txfldGUID>{1455C611-6FDC-8649-95EC-AD504166872A}</c15:txfldGUID>
                      <c15:f>Prepositions!$B$115</c15:f>
                      <c15:dlblFieldTableCache>
                        <c:ptCount val="1"/>
                        <c:pt idx="0">
                          <c:v>7:53-53&amp;8:1-11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AEB2-EB4A-BAB5-51A05BD5B83A}"/>
                </c:ext>
              </c:extLst>
            </c:dLbl>
            <c:dLbl>
              <c:idx val="29"/>
              <c:tx>
                <c:strRef>
                  <c:f>Prepositions!$B$116</c:f>
                  <c:strCache>
                    <c:ptCount val="1"/>
                    <c:pt idx="0">
                      <c:v>8:12-20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{6C7E127F-75D4-F745-AAC7-76AB3969F2BF}</c15:txfldGUID>
                      <c15:f>Prepositions!$B$116</c15:f>
                      <c15:dlblFieldTableCache>
                        <c:ptCount val="1"/>
                        <c:pt idx="0">
                          <c:v>8:12-20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AEB2-EB4A-BAB5-51A05BD5B83A}"/>
                </c:ext>
              </c:extLst>
            </c:dLbl>
            <c:dLbl>
              <c:idx val="30"/>
              <c:tx>
                <c:strRef>
                  <c:f>Prepositions!$B$117</c:f>
                  <c:strCache>
                    <c:ptCount val="1"/>
                    <c:pt idx="0">
                      <c:v>8:21-29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{89D74CBB-B88F-E349-BF82-AC342AF88FAF}</c15:txfldGUID>
                      <c15:f>Prepositions!$B$117</c15:f>
                      <c15:dlblFieldTableCache>
                        <c:ptCount val="1"/>
                        <c:pt idx="0">
                          <c:v>8:21-29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AEB2-EB4A-BAB5-51A05BD5B83A}"/>
                </c:ext>
              </c:extLst>
            </c:dLbl>
            <c:dLbl>
              <c:idx val="31"/>
              <c:tx>
                <c:strRef>
                  <c:f>Prepositions!$B$118</c:f>
                  <c:strCache>
                    <c:ptCount val="1"/>
                    <c:pt idx="0">
                      <c:v>8:30-41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{98383CF3-93DA-C041-B14A-AAA19599B82D}</c15:txfldGUID>
                      <c15:f>Prepositions!$B$118</c15:f>
                      <c15:dlblFieldTableCache>
                        <c:ptCount val="1"/>
                        <c:pt idx="0">
                          <c:v>8:30-41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AEB2-EB4A-BAB5-51A05BD5B83A}"/>
                </c:ext>
              </c:extLst>
            </c:dLbl>
            <c:dLbl>
              <c:idx val="32"/>
              <c:tx>
                <c:strRef>
                  <c:f>Prepositions!$B$119</c:f>
                  <c:strCache>
                    <c:ptCount val="1"/>
                    <c:pt idx="0">
                      <c:v>8:41-51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{FA371BC2-B027-4641-81D5-15B60DA3549A}</c15:txfldGUID>
                      <c15:f>Prepositions!$B$119</c15:f>
                      <c15:dlblFieldTableCache>
                        <c:ptCount val="1"/>
                        <c:pt idx="0">
                          <c:v>8:41-51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AEB2-EB4A-BAB5-51A05BD5B83A}"/>
                </c:ext>
              </c:extLst>
            </c:dLbl>
            <c:dLbl>
              <c:idx val="33"/>
              <c:tx>
                <c:strRef>
                  <c:f>Prepositions!$B$120</c:f>
                  <c:strCache>
                    <c:ptCount val="1"/>
                    <c:pt idx="0">
                      <c:v>8:52-59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{020E07E5-3201-2444-83BE-37538BF49D7F}</c15:txfldGUID>
                      <c15:f>Prepositions!$B$120</c15:f>
                      <c15:dlblFieldTableCache>
                        <c:ptCount val="1"/>
                        <c:pt idx="0">
                          <c:v>8:52-59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AEB2-EB4A-BAB5-51A05BD5B83A}"/>
                </c:ext>
              </c:extLst>
            </c:dLbl>
            <c:dLbl>
              <c:idx val="34"/>
              <c:tx>
                <c:strRef>
                  <c:f>Prepositions!$B$121</c:f>
                  <c:strCache>
                    <c:ptCount val="1"/>
                    <c:pt idx="0">
                      <c:v>9:1-12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{C9E6E8FC-CD4A-9F4F-8FFC-81A6754B50F7}</c15:txfldGUID>
                      <c15:f>Prepositions!$B$121</c15:f>
                      <c15:dlblFieldTableCache>
                        <c:ptCount val="1"/>
                        <c:pt idx="0">
                          <c:v>9:1-12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AEB2-EB4A-BAB5-51A05BD5B83A}"/>
                </c:ext>
              </c:extLst>
            </c:dLbl>
            <c:dLbl>
              <c:idx val="35"/>
              <c:tx>
                <c:strRef>
                  <c:f>Prepositions!$B$122</c:f>
                  <c:strCache>
                    <c:ptCount val="1"/>
                    <c:pt idx="0">
                      <c:v>9:13-23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{A8329136-9B20-CF49-83E3-560DD2E26642}</c15:txfldGUID>
                      <c15:f>Prepositions!$B$122</c15:f>
                      <c15:dlblFieldTableCache>
                        <c:ptCount val="1"/>
                        <c:pt idx="0">
                          <c:v>9:13-23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AEB2-EB4A-BAB5-51A05BD5B83A}"/>
                </c:ext>
              </c:extLst>
            </c:dLbl>
            <c:dLbl>
              <c:idx val="36"/>
              <c:tx>
                <c:strRef>
                  <c:f>Prepositions!$B$123</c:f>
                  <c:strCache>
                    <c:ptCount val="1"/>
                    <c:pt idx="0">
                      <c:v>9:30-41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{6B6EA062-6B71-854B-8110-6BE01D4ACB32}</c15:txfldGUID>
                      <c15:f>Prepositions!$B$123</c15:f>
                      <c15:dlblFieldTableCache>
                        <c:ptCount val="1"/>
                        <c:pt idx="0">
                          <c:v>9:30-41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AEB2-EB4A-BAB5-51A05BD5B83A}"/>
                </c:ext>
              </c:extLst>
            </c:dLbl>
            <c:dLbl>
              <c:idx val="37"/>
              <c:tx>
                <c:strRef>
                  <c:f>Prepositions!$B$124</c:f>
                  <c:strCache>
                    <c:ptCount val="1"/>
                    <c:pt idx="0">
                      <c:v>10:1-10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{7E4725FE-3594-174D-A23F-A3E95F19C4F7}</c15:txfldGUID>
                      <c15:f>Prepositions!$B$124</c15:f>
                      <c15:dlblFieldTableCache>
                        <c:ptCount val="1"/>
                        <c:pt idx="0">
                          <c:v>10:1-10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AEB2-EB4A-BAB5-51A05BD5B83A}"/>
                </c:ext>
              </c:extLst>
            </c:dLbl>
            <c:dLbl>
              <c:idx val="38"/>
              <c:tx>
                <c:strRef>
                  <c:f>Prepositions!$B$125</c:f>
                  <c:strCache>
                    <c:ptCount val="1"/>
                    <c:pt idx="0">
                      <c:v>10:11-21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{E0BD79A9-02C0-D249-89A8-11248EDA0E46}</c15:txfldGUID>
                      <c15:f>Prepositions!$B$125</c15:f>
                      <c15:dlblFieldTableCache>
                        <c:ptCount val="1"/>
                        <c:pt idx="0">
                          <c:v>10:11-21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AEB2-EB4A-BAB5-51A05BD5B83A}"/>
                </c:ext>
              </c:extLst>
            </c:dLbl>
            <c:dLbl>
              <c:idx val="39"/>
              <c:tx>
                <c:strRef>
                  <c:f>Prepositions!$B$126</c:f>
                  <c:strCache>
                    <c:ptCount val="1"/>
                    <c:pt idx="0">
                      <c:v>10:22-30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{5B1AE228-B0DF-1240-ADF8-E651BB346D2A}</c15:txfldGUID>
                      <c15:f>Prepositions!$B$126</c15:f>
                      <c15:dlblFieldTableCache>
                        <c:ptCount val="1"/>
                        <c:pt idx="0">
                          <c:v>10:22-30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AEB2-EB4A-BAB5-51A05BD5B83A}"/>
                </c:ext>
              </c:extLst>
            </c:dLbl>
            <c:dLbl>
              <c:idx val="40"/>
              <c:tx>
                <c:strRef>
                  <c:f>Prepositions!$B$127</c:f>
                  <c:strCache>
                    <c:ptCount val="1"/>
                    <c:pt idx="0">
                      <c:v>10:31-39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{ECF08F35-16A1-CC46-B6E6-E872B28643D5}</c15:txfldGUID>
                      <c15:f>Prepositions!$B$127</c15:f>
                      <c15:dlblFieldTableCache>
                        <c:ptCount val="1"/>
                        <c:pt idx="0">
                          <c:v>10:31-39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AEB2-EB4A-BAB5-51A05BD5B83A}"/>
                </c:ext>
              </c:extLst>
            </c:dLbl>
            <c:dLbl>
              <c:idx val="41"/>
              <c:tx>
                <c:strRef>
                  <c:f>Prepositions!$B$128</c:f>
                  <c:strCache>
                    <c:ptCount val="1"/>
                    <c:pt idx="0">
                      <c:v>11:1-10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{E2FA74E2-15F6-AF46-8893-5E4D6FA13A5C}</c15:txfldGUID>
                      <c15:f>Prepositions!$B$128</c15:f>
                      <c15:dlblFieldTableCache>
                        <c:ptCount val="1"/>
                        <c:pt idx="0">
                          <c:v>11:1-10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AEB2-EB4A-BAB5-51A05BD5B83A}"/>
                </c:ext>
              </c:extLst>
            </c:dLbl>
            <c:dLbl>
              <c:idx val="42"/>
              <c:tx>
                <c:strRef>
                  <c:f>Prepositions!$B$129</c:f>
                  <c:strCache>
                    <c:ptCount val="1"/>
                    <c:pt idx="0">
                      <c:v>11:11-21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{8B5532CE-6361-7D47-B967-03E148EEFDCC}</c15:txfldGUID>
                      <c15:f>Prepositions!$B$129</c15:f>
                      <c15:dlblFieldTableCache>
                        <c:ptCount val="1"/>
                        <c:pt idx="0">
                          <c:v>11:11-21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AEB2-EB4A-BAB5-51A05BD5B83A}"/>
                </c:ext>
              </c:extLst>
            </c:dLbl>
            <c:dLbl>
              <c:idx val="43"/>
              <c:tx>
                <c:strRef>
                  <c:f>Prepositions!$B$130</c:f>
                  <c:strCache>
                    <c:ptCount val="1"/>
                    <c:pt idx="0">
                      <c:v>11:22-31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{43DA8ABA-D624-0C4F-8A77-48C82D58FAD8}</c15:txfldGUID>
                      <c15:f>Prepositions!$B$130</c15:f>
                      <c15:dlblFieldTableCache>
                        <c:ptCount val="1"/>
                        <c:pt idx="0">
                          <c:v>11:22-31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AEB2-EB4A-BAB5-51A05BD5B83A}"/>
                </c:ext>
              </c:extLst>
            </c:dLbl>
            <c:dLbl>
              <c:idx val="44"/>
              <c:tx>
                <c:strRef>
                  <c:f>Prepositions!$B$131</c:f>
                  <c:strCache>
                    <c:ptCount val="1"/>
                    <c:pt idx="0">
                      <c:v>11:32-44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{9D192658-B11F-B84A-9891-EC4CD6A1109B}</c15:txfldGUID>
                      <c15:f>Prepositions!$B$131</c15:f>
                      <c15:dlblFieldTableCache>
                        <c:ptCount val="1"/>
                        <c:pt idx="0">
                          <c:v>11:32-44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AEB2-EB4A-BAB5-51A05BD5B83A}"/>
                </c:ext>
              </c:extLst>
            </c:dLbl>
            <c:dLbl>
              <c:idx val="45"/>
              <c:tx>
                <c:strRef>
                  <c:f>Prepositions!$B$132</c:f>
                  <c:strCache>
                    <c:ptCount val="1"/>
                    <c:pt idx="0">
                      <c:v>11:45-54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{AB97C7E8-4BDB-0C49-9D19-4F65D096B0B1}</c15:txfldGUID>
                      <c15:f>Prepositions!$B$132</c15:f>
                      <c15:dlblFieldTableCache>
                        <c:ptCount val="1"/>
                        <c:pt idx="0">
                          <c:v>11:45-54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AEB2-EB4A-BAB5-51A05BD5B83A}"/>
                </c:ext>
              </c:extLst>
            </c:dLbl>
            <c:dLbl>
              <c:idx val="46"/>
              <c:tx>
                <c:strRef>
                  <c:f>Prepositions!$B$133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{FF4342F9-58B9-FF45-B58B-9645295BA463}</c15:txfldGUID>
                      <c15:f>Prepositions!$B$133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AEB2-EB4A-BAB5-51A05BD5B83A}"/>
                </c:ext>
              </c:extLst>
            </c:dLbl>
            <c:dLbl>
              <c:idx val="47"/>
              <c:tx>
                <c:strRef>
                  <c:f>Prepositions!$B$134</c:f>
                  <c:strCache>
                    <c:ptCount val="1"/>
                    <c:pt idx="0">
                      <c:v>12:12-19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{84301766-3FF6-7448-BD45-918705EBABBA}</c15:txfldGUID>
                      <c15:f>Prepositions!$B$134</c15:f>
                      <c15:dlblFieldTableCache>
                        <c:ptCount val="1"/>
                        <c:pt idx="0">
                          <c:v>12:12-19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AEB2-EB4A-BAB5-51A05BD5B83A}"/>
                </c:ext>
              </c:extLst>
            </c:dLbl>
            <c:dLbl>
              <c:idx val="48"/>
              <c:tx>
                <c:strRef>
                  <c:f>Prepositions!$B$135</c:f>
                  <c:strCache>
                    <c:ptCount val="1"/>
                    <c:pt idx="0">
                      <c:v>12:20-26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{69B3895D-D882-9040-8C31-09A08026620B}</c15:txfldGUID>
                      <c15:f>Prepositions!$B$135</c15:f>
                      <c15:dlblFieldTableCache>
                        <c:ptCount val="1"/>
                        <c:pt idx="0">
                          <c:v>12:20-26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AEB2-EB4A-BAB5-51A05BD5B83A}"/>
                </c:ext>
              </c:extLst>
            </c:dLbl>
            <c:dLbl>
              <c:idx val="49"/>
              <c:tx>
                <c:strRef>
                  <c:f>Prepositions!$B$136</c:f>
                  <c:strCache>
                    <c:ptCount val="1"/>
                    <c:pt idx="0">
                      <c:v>12:34-40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{AB9A4980-DC69-0C4B-91D6-15E5A82C0A0C}</c15:txfldGUID>
                      <c15:f>Prepositions!$B$136</c15:f>
                      <c15:dlblFieldTableCache>
                        <c:ptCount val="1"/>
                        <c:pt idx="0">
                          <c:v>12:34-40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AEB2-EB4A-BAB5-51A05BD5B83A}"/>
                </c:ext>
              </c:extLst>
            </c:dLbl>
            <c:dLbl>
              <c:idx val="50"/>
              <c:tx>
                <c:strRef>
                  <c:f>Prepositions!$B$137</c:f>
                  <c:strCache>
                    <c:ptCount val="1"/>
                    <c:pt idx="0">
                      <c:v>12:41-50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{31A096AA-86E1-BD43-B73E-5C89391B9D66}</c15:txfldGUID>
                      <c15:f>Prepositions!$B$137</c15:f>
                      <c15:dlblFieldTableCache>
                        <c:ptCount val="1"/>
                        <c:pt idx="0">
                          <c:v>12:41-50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AEB2-EB4A-BAB5-51A05BD5B83A}"/>
                </c:ext>
              </c:extLst>
            </c:dLbl>
            <c:dLbl>
              <c:idx val="51"/>
              <c:tx>
                <c:strRef>
                  <c:f>Prepositions!$B$138</c:f>
                  <c:strCache>
                    <c:ptCount val="1"/>
                    <c:pt idx="0">
                      <c:v>13:1-11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{2FF2E41E-6B07-0C42-8400-08C3568A60AC}</c15:txfldGUID>
                      <c15:f>Prepositions!$B$138</c15:f>
                      <c15:dlblFieldTableCache>
                        <c:ptCount val="1"/>
                        <c:pt idx="0">
                          <c:v>13:1-11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AEB2-EB4A-BAB5-51A05BD5B83A}"/>
                </c:ext>
              </c:extLst>
            </c:dLbl>
            <c:dLbl>
              <c:idx val="52"/>
              <c:tx>
                <c:strRef>
                  <c:f>Prepositions!$B$139</c:f>
                  <c:strCache>
                    <c:ptCount val="1"/>
                    <c:pt idx="0">
                      <c:v>13:12-20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{9E1FC521-0E2C-5B41-A299-CEF27B7A03CD}</c15:txfldGUID>
                      <c15:f>Prepositions!$B$139</c15:f>
                      <c15:dlblFieldTableCache>
                        <c:ptCount val="1"/>
                        <c:pt idx="0">
                          <c:v>13:12-20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AEB2-EB4A-BAB5-51A05BD5B83A}"/>
                </c:ext>
              </c:extLst>
            </c:dLbl>
            <c:dLbl>
              <c:idx val="53"/>
              <c:tx>
                <c:strRef>
                  <c:f>Prepositions!$B$140</c:f>
                  <c:strCache>
                    <c:ptCount val="1"/>
                    <c:pt idx="0">
                      <c:v>13:21-30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{C6323B21-DB9D-2B48-B1AD-7C42DCE23757}</c15:txfldGUID>
                      <c15:f>Prepositions!$B$140</c15:f>
                      <c15:dlblFieldTableCache>
                        <c:ptCount val="1"/>
                        <c:pt idx="0">
                          <c:v>13:21-30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AEB2-EB4A-BAB5-51A05BD5B83A}"/>
                </c:ext>
              </c:extLst>
            </c:dLbl>
            <c:dLbl>
              <c:idx val="54"/>
              <c:tx>
                <c:strRef>
                  <c:f>Prepositions!$B$141</c:f>
                  <c:strCache>
                    <c:ptCount val="1"/>
                    <c:pt idx="0">
                      <c:v>13:31-38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{76FAC74F-7F3A-574C-B2C3-B25F2C9AE1CC}</c15:txfldGUID>
                      <c15:f>Prepositions!$B$141</c15:f>
                      <c15:dlblFieldTableCache>
                        <c:ptCount val="1"/>
                        <c:pt idx="0">
                          <c:v>13:31-38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AEB2-EB4A-BAB5-51A05BD5B83A}"/>
                </c:ext>
              </c:extLst>
            </c:dLbl>
            <c:dLbl>
              <c:idx val="55"/>
              <c:tx>
                <c:strRef>
                  <c:f>Prepositions!$B$142</c:f>
                  <c:strCache>
                    <c:ptCount val="1"/>
                    <c:pt idx="0">
                      <c:v>14:1-11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{AC7CAC98-968F-9B48-A9DC-6DBE91EAD9CB}</c15:txfldGUID>
                      <c15:f>Prepositions!$B$142</c15:f>
                      <c15:dlblFieldTableCache>
                        <c:ptCount val="1"/>
                        <c:pt idx="0">
                          <c:v>14:1-11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AEB2-EB4A-BAB5-51A05BD5B83A}"/>
                </c:ext>
              </c:extLst>
            </c:dLbl>
            <c:dLbl>
              <c:idx val="56"/>
              <c:tx>
                <c:strRef>
                  <c:f>Prepositions!$B$143</c:f>
                  <c:strCache>
                    <c:ptCount val="1"/>
                    <c:pt idx="0">
                      <c:v>14:12-21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{A0B55E9C-171C-B948-8E74-FAA8FD506CE5}</c15:txfldGUID>
                      <c15:f>Prepositions!$B$143</c15:f>
                      <c15:dlblFieldTableCache>
                        <c:ptCount val="1"/>
                        <c:pt idx="0">
                          <c:v>14:12-21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AEB2-EB4A-BAB5-51A05BD5B83A}"/>
                </c:ext>
              </c:extLst>
            </c:dLbl>
            <c:dLbl>
              <c:idx val="57"/>
              <c:tx>
                <c:strRef>
                  <c:f>Prepositions!$B$144</c:f>
                  <c:strCache>
                    <c:ptCount val="1"/>
                    <c:pt idx="0">
                      <c:v>14:22-31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{DC8F30ED-327B-964F-89B3-5B9F8CAAA1EB}</c15:txfldGUID>
                      <c15:f>Prepositions!$B$144</c15:f>
                      <c15:dlblFieldTableCache>
                        <c:ptCount val="1"/>
                        <c:pt idx="0">
                          <c:v>14:22-31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AEB2-EB4A-BAB5-51A05BD5B83A}"/>
                </c:ext>
              </c:extLst>
            </c:dLbl>
            <c:dLbl>
              <c:idx val="58"/>
              <c:tx>
                <c:strRef>
                  <c:f>Prepositions!$B$145</c:f>
                  <c:strCache>
                    <c:ptCount val="1"/>
                    <c:pt idx="0">
                      <c:v>15:1-8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{2DE7693E-7B7D-7546-9C2E-804B68609F54}</c15:txfldGUID>
                      <c15:f>Prepositions!$B$145</c15:f>
                      <c15:dlblFieldTableCache>
                        <c:ptCount val="1"/>
                        <c:pt idx="0">
                          <c:v>15:1-8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AEB2-EB4A-BAB5-51A05BD5B83A}"/>
                </c:ext>
              </c:extLst>
            </c:dLbl>
            <c:dLbl>
              <c:idx val="59"/>
              <c:tx>
                <c:strRef>
                  <c:f>Prepositions!$B$146</c:f>
                  <c:strCache>
                    <c:ptCount val="1"/>
                    <c:pt idx="0">
                      <c:v>15:9-17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{73BDEFD2-EC49-0945-85EF-AF0D035DA976}</c15:txfldGUID>
                      <c15:f>Prepositions!$B$146</c15:f>
                      <c15:dlblFieldTableCache>
                        <c:ptCount val="1"/>
                        <c:pt idx="0">
                          <c:v>15:9-17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AEB2-EB4A-BAB5-51A05BD5B83A}"/>
                </c:ext>
              </c:extLst>
            </c:dLbl>
            <c:dLbl>
              <c:idx val="60"/>
              <c:tx>
                <c:strRef>
                  <c:f>Prepositions!$B$147</c:f>
                  <c:strCache>
                    <c:ptCount val="1"/>
                    <c:pt idx="0">
                      <c:v>15:18-27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{4D89BD9C-F065-3540-8C90-038CC85372A2}</c15:txfldGUID>
                      <c15:f>Prepositions!$B$147</c15:f>
                      <c15:dlblFieldTableCache>
                        <c:ptCount val="1"/>
                        <c:pt idx="0">
                          <c:v>15:18-27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AEB2-EB4A-BAB5-51A05BD5B83A}"/>
                </c:ext>
              </c:extLst>
            </c:dLbl>
            <c:dLbl>
              <c:idx val="61"/>
              <c:tx>
                <c:strRef>
                  <c:f>Prepositions!$B$148</c:f>
                  <c:strCache>
                    <c:ptCount val="1"/>
                    <c:pt idx="0">
                      <c:v>16:1-11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{6A09EEF9-2B85-8C48-BE4A-05521A40500E}</c15:txfldGUID>
                      <c15:f>Prepositions!$B$148</c15:f>
                      <c15:dlblFieldTableCache>
                        <c:ptCount val="1"/>
                        <c:pt idx="0">
                          <c:v>16:1-11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AEB2-EB4A-BAB5-51A05BD5B83A}"/>
                </c:ext>
              </c:extLst>
            </c:dLbl>
            <c:dLbl>
              <c:idx val="62"/>
              <c:tx>
                <c:strRef>
                  <c:f>Prepositions!$B$149</c:f>
                  <c:strCache>
                    <c:ptCount val="1"/>
                    <c:pt idx="0">
                      <c:v>16:12-22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{A1DECFAD-BED8-F843-99BE-2E00C2D913D1}</c15:txfldGUID>
                      <c15:f>Prepositions!$B$149</c15:f>
                      <c15:dlblFieldTableCache>
                        <c:ptCount val="1"/>
                        <c:pt idx="0">
                          <c:v>16:12-22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AEB2-EB4A-BAB5-51A05BD5B83A}"/>
                </c:ext>
              </c:extLst>
            </c:dLbl>
            <c:dLbl>
              <c:idx val="63"/>
              <c:tx>
                <c:strRef>
                  <c:f>Prepositions!$B$150</c:f>
                  <c:strCache>
                    <c:ptCount val="1"/>
                    <c:pt idx="0">
                      <c:v>16:23-33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{4445A0FC-5BD4-B544-A65B-96A1E97F3E64}</c15:txfldGUID>
                      <c15:f>Prepositions!$B$150</c15:f>
                      <c15:dlblFieldTableCache>
                        <c:ptCount val="1"/>
                        <c:pt idx="0">
                          <c:v>16:23-33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AEB2-EB4A-BAB5-51A05BD5B83A}"/>
                </c:ext>
              </c:extLst>
            </c:dLbl>
            <c:dLbl>
              <c:idx val="64"/>
              <c:tx>
                <c:strRef>
                  <c:f>Prepositions!$B$151</c:f>
                  <c:strCache>
                    <c:ptCount val="1"/>
                    <c:pt idx="0">
                      <c:v>17:1-8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{E7BA1648-6E9A-E047-88A8-66BB400ABD25}</c15:txfldGUID>
                      <c15:f>Prepositions!$B$151</c15:f>
                      <c15:dlblFieldTableCache>
                        <c:ptCount val="1"/>
                        <c:pt idx="0">
                          <c:v>17:1-8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AEB2-EB4A-BAB5-51A05BD5B83A}"/>
                </c:ext>
              </c:extLst>
            </c:dLbl>
            <c:dLbl>
              <c:idx val="65"/>
              <c:tx>
                <c:strRef>
                  <c:f>Prepositions!$B$152</c:f>
                  <c:strCache>
                    <c:ptCount val="1"/>
                    <c:pt idx="0">
                      <c:v>17:9-19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{BED9479C-65EC-3348-9209-C0A014F8C347}</c15:txfldGUID>
                      <c15:f>Prepositions!$B$152</c15:f>
                      <c15:dlblFieldTableCache>
                        <c:ptCount val="1"/>
                        <c:pt idx="0">
                          <c:v>17:9-19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AEB2-EB4A-BAB5-51A05BD5B83A}"/>
                </c:ext>
              </c:extLst>
            </c:dLbl>
            <c:dLbl>
              <c:idx val="66"/>
              <c:tx>
                <c:strRef>
                  <c:f>Prepositions!$B$153</c:f>
                  <c:strCache>
                    <c:ptCount val="1"/>
                    <c:pt idx="0">
                      <c:v>17:20-26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{E05F9317-B74E-A54C-BE88-A10F29E573AC}</c15:txfldGUID>
                      <c15:f>Prepositions!$B$153</c15:f>
                      <c15:dlblFieldTableCache>
                        <c:ptCount val="1"/>
                        <c:pt idx="0">
                          <c:v>17:20-26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AEB2-EB4A-BAB5-51A05BD5B83A}"/>
                </c:ext>
              </c:extLst>
            </c:dLbl>
            <c:dLbl>
              <c:idx val="67"/>
              <c:tx>
                <c:strRef>
                  <c:f>Prepositions!$B$154</c:f>
                  <c:strCache>
                    <c:ptCount val="1"/>
                    <c:pt idx="0">
                      <c:v>18:1-9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{17973C9B-0888-2B43-9913-119516810177}</c15:txfldGUID>
                      <c15:f>Prepositions!$B$154</c15:f>
                      <c15:dlblFieldTableCache>
                        <c:ptCount val="1"/>
                        <c:pt idx="0">
                          <c:v>18:1-9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AEB2-EB4A-BAB5-51A05BD5B83A}"/>
                </c:ext>
              </c:extLst>
            </c:dLbl>
            <c:dLbl>
              <c:idx val="68"/>
              <c:tx>
                <c:strRef>
                  <c:f>Prepositions!$B$155</c:f>
                  <c:strCache>
                    <c:ptCount val="1"/>
                    <c:pt idx="0">
                      <c:v>18:10-18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{3C0AD4A0-98A4-1D49-B421-5FA87B3F65C3}</c15:txfldGUID>
                      <c15:f>Prepositions!$B$155</c15:f>
                      <c15:dlblFieldTableCache>
                        <c:ptCount val="1"/>
                        <c:pt idx="0">
                          <c:v>18:10-18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AEB2-EB4A-BAB5-51A05BD5B83A}"/>
                </c:ext>
              </c:extLst>
            </c:dLbl>
            <c:dLbl>
              <c:idx val="69"/>
              <c:tx>
                <c:strRef>
                  <c:f>Prepositions!$B$156</c:f>
                  <c:strCache>
                    <c:ptCount val="1"/>
                    <c:pt idx="0">
                      <c:v>18:19-28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{15BA2761-911D-DC44-B676-7F05913C23B4}</c15:txfldGUID>
                      <c15:f>Prepositions!$B$156</c15:f>
                      <c15:dlblFieldTableCache>
                        <c:ptCount val="1"/>
                        <c:pt idx="0">
                          <c:v>18:19-28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AEB2-EB4A-BAB5-51A05BD5B83A}"/>
                </c:ext>
              </c:extLst>
            </c:dLbl>
            <c:dLbl>
              <c:idx val="70"/>
              <c:tx>
                <c:strRef>
                  <c:f>Prepositions!$B$157</c:f>
                  <c:strCache>
                    <c:ptCount val="1"/>
                    <c:pt idx="0">
                      <c:v>18:29-37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{D7300B49-7E5E-E64F-8167-B5033CFB9CAD}</c15:txfldGUID>
                      <c15:f>Prepositions!$B$157</c15:f>
                      <c15:dlblFieldTableCache>
                        <c:ptCount val="1"/>
                        <c:pt idx="0">
                          <c:v>18:29-37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AEB2-EB4A-BAB5-51A05BD5B83A}"/>
                </c:ext>
              </c:extLst>
            </c:dLbl>
            <c:dLbl>
              <c:idx val="71"/>
              <c:tx>
                <c:strRef>
                  <c:f>Prepositions!$B$158</c:f>
                  <c:strCache>
                    <c:ptCount val="1"/>
                    <c:pt idx="0">
                      <c:v>18:38-40&amp;19:1-5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{0ADDF57C-8C66-1742-834A-4D435D7371EC}</c15:txfldGUID>
                      <c15:f>Prepositions!$B$158</c15:f>
                      <c15:dlblFieldTableCache>
                        <c:ptCount val="1"/>
                        <c:pt idx="0">
                          <c:v>18:38-40&amp;19:1-5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AEB2-EB4A-BAB5-51A05BD5B83A}"/>
                </c:ext>
              </c:extLst>
            </c:dLbl>
            <c:dLbl>
              <c:idx val="72"/>
              <c:tx>
                <c:strRef>
                  <c:f>Prepositions!$B$159</c:f>
                  <c:strCache>
                    <c:ptCount val="1"/>
                    <c:pt idx="0">
                      <c:v>19:6-11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{1C0793C5-70AD-9D42-9638-9DAFE1CF38CB}</c15:txfldGUID>
                      <c15:f>Prepositions!$B$159</c15:f>
                      <c15:dlblFieldTableCache>
                        <c:ptCount val="1"/>
                        <c:pt idx="0">
                          <c:v>19:6-11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AEB2-EB4A-BAB5-51A05BD5B83A}"/>
                </c:ext>
              </c:extLst>
            </c:dLbl>
            <c:dLbl>
              <c:idx val="73"/>
              <c:tx>
                <c:strRef>
                  <c:f>Prepositions!$B$160</c:f>
                  <c:strCache>
                    <c:ptCount val="1"/>
                    <c:pt idx="0">
                      <c:v>19:12-19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{4F5EBFF1-0842-CD4B-87DD-AF61008498B6}</c15:txfldGUID>
                      <c15:f>Prepositions!$B$160</c15:f>
                      <c15:dlblFieldTableCache>
                        <c:ptCount val="1"/>
                        <c:pt idx="0">
                          <c:v>19:12-19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AEB2-EB4A-BAB5-51A05BD5B83A}"/>
                </c:ext>
              </c:extLst>
            </c:dLbl>
            <c:dLbl>
              <c:idx val="74"/>
              <c:tx>
                <c:strRef>
                  <c:f>Prepositions!$B$161</c:f>
                  <c:strCache>
                    <c:ptCount val="1"/>
                    <c:pt idx="0">
                      <c:v>19:20-27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{369E838F-9E5B-3E49-9F91-9065F3A65DB4}</c15:txfldGUID>
                      <c15:f>Prepositions!$B$161</c15:f>
                      <c15:dlblFieldTableCache>
                        <c:ptCount val="1"/>
                        <c:pt idx="0">
                          <c:v>19:20-27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AEB2-EB4A-BAB5-51A05BD5B83A}"/>
                </c:ext>
              </c:extLst>
            </c:dLbl>
            <c:dLbl>
              <c:idx val="75"/>
              <c:tx>
                <c:strRef>
                  <c:f>Prepositions!$B$162</c:f>
                  <c:strCache>
                    <c:ptCount val="1"/>
                    <c:pt idx="0">
                      <c:v>19:28-37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{CA9E79BB-89FD-E343-AB8F-13E195781625}</c15:txfldGUID>
                      <c15:f>Prepositions!$B$162</c15:f>
                      <c15:dlblFieldTableCache>
                        <c:ptCount val="1"/>
                        <c:pt idx="0">
                          <c:v>19:28-37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AEB2-EB4A-BAB5-51A05BD5B83A}"/>
                </c:ext>
              </c:extLst>
            </c:dLbl>
            <c:dLbl>
              <c:idx val="76"/>
              <c:tx>
                <c:strRef>
                  <c:f>Prepositions!$B$163</c:f>
                  <c:strCache>
                    <c:ptCount val="1"/>
                    <c:pt idx="0">
                      <c:v>20:1-10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{264F947D-55E6-C14B-B560-EC9ED8C526D0}</c15:txfldGUID>
                      <c15:f>Prepositions!$B$163</c15:f>
                      <c15:dlblFieldTableCache>
                        <c:ptCount val="1"/>
                        <c:pt idx="0">
                          <c:v>20:1-10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AEB2-EB4A-BAB5-51A05BD5B83A}"/>
                </c:ext>
              </c:extLst>
            </c:dLbl>
            <c:dLbl>
              <c:idx val="77"/>
              <c:tx>
                <c:strRef>
                  <c:f>Prepositions!$B$164</c:f>
                  <c:strCache>
                    <c:ptCount val="1"/>
                    <c:pt idx="0">
                      <c:v>20:11-18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{C35F9ADD-B478-5247-8608-F7091E691743}</c15:txfldGUID>
                      <c15:f>Prepositions!$B$164</c15:f>
                      <c15:dlblFieldTableCache>
                        <c:ptCount val="1"/>
                        <c:pt idx="0">
                          <c:v>20:11-18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AEB2-EB4A-BAB5-51A05BD5B83A}"/>
                </c:ext>
              </c:extLst>
            </c:dLbl>
            <c:dLbl>
              <c:idx val="78"/>
              <c:tx>
                <c:strRef>
                  <c:f>Prepositions!$B$165</c:f>
                  <c:strCache>
                    <c:ptCount val="1"/>
                    <c:pt idx="0">
                      <c:v>21:12-17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{BE1C2B2F-2BED-114E-89BF-CA273CB031EF}</c15:txfldGUID>
                      <c15:f>Prepositions!$B$165</c15:f>
                      <c15:dlblFieldTableCache>
                        <c:ptCount val="1"/>
                        <c:pt idx="0">
                          <c:v>21:12-17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AEB2-EB4A-BAB5-51A05BD5B83A}"/>
                </c:ext>
              </c:extLst>
            </c:dLbl>
            <c:dLbl>
              <c:idx val="79"/>
              <c:tx>
                <c:strRef>
                  <c:f>Prepositions!$B$166</c:f>
                  <c:strCache>
                    <c:ptCount val="1"/>
                    <c:pt idx="0">
                      <c:v>21:18-25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{BD272BC6-1139-4046-9339-0F37E3DC3692}</c15:txfldGUID>
                      <c15:f>Prepositions!$B$166</c15:f>
                      <c15:dlblFieldTableCache>
                        <c:ptCount val="1"/>
                        <c:pt idx="0">
                          <c:v>21:18-25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AEB2-EB4A-BAB5-51A05BD5B8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0.61160000000000014"/>
            <c:dispRSqr val="0"/>
            <c:dispEq val="0"/>
          </c:trendline>
          <c:xVal>
            <c:numRef>
              <c:f>Prepositions!$C$87:$C$166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Prepositions!$D$87:$D$166</c:f>
              <c:numCache>
                <c:formatCode>General</c:formatCode>
                <c:ptCount val="80"/>
                <c:pt idx="0">
                  <c:v>13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6</c:v>
                </c:pt>
                <c:pt idx="5">
                  <c:v>8</c:v>
                </c:pt>
                <c:pt idx="6">
                  <c:v>14</c:v>
                </c:pt>
                <c:pt idx="7">
                  <c:v>6</c:v>
                </c:pt>
                <c:pt idx="8">
                  <c:v>9</c:v>
                </c:pt>
                <c:pt idx="9">
                  <c:v>12</c:v>
                </c:pt>
                <c:pt idx="10">
                  <c:v>7</c:v>
                </c:pt>
                <c:pt idx="11">
                  <c:v>7</c:v>
                </c:pt>
                <c:pt idx="12">
                  <c:v>11</c:v>
                </c:pt>
                <c:pt idx="13">
                  <c:v>8</c:v>
                </c:pt>
                <c:pt idx="14">
                  <c:v>9</c:v>
                </c:pt>
                <c:pt idx="15">
                  <c:v>3</c:v>
                </c:pt>
                <c:pt idx="16">
                  <c:v>10</c:v>
                </c:pt>
                <c:pt idx="17">
                  <c:v>11</c:v>
                </c:pt>
                <c:pt idx="18">
                  <c:v>7</c:v>
                </c:pt>
                <c:pt idx="19">
                  <c:v>9</c:v>
                </c:pt>
                <c:pt idx="20">
                  <c:v>7</c:v>
                </c:pt>
                <c:pt idx="21">
                  <c:v>11</c:v>
                </c:pt>
                <c:pt idx="22">
                  <c:v>13</c:v>
                </c:pt>
                <c:pt idx="23">
                  <c:v>7</c:v>
                </c:pt>
                <c:pt idx="24">
                  <c:v>11</c:v>
                </c:pt>
                <c:pt idx="25">
                  <c:v>16</c:v>
                </c:pt>
                <c:pt idx="26">
                  <c:v>13</c:v>
                </c:pt>
                <c:pt idx="27">
                  <c:v>12</c:v>
                </c:pt>
                <c:pt idx="28">
                  <c:v>14</c:v>
                </c:pt>
                <c:pt idx="29">
                  <c:v>9</c:v>
                </c:pt>
                <c:pt idx="30">
                  <c:v>11</c:v>
                </c:pt>
                <c:pt idx="31">
                  <c:v>10</c:v>
                </c:pt>
                <c:pt idx="32">
                  <c:v>13</c:v>
                </c:pt>
                <c:pt idx="33">
                  <c:v>3</c:v>
                </c:pt>
                <c:pt idx="34">
                  <c:v>7</c:v>
                </c:pt>
                <c:pt idx="35">
                  <c:v>8</c:v>
                </c:pt>
                <c:pt idx="36">
                  <c:v>9</c:v>
                </c:pt>
                <c:pt idx="37">
                  <c:v>4</c:v>
                </c:pt>
                <c:pt idx="38">
                  <c:v>7</c:v>
                </c:pt>
                <c:pt idx="39">
                  <c:v>9</c:v>
                </c:pt>
                <c:pt idx="40">
                  <c:v>8</c:v>
                </c:pt>
                <c:pt idx="41">
                  <c:v>7</c:v>
                </c:pt>
                <c:pt idx="42">
                  <c:v>7</c:v>
                </c:pt>
                <c:pt idx="43">
                  <c:v>10</c:v>
                </c:pt>
                <c:pt idx="44">
                  <c:v>4</c:v>
                </c:pt>
                <c:pt idx="45">
                  <c:v>11</c:v>
                </c:pt>
                <c:pt idx="46">
                  <c:v>11</c:v>
                </c:pt>
                <c:pt idx="47">
                  <c:v>9</c:v>
                </c:pt>
                <c:pt idx="48">
                  <c:v>6</c:v>
                </c:pt>
                <c:pt idx="49">
                  <c:v>7</c:v>
                </c:pt>
                <c:pt idx="50">
                  <c:v>11</c:v>
                </c:pt>
                <c:pt idx="51">
                  <c:v>10</c:v>
                </c:pt>
                <c:pt idx="52">
                  <c:v>4</c:v>
                </c:pt>
                <c:pt idx="53">
                  <c:v>9</c:v>
                </c:pt>
                <c:pt idx="54">
                  <c:v>5</c:v>
                </c:pt>
                <c:pt idx="55">
                  <c:v>10</c:v>
                </c:pt>
                <c:pt idx="56">
                  <c:v>11</c:v>
                </c:pt>
                <c:pt idx="57">
                  <c:v>4</c:v>
                </c:pt>
                <c:pt idx="58">
                  <c:v>13</c:v>
                </c:pt>
                <c:pt idx="59">
                  <c:v>6</c:v>
                </c:pt>
                <c:pt idx="60">
                  <c:v>11</c:v>
                </c:pt>
                <c:pt idx="61">
                  <c:v>9</c:v>
                </c:pt>
                <c:pt idx="62">
                  <c:v>9</c:v>
                </c:pt>
                <c:pt idx="63">
                  <c:v>18</c:v>
                </c:pt>
                <c:pt idx="64">
                  <c:v>8</c:v>
                </c:pt>
                <c:pt idx="65">
                  <c:v>21</c:v>
                </c:pt>
                <c:pt idx="66">
                  <c:v>12</c:v>
                </c:pt>
                <c:pt idx="67">
                  <c:v>6</c:v>
                </c:pt>
                <c:pt idx="68">
                  <c:v>3</c:v>
                </c:pt>
                <c:pt idx="69">
                  <c:v>12</c:v>
                </c:pt>
                <c:pt idx="70">
                  <c:v>11</c:v>
                </c:pt>
                <c:pt idx="71">
                  <c:v>4</c:v>
                </c:pt>
                <c:pt idx="72">
                  <c:v>4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10</c:v>
                </c:pt>
                <c:pt idx="77">
                  <c:v>3</c:v>
                </c:pt>
                <c:pt idx="78">
                  <c:v>1</c:v>
                </c:pt>
                <c:pt idx="79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AEB2-EB4A-BAB5-51A05BD5B83A}"/>
            </c:ext>
          </c:extLst>
        </c:ser>
        <c:ser>
          <c:idx val="0"/>
          <c:order val="1"/>
          <c:tx>
            <c:strRef>
              <c:f>Prepositions!$F$86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Prepositions!$B$87</c:f>
                  <c:strCache>
                    <c:ptCount val="1"/>
                    <c:pt idx="0">
                      <c:v>1:9-18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{8DD9CCCA-2EEC-3A4A-AD62-9916E2993034}</c15:txfldGUID>
                      <c15:f>Prepositions!$B$87</c15:f>
                      <c15:dlblFieldTableCache>
                        <c:ptCount val="1"/>
                        <c:pt idx="0">
                          <c:v>1:9-18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AEB2-EB4A-BAB5-51A05BD5B83A}"/>
                </c:ext>
              </c:extLst>
            </c:dLbl>
            <c:dLbl>
              <c:idx val="1"/>
              <c:tx>
                <c:strRef>
                  <c:f>Prepositions!$B$88</c:f>
                  <c:strCache>
                    <c:ptCount val="1"/>
                    <c:pt idx="0">
                      <c:v>1:19-28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{0AD2FFAE-6E5A-A94F-A01E-02B03C900AF2}</c15:txfldGUID>
                      <c15:f>Prepositions!$B$88</c15:f>
                      <c15:dlblFieldTableCache>
                        <c:ptCount val="1"/>
                        <c:pt idx="0">
                          <c:v>1:19-28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AEB2-EB4A-BAB5-51A05BD5B83A}"/>
                </c:ext>
              </c:extLst>
            </c:dLbl>
            <c:dLbl>
              <c:idx val="2"/>
              <c:tx>
                <c:strRef>
                  <c:f>Prepositions!$B$89</c:f>
                  <c:strCache>
                    <c:ptCount val="1"/>
                    <c:pt idx="0">
                      <c:v>1:29-39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{8D5CA50B-CDD0-294C-A27C-34DEDE0501DE}</c15:txfldGUID>
                      <c15:f>Prepositions!$B$89</c15:f>
                      <c15:dlblFieldTableCache>
                        <c:ptCount val="1"/>
                        <c:pt idx="0">
                          <c:v>1:29-39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AEB2-EB4A-BAB5-51A05BD5B83A}"/>
                </c:ext>
              </c:extLst>
            </c:dLbl>
            <c:dLbl>
              <c:idx val="3"/>
              <c:tx>
                <c:strRef>
                  <c:f>Prepositions!$B$90</c:f>
                  <c:strCache>
                    <c:ptCount val="1"/>
                    <c:pt idx="0">
                      <c:v>1:40-51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{DFC23952-A2A0-A941-9C44-EEE08EC3B015}</c15:txfldGUID>
                      <c15:f>Prepositions!$B$90</c15:f>
                      <c15:dlblFieldTableCache>
                        <c:ptCount val="1"/>
                        <c:pt idx="0">
                          <c:v>1:40-51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AEB2-EB4A-BAB5-51A05BD5B83A}"/>
                </c:ext>
              </c:extLst>
            </c:dLbl>
            <c:dLbl>
              <c:idx val="4"/>
              <c:tx>
                <c:strRef>
                  <c:f>Prepositions!$B$91</c:f>
                  <c:strCache>
                    <c:ptCount val="1"/>
                    <c:pt idx="0">
                      <c:v>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{C4491B2C-9AE2-9E42-B40E-69CEE6B9A682}</c15:txfldGUID>
                      <c15:f>Prepositions!$B$91</c15:f>
                      <c15:dlblFieldTableCache>
                        <c:ptCount val="1"/>
                        <c:pt idx="0">
                          <c:v>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AEB2-EB4A-BAB5-51A05BD5B83A}"/>
                </c:ext>
              </c:extLst>
            </c:dLbl>
            <c:dLbl>
              <c:idx val="5"/>
              <c:tx>
                <c:strRef>
                  <c:f>Prepositions!$B$92</c:f>
                  <c:strCache>
                    <c:ptCount val="1"/>
                    <c:pt idx="0">
                      <c:v>2:13-22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{5156C1AA-C572-4742-B6BF-96A0125D617C}</c15:txfldGUID>
                      <c15:f>Prepositions!$B$92</c15:f>
                      <c15:dlblFieldTableCache>
                        <c:ptCount val="1"/>
                        <c:pt idx="0">
                          <c:v>2:13-22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AEB2-EB4A-BAB5-51A05BD5B83A}"/>
                </c:ext>
              </c:extLst>
            </c:dLbl>
            <c:dLbl>
              <c:idx val="6"/>
              <c:tx>
                <c:strRef>
                  <c:f>Prepositions!$B$93</c:f>
                  <c:strCache>
                    <c:ptCount val="1"/>
                    <c:pt idx="0">
                      <c:v>2:23-25&amp;3:1-8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{F6DB084E-9D43-4748-8CDA-1A2E6993CE9B}</c15:txfldGUID>
                      <c15:f>Prepositions!$B$93</c15:f>
                      <c15:dlblFieldTableCache>
                        <c:ptCount val="1"/>
                        <c:pt idx="0">
                          <c:v>2:23-25&amp;3:1-8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AEB2-EB4A-BAB5-51A05BD5B83A}"/>
                </c:ext>
              </c:extLst>
            </c:dLbl>
            <c:dLbl>
              <c:idx val="7"/>
              <c:tx>
                <c:strRef>
                  <c:f>Prepositions!$B$94</c:f>
                  <c:strCache>
                    <c:ptCount val="1"/>
                    <c:pt idx="0">
                      <c:v>3:22-30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{E17AF7B1-EC23-534A-A51C-AE2C79824DC2}</c15:txfldGUID>
                      <c15:f>Prepositions!$B$94</c15:f>
                      <c15:dlblFieldTableCache>
                        <c:ptCount val="1"/>
                        <c:pt idx="0">
                          <c:v>3:22-30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AEB2-EB4A-BAB5-51A05BD5B83A}"/>
                </c:ext>
              </c:extLst>
            </c:dLbl>
            <c:dLbl>
              <c:idx val="8"/>
              <c:tx>
                <c:strRef>
                  <c:f>Prepositions!$B$95</c:f>
                  <c:strCache>
                    <c:ptCount val="1"/>
                    <c:pt idx="0">
                      <c:v>3:31-36&amp;4:1-3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{E7BDFB31-C13A-8F4E-946C-3279CA7B6B97}</c15:txfldGUID>
                      <c15:f>Prepositions!$B$95</c15:f>
                      <c15:dlblFieldTableCache>
                        <c:ptCount val="1"/>
                        <c:pt idx="0">
                          <c:v>3:31-36&amp;4:1-3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AEB2-EB4A-BAB5-51A05BD5B83A}"/>
                </c:ext>
              </c:extLst>
            </c:dLbl>
            <c:dLbl>
              <c:idx val="9"/>
              <c:tx>
                <c:strRef>
                  <c:f>Prepositions!$B$96</c:f>
                  <c:strCache>
                    <c:ptCount val="1"/>
                    <c:pt idx="0">
                      <c:v>4:4-14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{3E37ECC5-B7B3-214C-8D10-B03E0CDDE722}</c15:txfldGUID>
                      <c15:f>Prepositions!$B$96</c15:f>
                      <c15:dlblFieldTableCache>
                        <c:ptCount val="1"/>
                        <c:pt idx="0">
                          <c:v>4:4-14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AEB2-EB4A-BAB5-51A05BD5B83A}"/>
                </c:ext>
              </c:extLst>
            </c:dLbl>
            <c:dLbl>
              <c:idx val="10"/>
              <c:tx>
                <c:strRef>
                  <c:f>Prepositions!$B$97</c:f>
                  <c:strCache>
                    <c:ptCount val="1"/>
                    <c:pt idx="0">
                      <c:v>4:15-26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{F1C07442-B189-6949-A838-2811CD5FE54E}</c15:txfldGUID>
                      <c15:f>Prepositions!$B$97</c15:f>
                      <c15:dlblFieldTableCache>
                        <c:ptCount val="1"/>
                        <c:pt idx="0">
                          <c:v>4:15-26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AEB2-EB4A-BAB5-51A05BD5B83A}"/>
                </c:ext>
              </c:extLst>
            </c:dLbl>
            <c:dLbl>
              <c:idx val="11"/>
              <c:tx>
                <c:strRef>
                  <c:f>Prepositions!$B$98</c:f>
                  <c:strCache>
                    <c:ptCount val="1"/>
                    <c:pt idx="0">
                      <c:v>4:27-38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{19A1C7E4-D81E-0A40-AEEF-433DCD88C519}</c15:txfldGUID>
                      <c15:f>Prepositions!$B$98</c15:f>
                      <c15:dlblFieldTableCache>
                        <c:ptCount val="1"/>
                        <c:pt idx="0">
                          <c:v>4:27-38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AEB2-EB4A-BAB5-51A05BD5B83A}"/>
                </c:ext>
              </c:extLst>
            </c:dLbl>
            <c:dLbl>
              <c:idx val="12"/>
              <c:tx>
                <c:strRef>
                  <c:f>Prepositions!$B$99</c:f>
                  <c:strCache>
                    <c:ptCount val="1"/>
                    <c:pt idx="0">
                      <c:v>4:39-46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{A06CEA45-2438-4045-9EB3-944898773EED}</c15:txfldGUID>
                      <c15:f>Prepositions!$B$99</c15:f>
                      <c15:dlblFieldTableCache>
                        <c:ptCount val="1"/>
                        <c:pt idx="0">
                          <c:v>4:39-46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AEB2-EB4A-BAB5-51A05BD5B83A}"/>
                </c:ext>
              </c:extLst>
            </c:dLbl>
            <c:dLbl>
              <c:idx val="13"/>
              <c:tx>
                <c:strRef>
                  <c:f>Prepositions!$B$100</c:f>
                  <c:strCache>
                    <c:ptCount val="1"/>
                    <c:pt idx="0">
                      <c:v>4:47-54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{8CB2565F-D62D-E346-B187-F93355453F8E}</c15:txfldGUID>
                      <c15:f>Prepositions!$B$100</c15:f>
                      <c15:dlblFieldTableCache>
                        <c:ptCount val="1"/>
                        <c:pt idx="0">
                          <c:v>4:47-54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AEB2-EB4A-BAB5-51A05BD5B83A}"/>
                </c:ext>
              </c:extLst>
            </c:dLbl>
            <c:dLbl>
              <c:idx val="14"/>
              <c:tx>
                <c:strRef>
                  <c:f>Prepositions!$B$101</c:f>
                  <c:strCache>
                    <c:ptCount val="1"/>
                    <c:pt idx="0">
                      <c:v>5:1-9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{9D3CC634-C68F-3348-B596-26750940D0FC}</c15:txfldGUID>
                      <c15:f>Prepositions!$B$101</c15:f>
                      <c15:dlblFieldTableCache>
                        <c:ptCount val="1"/>
                        <c:pt idx="0">
                          <c:v>5:1-9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AEB2-EB4A-BAB5-51A05BD5B83A}"/>
                </c:ext>
              </c:extLst>
            </c:dLbl>
            <c:dLbl>
              <c:idx val="15"/>
              <c:tx>
                <c:strRef>
                  <c:f>Prepositions!$B$102</c:f>
                  <c:strCache>
                    <c:ptCount val="1"/>
                    <c:pt idx="0">
                      <c:v>5:10-18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{3CA7200B-18E7-744D-B006-E7D854B471D1}</c15:txfldGUID>
                      <c15:f>Prepositions!$B$102</c15:f>
                      <c15:dlblFieldTableCache>
                        <c:ptCount val="1"/>
                        <c:pt idx="0">
                          <c:v>5:10-18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AEB2-EB4A-BAB5-51A05BD5B83A}"/>
                </c:ext>
              </c:extLst>
            </c:dLbl>
            <c:dLbl>
              <c:idx val="16"/>
              <c:tx>
                <c:strRef>
                  <c:f>Prepositions!$B$103</c:f>
                  <c:strCache>
                    <c:ptCount val="1"/>
                    <c:pt idx="0">
                      <c:v>5:19-29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{09769042-00C3-C244-9431-9265208030A8}</c15:txfldGUID>
                      <c15:f>Prepositions!$B$103</c15:f>
                      <c15:dlblFieldTableCache>
                        <c:ptCount val="1"/>
                        <c:pt idx="0">
                          <c:v>5:19-29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AEB2-EB4A-BAB5-51A05BD5B83A}"/>
                </c:ext>
              </c:extLst>
            </c:dLbl>
            <c:dLbl>
              <c:idx val="17"/>
              <c:tx>
                <c:strRef>
                  <c:f>Prepositions!$B$104</c:f>
                  <c:strCache>
                    <c:ptCount val="1"/>
                    <c:pt idx="0">
                      <c:v>5:30-39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{608D8D48-99BF-1948-9FAE-9CD5C8DCE8F9}</c15:txfldGUID>
                      <c15:f>Prepositions!$B$104</c15:f>
                      <c15:dlblFieldTableCache>
                        <c:ptCount val="1"/>
                        <c:pt idx="0">
                          <c:v>5:30-39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AEB2-EB4A-BAB5-51A05BD5B83A}"/>
                </c:ext>
              </c:extLst>
            </c:dLbl>
            <c:dLbl>
              <c:idx val="18"/>
              <c:tx>
                <c:strRef>
                  <c:f>Prepositions!$B$105</c:f>
                  <c:strCache>
                    <c:ptCount val="1"/>
                    <c:pt idx="0">
                      <c:v>6:1-13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{A36333D1-7432-8942-9757-7C2FB8EBDDBF}</c15:txfldGUID>
                      <c15:f>Prepositions!$B$105</c15:f>
                      <c15:dlblFieldTableCache>
                        <c:ptCount val="1"/>
                        <c:pt idx="0">
                          <c:v>6:1-13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AEB2-EB4A-BAB5-51A05BD5B83A}"/>
                </c:ext>
              </c:extLst>
            </c:dLbl>
            <c:dLbl>
              <c:idx val="19"/>
              <c:tx>
                <c:strRef>
                  <c:f>Prepositions!$B$106</c:f>
                  <c:strCache>
                    <c:ptCount val="1"/>
                    <c:pt idx="0">
                      <c:v>6:14-21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{CC816D41-2087-844D-8AE7-A05253A30EC6}</c15:txfldGUID>
                      <c15:f>Prepositions!$B$106</c15:f>
                      <c15:dlblFieldTableCache>
                        <c:ptCount val="1"/>
                        <c:pt idx="0">
                          <c:v>6:14-21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AEB2-EB4A-BAB5-51A05BD5B83A}"/>
                </c:ext>
              </c:extLst>
            </c:dLbl>
            <c:dLbl>
              <c:idx val="20"/>
              <c:tx>
                <c:strRef>
                  <c:f>Prepositions!$B$107</c:f>
                  <c:strCache>
                    <c:ptCount val="1"/>
                    <c:pt idx="0">
                      <c:v>6:22-29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{FCFE6F21-8A9B-8F4F-B148-EA0145B4B8F1}</c15:txfldGUID>
                      <c15:f>Prepositions!$B$107</c15:f>
                      <c15:dlblFieldTableCache>
                        <c:ptCount val="1"/>
                        <c:pt idx="0">
                          <c:v>6:22-29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AEB2-EB4A-BAB5-51A05BD5B83A}"/>
                </c:ext>
              </c:extLst>
            </c:dLbl>
            <c:dLbl>
              <c:idx val="21"/>
              <c:tx>
                <c:strRef>
                  <c:f>Prepositions!$B$108</c:f>
                  <c:strCache>
                    <c:ptCount val="1"/>
                    <c:pt idx="0">
                      <c:v>6:30-40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{1C4DACA2-4BFB-CD4F-AF04-9D3D6DEC4339}</c15:txfldGUID>
                      <c15:f>Prepositions!$B$108</c15:f>
                      <c15:dlblFieldTableCache>
                        <c:ptCount val="1"/>
                        <c:pt idx="0">
                          <c:v>6:30-40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AEB2-EB4A-BAB5-51A05BD5B83A}"/>
                </c:ext>
              </c:extLst>
            </c:dLbl>
            <c:dLbl>
              <c:idx val="22"/>
              <c:tx>
                <c:strRef>
                  <c:f>Prepositions!$B$109</c:f>
                  <c:strCache>
                    <c:ptCount val="1"/>
                    <c:pt idx="0">
                      <c:v>6:41-51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{255257D1-2821-014F-8463-731598EF1D1B}</c15:txfldGUID>
                      <c15:f>Prepositions!$B$109</c15:f>
                      <c15:dlblFieldTableCache>
                        <c:ptCount val="1"/>
                        <c:pt idx="0">
                          <c:v>6:41-51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AEB2-EB4A-BAB5-51A05BD5B83A}"/>
                </c:ext>
              </c:extLst>
            </c:dLbl>
            <c:dLbl>
              <c:idx val="23"/>
              <c:tx>
                <c:strRef>
                  <c:f>Prepositions!$B$110</c:f>
                  <c:strCache>
                    <c:ptCount val="1"/>
                    <c:pt idx="0">
                      <c:v>6:52-59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{08D6EEBC-F541-B144-A464-F6072A609FF0}</c15:txfldGUID>
                      <c15:f>Prepositions!$B$110</c15:f>
                      <c15:dlblFieldTableCache>
                        <c:ptCount val="1"/>
                        <c:pt idx="0">
                          <c:v>6:52-59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AEB2-EB4A-BAB5-51A05BD5B83A}"/>
                </c:ext>
              </c:extLst>
            </c:dLbl>
            <c:dLbl>
              <c:idx val="24"/>
              <c:tx>
                <c:strRef>
                  <c:f>Prepositions!$B$111</c:f>
                  <c:strCache>
                    <c:ptCount val="1"/>
                    <c:pt idx="0">
                      <c:v>6:60-71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{C92371BD-7211-6E49-BDF8-E9491ACE8E65}</c15:txfldGUID>
                      <c15:f>Prepositions!$B$111</c15:f>
                      <c15:dlblFieldTableCache>
                        <c:ptCount val="1"/>
                        <c:pt idx="0">
                          <c:v>6:60-71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AEB2-EB4A-BAB5-51A05BD5B83A}"/>
                </c:ext>
              </c:extLst>
            </c:dLbl>
            <c:dLbl>
              <c:idx val="25"/>
              <c:tx>
                <c:strRef>
                  <c:f>Prepositions!$B$112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{EDBAE9EC-A6FD-F043-A14F-E4D3AC1CDBF9}</c15:txfldGUID>
                      <c15:f>Prepositions!$B$112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AEB2-EB4A-BAB5-51A05BD5B83A}"/>
                </c:ext>
              </c:extLst>
            </c:dLbl>
            <c:dLbl>
              <c:idx val="26"/>
              <c:tx>
                <c:strRef>
                  <c:f>Prepositions!$B$113</c:f>
                  <c:strCache>
                    <c:ptCount val="1"/>
                    <c:pt idx="0">
                      <c:v>7:14-24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{155F7C06-1466-2D4A-A87A-37F7C51672CE}</c15:txfldGUID>
                      <c15:f>Prepositions!$B$113</c15:f>
                      <c15:dlblFieldTableCache>
                        <c:ptCount val="1"/>
                        <c:pt idx="0">
                          <c:v>7:14-24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AEB2-EB4A-BAB5-51A05BD5B83A}"/>
                </c:ext>
              </c:extLst>
            </c:dLbl>
            <c:dLbl>
              <c:idx val="27"/>
              <c:tx>
                <c:strRef>
                  <c:f>Prepositions!$B$114</c:f>
                  <c:strCache>
                    <c:ptCount val="1"/>
                    <c:pt idx="0">
                      <c:v>7:37-44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{66BAE4B2-8928-E041-8AB2-DBBADB95E42D}</c15:txfldGUID>
                      <c15:f>Prepositions!$B$114</c15:f>
                      <c15:dlblFieldTableCache>
                        <c:ptCount val="1"/>
                        <c:pt idx="0">
                          <c:v>7:37-44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AEB2-EB4A-BAB5-51A05BD5B83A}"/>
                </c:ext>
              </c:extLst>
            </c:dLbl>
            <c:dLbl>
              <c:idx val="28"/>
              <c:tx>
                <c:strRef>
                  <c:f>Prepositions!$B$115</c:f>
                  <c:strCache>
                    <c:ptCount val="1"/>
                    <c:pt idx="0">
                      <c:v>7:53-53&amp;8:1-11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{B9924BF4-BE54-2145-91E9-C215E91728AD}</c15:txfldGUID>
                      <c15:f>Prepositions!$B$115</c15:f>
                      <c15:dlblFieldTableCache>
                        <c:ptCount val="1"/>
                        <c:pt idx="0">
                          <c:v>7:53-53&amp;8:1-11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AEB2-EB4A-BAB5-51A05BD5B83A}"/>
                </c:ext>
              </c:extLst>
            </c:dLbl>
            <c:dLbl>
              <c:idx val="29"/>
              <c:tx>
                <c:strRef>
                  <c:f>Prepositions!$B$116</c:f>
                  <c:strCache>
                    <c:ptCount val="1"/>
                    <c:pt idx="0">
                      <c:v>8:12-20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{8AC8C8DF-2A4A-D248-85CF-6E7BDDD84D49}</c15:txfldGUID>
                      <c15:f>Prepositions!$B$116</c15:f>
                      <c15:dlblFieldTableCache>
                        <c:ptCount val="1"/>
                        <c:pt idx="0">
                          <c:v>8:12-20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AEB2-EB4A-BAB5-51A05BD5B83A}"/>
                </c:ext>
              </c:extLst>
            </c:dLbl>
            <c:dLbl>
              <c:idx val="30"/>
              <c:tx>
                <c:strRef>
                  <c:f>Prepositions!$B$117</c:f>
                  <c:strCache>
                    <c:ptCount val="1"/>
                    <c:pt idx="0">
                      <c:v>8:21-29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{BBA26CF8-F1D6-324B-B0D2-FA0F6004D25A}</c15:txfldGUID>
                      <c15:f>Prepositions!$B$117</c15:f>
                      <c15:dlblFieldTableCache>
                        <c:ptCount val="1"/>
                        <c:pt idx="0">
                          <c:v>8:21-29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AEB2-EB4A-BAB5-51A05BD5B83A}"/>
                </c:ext>
              </c:extLst>
            </c:dLbl>
            <c:dLbl>
              <c:idx val="31"/>
              <c:tx>
                <c:strRef>
                  <c:f>Prepositions!$B$118</c:f>
                  <c:strCache>
                    <c:ptCount val="1"/>
                    <c:pt idx="0">
                      <c:v>8:30-41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{896938AE-B4DB-6242-9BAC-69DC4806D045}</c15:txfldGUID>
                      <c15:f>Prepositions!$B$118</c15:f>
                      <c15:dlblFieldTableCache>
                        <c:ptCount val="1"/>
                        <c:pt idx="0">
                          <c:v>8:30-41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AEB2-EB4A-BAB5-51A05BD5B83A}"/>
                </c:ext>
              </c:extLst>
            </c:dLbl>
            <c:dLbl>
              <c:idx val="32"/>
              <c:tx>
                <c:strRef>
                  <c:f>Prepositions!$B$119</c:f>
                  <c:strCache>
                    <c:ptCount val="1"/>
                    <c:pt idx="0">
                      <c:v>8:41-51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{32C8EF1C-0AFC-EC47-B807-B0E85EF64473}</c15:txfldGUID>
                      <c15:f>Prepositions!$B$119</c15:f>
                      <c15:dlblFieldTableCache>
                        <c:ptCount val="1"/>
                        <c:pt idx="0">
                          <c:v>8:41-51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AEB2-EB4A-BAB5-51A05BD5B83A}"/>
                </c:ext>
              </c:extLst>
            </c:dLbl>
            <c:dLbl>
              <c:idx val="33"/>
              <c:tx>
                <c:strRef>
                  <c:f>Prepositions!$B$120</c:f>
                  <c:strCache>
                    <c:ptCount val="1"/>
                    <c:pt idx="0">
                      <c:v>8:52-59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{AFEE09AB-E96E-C64D-B0C5-52713BCE6767}</c15:txfldGUID>
                      <c15:f>Prepositions!$B$120</c15:f>
                      <c15:dlblFieldTableCache>
                        <c:ptCount val="1"/>
                        <c:pt idx="0">
                          <c:v>8:52-59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3-AEB2-EB4A-BAB5-51A05BD5B83A}"/>
                </c:ext>
              </c:extLst>
            </c:dLbl>
            <c:dLbl>
              <c:idx val="34"/>
              <c:tx>
                <c:strRef>
                  <c:f>Prepositions!$B$121</c:f>
                  <c:strCache>
                    <c:ptCount val="1"/>
                    <c:pt idx="0">
                      <c:v>9:1-12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{8A1681D0-5E29-3D4D-A831-561BF2674F1D}</c15:txfldGUID>
                      <c15:f>Prepositions!$B$121</c15:f>
                      <c15:dlblFieldTableCache>
                        <c:ptCount val="1"/>
                        <c:pt idx="0">
                          <c:v>9:1-12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AEB2-EB4A-BAB5-51A05BD5B83A}"/>
                </c:ext>
              </c:extLst>
            </c:dLbl>
            <c:dLbl>
              <c:idx val="35"/>
              <c:tx>
                <c:strRef>
                  <c:f>Prepositions!$B$122</c:f>
                  <c:strCache>
                    <c:ptCount val="1"/>
                    <c:pt idx="0">
                      <c:v>9:13-23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{A7864A1F-07F3-2449-BA0C-B66CDF5F233A}</c15:txfldGUID>
                      <c15:f>Prepositions!$B$122</c15:f>
                      <c15:dlblFieldTableCache>
                        <c:ptCount val="1"/>
                        <c:pt idx="0">
                          <c:v>9:13-23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AEB2-EB4A-BAB5-51A05BD5B83A}"/>
                </c:ext>
              </c:extLst>
            </c:dLbl>
            <c:dLbl>
              <c:idx val="36"/>
              <c:tx>
                <c:strRef>
                  <c:f>Prepositions!$B$123</c:f>
                  <c:strCache>
                    <c:ptCount val="1"/>
                    <c:pt idx="0">
                      <c:v>9:30-41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{A99FD980-7824-DB4A-9074-90A769CC3571}</c15:txfldGUID>
                      <c15:f>Prepositions!$B$123</c15:f>
                      <c15:dlblFieldTableCache>
                        <c:ptCount val="1"/>
                        <c:pt idx="0">
                          <c:v>9:30-41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AEB2-EB4A-BAB5-51A05BD5B83A}"/>
                </c:ext>
              </c:extLst>
            </c:dLbl>
            <c:dLbl>
              <c:idx val="37"/>
              <c:tx>
                <c:strRef>
                  <c:f>Prepositions!$B$124</c:f>
                  <c:strCache>
                    <c:ptCount val="1"/>
                    <c:pt idx="0">
                      <c:v>10:1-10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{C3273D1F-AE8B-7441-A517-C36E578FAF7F}</c15:txfldGUID>
                      <c15:f>Prepositions!$B$124</c15:f>
                      <c15:dlblFieldTableCache>
                        <c:ptCount val="1"/>
                        <c:pt idx="0">
                          <c:v>10:1-10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AEB2-EB4A-BAB5-51A05BD5B83A}"/>
                </c:ext>
              </c:extLst>
            </c:dLbl>
            <c:dLbl>
              <c:idx val="38"/>
              <c:tx>
                <c:strRef>
                  <c:f>Prepositions!$B$125</c:f>
                  <c:strCache>
                    <c:ptCount val="1"/>
                    <c:pt idx="0">
                      <c:v>10:11-21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{AE146F0E-C49D-9649-825B-23BAE842BC02}</c15:txfldGUID>
                      <c15:f>Prepositions!$B$125</c15:f>
                      <c15:dlblFieldTableCache>
                        <c:ptCount val="1"/>
                        <c:pt idx="0">
                          <c:v>10:11-21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AEB2-EB4A-BAB5-51A05BD5B83A}"/>
                </c:ext>
              </c:extLst>
            </c:dLbl>
            <c:dLbl>
              <c:idx val="39"/>
              <c:tx>
                <c:strRef>
                  <c:f>Prepositions!$B$126</c:f>
                  <c:strCache>
                    <c:ptCount val="1"/>
                    <c:pt idx="0">
                      <c:v>10:22-30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{B6D9EA10-D72C-3840-A4F6-2FA872F87AF3}</c15:txfldGUID>
                      <c15:f>Prepositions!$B$126</c15:f>
                      <c15:dlblFieldTableCache>
                        <c:ptCount val="1"/>
                        <c:pt idx="0">
                          <c:v>10:22-30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AEB2-EB4A-BAB5-51A05BD5B83A}"/>
                </c:ext>
              </c:extLst>
            </c:dLbl>
            <c:dLbl>
              <c:idx val="40"/>
              <c:tx>
                <c:strRef>
                  <c:f>Prepositions!$B$127</c:f>
                  <c:strCache>
                    <c:ptCount val="1"/>
                    <c:pt idx="0">
                      <c:v>10:31-39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{B38233AA-46A9-B44E-AB4D-3174E0609E3D}</c15:txfldGUID>
                      <c15:f>Prepositions!$B$127</c15:f>
                      <c15:dlblFieldTableCache>
                        <c:ptCount val="1"/>
                        <c:pt idx="0">
                          <c:v>10:31-39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AEB2-EB4A-BAB5-51A05BD5B83A}"/>
                </c:ext>
              </c:extLst>
            </c:dLbl>
            <c:dLbl>
              <c:idx val="41"/>
              <c:tx>
                <c:strRef>
                  <c:f>Prepositions!$B$128</c:f>
                  <c:strCache>
                    <c:ptCount val="1"/>
                    <c:pt idx="0">
                      <c:v>11:1-10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{35BD7BE6-6BF3-4746-9BEA-6FC7552EF3D6}</c15:txfldGUID>
                      <c15:f>Prepositions!$B$128</c15:f>
                      <c15:dlblFieldTableCache>
                        <c:ptCount val="1"/>
                        <c:pt idx="0">
                          <c:v>11:1-10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AEB2-EB4A-BAB5-51A05BD5B83A}"/>
                </c:ext>
              </c:extLst>
            </c:dLbl>
            <c:dLbl>
              <c:idx val="42"/>
              <c:tx>
                <c:strRef>
                  <c:f>Prepositions!$B$129</c:f>
                  <c:strCache>
                    <c:ptCount val="1"/>
                    <c:pt idx="0">
                      <c:v>11:11-21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{06DFFC07-5988-464F-BABD-0AFA8DE708CE}</c15:txfldGUID>
                      <c15:f>Prepositions!$B$129</c15:f>
                      <c15:dlblFieldTableCache>
                        <c:ptCount val="1"/>
                        <c:pt idx="0">
                          <c:v>11:11-21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AEB2-EB4A-BAB5-51A05BD5B83A}"/>
                </c:ext>
              </c:extLst>
            </c:dLbl>
            <c:dLbl>
              <c:idx val="43"/>
              <c:tx>
                <c:strRef>
                  <c:f>Prepositions!$B$130</c:f>
                  <c:strCache>
                    <c:ptCount val="1"/>
                    <c:pt idx="0">
                      <c:v>11:22-31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{88EAB232-A5D3-8E40-95EB-375EA20A9D65}</c15:txfldGUID>
                      <c15:f>Prepositions!$B$130</c15:f>
                      <c15:dlblFieldTableCache>
                        <c:ptCount val="1"/>
                        <c:pt idx="0">
                          <c:v>11:22-31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AEB2-EB4A-BAB5-51A05BD5B83A}"/>
                </c:ext>
              </c:extLst>
            </c:dLbl>
            <c:dLbl>
              <c:idx val="44"/>
              <c:tx>
                <c:strRef>
                  <c:f>Prepositions!$B$131</c:f>
                  <c:strCache>
                    <c:ptCount val="1"/>
                    <c:pt idx="0">
                      <c:v>11:32-44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{CF0F3C7A-49BA-D64B-88B1-1CF188C89CA3}</c15:txfldGUID>
                      <c15:f>Prepositions!$B$131</c15:f>
                      <c15:dlblFieldTableCache>
                        <c:ptCount val="1"/>
                        <c:pt idx="0">
                          <c:v>11:32-44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AEB2-EB4A-BAB5-51A05BD5B83A}"/>
                </c:ext>
              </c:extLst>
            </c:dLbl>
            <c:dLbl>
              <c:idx val="45"/>
              <c:tx>
                <c:strRef>
                  <c:f>Prepositions!$B$132</c:f>
                  <c:strCache>
                    <c:ptCount val="1"/>
                    <c:pt idx="0">
                      <c:v>11:45-54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{58D348C3-D7A0-CC48-9335-3F67E38B76B3}</c15:txfldGUID>
                      <c15:f>Prepositions!$B$132</c15:f>
                      <c15:dlblFieldTableCache>
                        <c:ptCount val="1"/>
                        <c:pt idx="0">
                          <c:v>11:45-54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AEB2-EB4A-BAB5-51A05BD5B83A}"/>
                </c:ext>
              </c:extLst>
            </c:dLbl>
            <c:dLbl>
              <c:idx val="46"/>
              <c:tx>
                <c:strRef>
                  <c:f>Prepositions!$B$133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{CFA1C241-9984-4942-8F32-6E6D41A78497}</c15:txfldGUID>
                      <c15:f>Prepositions!$B$133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AEB2-EB4A-BAB5-51A05BD5B83A}"/>
                </c:ext>
              </c:extLst>
            </c:dLbl>
            <c:dLbl>
              <c:idx val="47"/>
              <c:tx>
                <c:strRef>
                  <c:f>Prepositions!$B$134</c:f>
                  <c:strCache>
                    <c:ptCount val="1"/>
                    <c:pt idx="0">
                      <c:v>12:12-19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{A03B32FC-C22D-9A44-9D27-50AAE8F4F9AB}</c15:txfldGUID>
                      <c15:f>Prepositions!$B$134</c15:f>
                      <c15:dlblFieldTableCache>
                        <c:ptCount val="1"/>
                        <c:pt idx="0">
                          <c:v>12:12-19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AEB2-EB4A-BAB5-51A05BD5B83A}"/>
                </c:ext>
              </c:extLst>
            </c:dLbl>
            <c:dLbl>
              <c:idx val="48"/>
              <c:tx>
                <c:strRef>
                  <c:f>Prepositions!$B$135</c:f>
                  <c:strCache>
                    <c:ptCount val="1"/>
                    <c:pt idx="0">
                      <c:v>12:20-26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{67918049-0D93-A64E-93CE-5DCB7FB1D8E9}</c15:txfldGUID>
                      <c15:f>Prepositions!$B$135</c15:f>
                      <c15:dlblFieldTableCache>
                        <c:ptCount val="1"/>
                        <c:pt idx="0">
                          <c:v>12:20-26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AEB2-EB4A-BAB5-51A05BD5B83A}"/>
                </c:ext>
              </c:extLst>
            </c:dLbl>
            <c:dLbl>
              <c:idx val="49"/>
              <c:tx>
                <c:strRef>
                  <c:f>Prepositions!$B$136</c:f>
                  <c:strCache>
                    <c:ptCount val="1"/>
                    <c:pt idx="0">
                      <c:v>12:34-40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{11604CF7-6A41-DE42-B813-0D29E047BA86}</c15:txfldGUID>
                      <c15:f>Prepositions!$B$136</c15:f>
                      <c15:dlblFieldTableCache>
                        <c:ptCount val="1"/>
                        <c:pt idx="0">
                          <c:v>12:34-40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AEB2-EB4A-BAB5-51A05BD5B83A}"/>
                </c:ext>
              </c:extLst>
            </c:dLbl>
            <c:dLbl>
              <c:idx val="50"/>
              <c:tx>
                <c:strRef>
                  <c:f>Prepositions!$B$137</c:f>
                  <c:strCache>
                    <c:ptCount val="1"/>
                    <c:pt idx="0">
                      <c:v>12:41-50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{5CF77532-C064-9940-85AE-685E959FDB8A}</c15:txfldGUID>
                      <c15:f>Prepositions!$B$137</c15:f>
                      <c15:dlblFieldTableCache>
                        <c:ptCount val="1"/>
                        <c:pt idx="0">
                          <c:v>12:41-50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AEB2-EB4A-BAB5-51A05BD5B83A}"/>
                </c:ext>
              </c:extLst>
            </c:dLbl>
            <c:dLbl>
              <c:idx val="51"/>
              <c:tx>
                <c:strRef>
                  <c:f>Prepositions!$B$138</c:f>
                  <c:strCache>
                    <c:ptCount val="1"/>
                    <c:pt idx="0">
                      <c:v>13:1-11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{77809E07-6B8B-FC47-8289-689CD2B67160}</c15:txfldGUID>
                      <c15:f>Prepositions!$B$138</c15:f>
                      <c15:dlblFieldTableCache>
                        <c:ptCount val="1"/>
                        <c:pt idx="0">
                          <c:v>13:1-11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AEB2-EB4A-BAB5-51A05BD5B83A}"/>
                </c:ext>
              </c:extLst>
            </c:dLbl>
            <c:dLbl>
              <c:idx val="52"/>
              <c:tx>
                <c:strRef>
                  <c:f>Prepositions!$B$139</c:f>
                  <c:strCache>
                    <c:ptCount val="1"/>
                    <c:pt idx="0">
                      <c:v>13:12-20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{CF9F37BE-BDE3-054E-8963-D7AED510396D}</c15:txfldGUID>
                      <c15:f>Prepositions!$B$139</c15:f>
                      <c15:dlblFieldTableCache>
                        <c:ptCount val="1"/>
                        <c:pt idx="0">
                          <c:v>13:12-20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AEB2-EB4A-BAB5-51A05BD5B83A}"/>
                </c:ext>
              </c:extLst>
            </c:dLbl>
            <c:dLbl>
              <c:idx val="53"/>
              <c:tx>
                <c:strRef>
                  <c:f>Prepositions!$B$140</c:f>
                  <c:strCache>
                    <c:ptCount val="1"/>
                    <c:pt idx="0">
                      <c:v>13:21-30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{62B5EB3A-229C-8942-B3B0-D9DBE8B1D50A}</c15:txfldGUID>
                      <c15:f>Prepositions!$B$140</c15:f>
                      <c15:dlblFieldTableCache>
                        <c:ptCount val="1"/>
                        <c:pt idx="0">
                          <c:v>13:21-30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AEB2-EB4A-BAB5-51A05BD5B83A}"/>
                </c:ext>
              </c:extLst>
            </c:dLbl>
            <c:dLbl>
              <c:idx val="54"/>
              <c:tx>
                <c:strRef>
                  <c:f>Prepositions!$B$141</c:f>
                  <c:strCache>
                    <c:ptCount val="1"/>
                    <c:pt idx="0">
                      <c:v>13:31-38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{ECD346D0-53BC-8F4A-9B30-7D57BDC6F266}</c15:txfldGUID>
                      <c15:f>Prepositions!$B$141</c15:f>
                      <c15:dlblFieldTableCache>
                        <c:ptCount val="1"/>
                        <c:pt idx="0">
                          <c:v>13:31-38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AEB2-EB4A-BAB5-51A05BD5B83A}"/>
                </c:ext>
              </c:extLst>
            </c:dLbl>
            <c:dLbl>
              <c:idx val="55"/>
              <c:tx>
                <c:strRef>
                  <c:f>Prepositions!$B$142</c:f>
                  <c:strCache>
                    <c:ptCount val="1"/>
                    <c:pt idx="0">
                      <c:v>14:1-11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{2C526A52-9D07-4846-821C-85DA7836CF1F}</c15:txfldGUID>
                      <c15:f>Prepositions!$B$142</c15:f>
                      <c15:dlblFieldTableCache>
                        <c:ptCount val="1"/>
                        <c:pt idx="0">
                          <c:v>14:1-11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AEB2-EB4A-BAB5-51A05BD5B83A}"/>
                </c:ext>
              </c:extLst>
            </c:dLbl>
            <c:dLbl>
              <c:idx val="56"/>
              <c:tx>
                <c:strRef>
                  <c:f>Prepositions!$B$143</c:f>
                  <c:strCache>
                    <c:ptCount val="1"/>
                    <c:pt idx="0">
                      <c:v>14:12-21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{257F32FC-0AF1-AB48-9421-46DD6572BAFC}</c15:txfldGUID>
                      <c15:f>Prepositions!$B$143</c15:f>
                      <c15:dlblFieldTableCache>
                        <c:ptCount val="1"/>
                        <c:pt idx="0">
                          <c:v>14:12-21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AEB2-EB4A-BAB5-51A05BD5B83A}"/>
                </c:ext>
              </c:extLst>
            </c:dLbl>
            <c:dLbl>
              <c:idx val="57"/>
              <c:tx>
                <c:strRef>
                  <c:f>Prepositions!$B$144</c:f>
                  <c:strCache>
                    <c:ptCount val="1"/>
                    <c:pt idx="0">
                      <c:v>14:22-31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{FA6F13BC-02E0-1A49-A528-FFE82941392D}</c15:txfldGUID>
                      <c15:f>Prepositions!$B$144</c15:f>
                      <c15:dlblFieldTableCache>
                        <c:ptCount val="1"/>
                        <c:pt idx="0">
                          <c:v>14:22-31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AEB2-EB4A-BAB5-51A05BD5B83A}"/>
                </c:ext>
              </c:extLst>
            </c:dLbl>
            <c:dLbl>
              <c:idx val="58"/>
              <c:tx>
                <c:strRef>
                  <c:f>Prepositions!$B$145</c:f>
                  <c:strCache>
                    <c:ptCount val="1"/>
                    <c:pt idx="0">
                      <c:v>15:1-8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{91A46308-6106-EA45-8910-65F51884F8CE}</c15:txfldGUID>
                      <c15:f>Prepositions!$B$145</c15:f>
                      <c15:dlblFieldTableCache>
                        <c:ptCount val="1"/>
                        <c:pt idx="0">
                          <c:v>15:1-8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AEB2-EB4A-BAB5-51A05BD5B83A}"/>
                </c:ext>
              </c:extLst>
            </c:dLbl>
            <c:dLbl>
              <c:idx val="59"/>
              <c:tx>
                <c:strRef>
                  <c:f>Prepositions!$B$146</c:f>
                  <c:strCache>
                    <c:ptCount val="1"/>
                    <c:pt idx="0">
                      <c:v>15:9-17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{CFC82553-A86A-704C-B87D-138EBD3F65CD}</c15:txfldGUID>
                      <c15:f>Prepositions!$B$146</c15:f>
                      <c15:dlblFieldTableCache>
                        <c:ptCount val="1"/>
                        <c:pt idx="0">
                          <c:v>15:9-17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AEB2-EB4A-BAB5-51A05BD5B83A}"/>
                </c:ext>
              </c:extLst>
            </c:dLbl>
            <c:dLbl>
              <c:idx val="60"/>
              <c:tx>
                <c:strRef>
                  <c:f>Prepositions!$B$147</c:f>
                  <c:strCache>
                    <c:ptCount val="1"/>
                    <c:pt idx="0">
                      <c:v>15:18-27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{3ACE27C5-B102-7243-956A-EFEE674F6460}</c15:txfldGUID>
                      <c15:f>Prepositions!$B$147</c15:f>
                      <c15:dlblFieldTableCache>
                        <c:ptCount val="1"/>
                        <c:pt idx="0">
                          <c:v>15:18-27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AEB2-EB4A-BAB5-51A05BD5B83A}"/>
                </c:ext>
              </c:extLst>
            </c:dLbl>
            <c:dLbl>
              <c:idx val="61"/>
              <c:tx>
                <c:strRef>
                  <c:f>Prepositions!$B$148</c:f>
                  <c:strCache>
                    <c:ptCount val="1"/>
                    <c:pt idx="0">
                      <c:v>16:1-11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{A7C7EFFF-7A19-E543-810E-D7676CE2E189}</c15:txfldGUID>
                      <c15:f>Prepositions!$B$148</c15:f>
                      <c15:dlblFieldTableCache>
                        <c:ptCount val="1"/>
                        <c:pt idx="0">
                          <c:v>16:1-11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AEB2-EB4A-BAB5-51A05BD5B83A}"/>
                </c:ext>
              </c:extLst>
            </c:dLbl>
            <c:dLbl>
              <c:idx val="62"/>
              <c:tx>
                <c:strRef>
                  <c:f>Prepositions!$B$149</c:f>
                  <c:strCache>
                    <c:ptCount val="1"/>
                    <c:pt idx="0">
                      <c:v>16:12-22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{FB5B0233-C83C-E349-A6E7-7333836DAE13}</c15:txfldGUID>
                      <c15:f>Prepositions!$B$149</c15:f>
                      <c15:dlblFieldTableCache>
                        <c:ptCount val="1"/>
                        <c:pt idx="0">
                          <c:v>16:12-22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0-AEB2-EB4A-BAB5-51A05BD5B83A}"/>
                </c:ext>
              </c:extLst>
            </c:dLbl>
            <c:dLbl>
              <c:idx val="63"/>
              <c:tx>
                <c:strRef>
                  <c:f>Prepositions!$B$150</c:f>
                  <c:strCache>
                    <c:ptCount val="1"/>
                    <c:pt idx="0">
                      <c:v>16:23-33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{C9BF668B-32E0-7246-8CF7-94B90E6BD03D}</c15:txfldGUID>
                      <c15:f>Prepositions!$B$150</c15:f>
                      <c15:dlblFieldTableCache>
                        <c:ptCount val="1"/>
                        <c:pt idx="0">
                          <c:v>16:23-33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AEB2-EB4A-BAB5-51A05BD5B83A}"/>
                </c:ext>
              </c:extLst>
            </c:dLbl>
            <c:dLbl>
              <c:idx val="64"/>
              <c:tx>
                <c:strRef>
                  <c:f>Prepositions!$B$151</c:f>
                  <c:strCache>
                    <c:ptCount val="1"/>
                    <c:pt idx="0">
                      <c:v>17:1-8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{83D76C20-50EA-174B-8C40-4C943B471C34}</c15:txfldGUID>
                      <c15:f>Prepositions!$B$151</c15:f>
                      <c15:dlblFieldTableCache>
                        <c:ptCount val="1"/>
                        <c:pt idx="0">
                          <c:v>17:1-8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AEB2-EB4A-BAB5-51A05BD5B83A}"/>
                </c:ext>
              </c:extLst>
            </c:dLbl>
            <c:dLbl>
              <c:idx val="65"/>
              <c:tx>
                <c:strRef>
                  <c:f>Prepositions!$B$152</c:f>
                  <c:strCache>
                    <c:ptCount val="1"/>
                    <c:pt idx="0">
                      <c:v>17:9-19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{A0A35D0B-06C8-0949-8A4A-176AE252E5C9}</c15:txfldGUID>
                      <c15:f>Prepositions!$B$152</c15:f>
                      <c15:dlblFieldTableCache>
                        <c:ptCount val="1"/>
                        <c:pt idx="0">
                          <c:v>17:9-19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AEB2-EB4A-BAB5-51A05BD5B83A}"/>
                </c:ext>
              </c:extLst>
            </c:dLbl>
            <c:dLbl>
              <c:idx val="66"/>
              <c:tx>
                <c:strRef>
                  <c:f>Prepositions!$B$153</c:f>
                  <c:strCache>
                    <c:ptCount val="1"/>
                    <c:pt idx="0">
                      <c:v>17:20-26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{3561A746-45D1-2C4A-995F-F94A12FD5F13}</c15:txfldGUID>
                      <c15:f>Prepositions!$B$153</c15:f>
                      <c15:dlblFieldTableCache>
                        <c:ptCount val="1"/>
                        <c:pt idx="0">
                          <c:v>17:20-26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AEB2-EB4A-BAB5-51A05BD5B83A}"/>
                </c:ext>
              </c:extLst>
            </c:dLbl>
            <c:dLbl>
              <c:idx val="67"/>
              <c:tx>
                <c:strRef>
                  <c:f>Prepositions!$B$154</c:f>
                  <c:strCache>
                    <c:ptCount val="1"/>
                    <c:pt idx="0">
                      <c:v>18:1-9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{18703076-C0AB-DA4E-AAB7-C40F18E7C02E}</c15:txfldGUID>
                      <c15:f>Prepositions!$B$154</c15:f>
                      <c15:dlblFieldTableCache>
                        <c:ptCount val="1"/>
                        <c:pt idx="0">
                          <c:v>18:1-9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AEB2-EB4A-BAB5-51A05BD5B83A}"/>
                </c:ext>
              </c:extLst>
            </c:dLbl>
            <c:dLbl>
              <c:idx val="68"/>
              <c:tx>
                <c:strRef>
                  <c:f>Prepositions!$B$155</c:f>
                  <c:strCache>
                    <c:ptCount val="1"/>
                    <c:pt idx="0">
                      <c:v>18:10-18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{7853D034-BBE2-AB45-9ED9-76A1EFCE2BCD}</c15:txfldGUID>
                      <c15:f>Prepositions!$B$155</c15:f>
                      <c15:dlblFieldTableCache>
                        <c:ptCount val="1"/>
                        <c:pt idx="0">
                          <c:v>18:10-18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AEB2-EB4A-BAB5-51A05BD5B83A}"/>
                </c:ext>
              </c:extLst>
            </c:dLbl>
            <c:dLbl>
              <c:idx val="69"/>
              <c:tx>
                <c:strRef>
                  <c:f>Prepositions!$B$156</c:f>
                  <c:strCache>
                    <c:ptCount val="1"/>
                    <c:pt idx="0">
                      <c:v>18:19-28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{10FE89B1-DA3F-024B-A000-6350377785DE}</c15:txfldGUID>
                      <c15:f>Prepositions!$B$156</c15:f>
                      <c15:dlblFieldTableCache>
                        <c:ptCount val="1"/>
                        <c:pt idx="0">
                          <c:v>18:19-28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AEB2-EB4A-BAB5-51A05BD5B83A}"/>
                </c:ext>
              </c:extLst>
            </c:dLbl>
            <c:dLbl>
              <c:idx val="70"/>
              <c:tx>
                <c:strRef>
                  <c:f>Prepositions!$B$157</c:f>
                  <c:strCache>
                    <c:ptCount val="1"/>
                    <c:pt idx="0">
                      <c:v>18:29-37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{4D9DC280-DD4D-7343-80EF-BABE4CA47025}</c15:txfldGUID>
                      <c15:f>Prepositions!$B$157</c15:f>
                      <c15:dlblFieldTableCache>
                        <c:ptCount val="1"/>
                        <c:pt idx="0">
                          <c:v>18:29-37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AEB2-EB4A-BAB5-51A05BD5B83A}"/>
                </c:ext>
              </c:extLst>
            </c:dLbl>
            <c:dLbl>
              <c:idx val="71"/>
              <c:tx>
                <c:strRef>
                  <c:f>Prepositions!$B$158</c:f>
                  <c:strCache>
                    <c:ptCount val="1"/>
                    <c:pt idx="0">
                      <c:v>18:38-40&amp;19:1-5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{D7703B3F-AC7D-FC49-AFA9-3C428F5DFA02}</c15:txfldGUID>
                      <c15:f>Prepositions!$B$158</c15:f>
                      <c15:dlblFieldTableCache>
                        <c:ptCount val="1"/>
                        <c:pt idx="0">
                          <c:v>18:38-40&amp;19:1-5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AEB2-EB4A-BAB5-51A05BD5B83A}"/>
                </c:ext>
              </c:extLst>
            </c:dLbl>
            <c:dLbl>
              <c:idx val="72"/>
              <c:tx>
                <c:strRef>
                  <c:f>Prepositions!$B$159</c:f>
                  <c:strCache>
                    <c:ptCount val="1"/>
                    <c:pt idx="0">
                      <c:v>19:6-11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{3201CF61-D14B-7F4C-B494-4C6D85496514}</c15:txfldGUID>
                      <c15:f>Prepositions!$B$159</c15:f>
                      <c15:dlblFieldTableCache>
                        <c:ptCount val="1"/>
                        <c:pt idx="0">
                          <c:v>19:6-11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AEB2-EB4A-BAB5-51A05BD5B83A}"/>
                </c:ext>
              </c:extLst>
            </c:dLbl>
            <c:dLbl>
              <c:idx val="73"/>
              <c:tx>
                <c:strRef>
                  <c:f>Prepositions!$B$160</c:f>
                  <c:strCache>
                    <c:ptCount val="1"/>
                    <c:pt idx="0">
                      <c:v>19:12-19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{95A671F9-AEB3-F04A-B16E-CD1304752788}</c15:txfldGUID>
                      <c15:f>Prepositions!$B$160</c15:f>
                      <c15:dlblFieldTableCache>
                        <c:ptCount val="1"/>
                        <c:pt idx="0">
                          <c:v>19:12-19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AEB2-EB4A-BAB5-51A05BD5B83A}"/>
                </c:ext>
              </c:extLst>
            </c:dLbl>
            <c:dLbl>
              <c:idx val="74"/>
              <c:tx>
                <c:strRef>
                  <c:f>Prepositions!$B$161</c:f>
                  <c:strCache>
                    <c:ptCount val="1"/>
                    <c:pt idx="0">
                      <c:v>19:20-27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{1522DC66-FE6F-DA49-827B-CE212476287D}</c15:txfldGUID>
                      <c15:f>Prepositions!$B$161</c15:f>
                      <c15:dlblFieldTableCache>
                        <c:ptCount val="1"/>
                        <c:pt idx="0">
                          <c:v>19:20-27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AEB2-EB4A-BAB5-51A05BD5B83A}"/>
                </c:ext>
              </c:extLst>
            </c:dLbl>
            <c:dLbl>
              <c:idx val="75"/>
              <c:tx>
                <c:strRef>
                  <c:f>Prepositions!$B$162</c:f>
                  <c:strCache>
                    <c:ptCount val="1"/>
                    <c:pt idx="0">
                      <c:v>19:28-37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{C423B476-7FF7-8546-814A-BDBE4F8648EF}</c15:txfldGUID>
                      <c15:f>Prepositions!$B$162</c15:f>
                      <c15:dlblFieldTableCache>
                        <c:ptCount val="1"/>
                        <c:pt idx="0">
                          <c:v>19:28-37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AEB2-EB4A-BAB5-51A05BD5B83A}"/>
                </c:ext>
              </c:extLst>
            </c:dLbl>
            <c:dLbl>
              <c:idx val="76"/>
              <c:tx>
                <c:strRef>
                  <c:f>Prepositions!$B$163</c:f>
                  <c:strCache>
                    <c:ptCount val="1"/>
                    <c:pt idx="0">
                      <c:v>20:1-10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{45AED4B5-74AD-914E-BE39-D275E145843C}</c15:txfldGUID>
                      <c15:f>Prepositions!$B$163</c15:f>
                      <c15:dlblFieldTableCache>
                        <c:ptCount val="1"/>
                        <c:pt idx="0">
                          <c:v>20:1-10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AEB2-EB4A-BAB5-51A05BD5B83A}"/>
                </c:ext>
              </c:extLst>
            </c:dLbl>
            <c:dLbl>
              <c:idx val="77"/>
              <c:tx>
                <c:strRef>
                  <c:f>Prepositions!$B$164</c:f>
                  <c:strCache>
                    <c:ptCount val="1"/>
                    <c:pt idx="0">
                      <c:v>20:11-18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{D6A7C7FF-0C83-434B-A499-D474DFD750F6}</c15:txfldGUID>
                      <c15:f>Prepositions!$B$164</c15:f>
                      <c15:dlblFieldTableCache>
                        <c:ptCount val="1"/>
                        <c:pt idx="0">
                          <c:v>20:11-18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AEB2-EB4A-BAB5-51A05BD5B83A}"/>
                </c:ext>
              </c:extLst>
            </c:dLbl>
            <c:dLbl>
              <c:idx val="78"/>
              <c:tx>
                <c:strRef>
                  <c:f>Prepositions!$B$165</c:f>
                  <c:strCache>
                    <c:ptCount val="1"/>
                    <c:pt idx="0">
                      <c:v>21:12-17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{2484E6BE-AE00-3E4C-9CB4-6C8DDE0755B6}</c15:txfldGUID>
                      <c15:f>Prepositions!$B$165</c15:f>
                      <c15:dlblFieldTableCache>
                        <c:ptCount val="1"/>
                        <c:pt idx="0">
                          <c:v>21:12-17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AEB2-EB4A-BAB5-51A05BD5B83A}"/>
                </c:ext>
              </c:extLst>
            </c:dLbl>
            <c:dLbl>
              <c:idx val="79"/>
              <c:tx>
                <c:strRef>
                  <c:f>Prepositions!$B$166</c:f>
                  <c:strCache>
                    <c:ptCount val="1"/>
                    <c:pt idx="0">
                      <c:v>21:18-25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{EF508D0B-F6C3-9C43-9D29-1448DAD58122}</c15:txfldGUID>
                      <c15:f>Prepositions!$B$166</c15:f>
                      <c15:dlblFieldTableCache>
                        <c:ptCount val="1"/>
                        <c:pt idx="0">
                          <c:v>21:18-25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AEB2-EB4A-BAB5-51A05BD5B8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Prepositions!$C$87:$C$166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Prepositions!$F$87:$F$166</c:f>
              <c:numCache>
                <c:formatCode>0</c:formatCode>
                <c:ptCount val="80"/>
                <c:pt idx="0">
                  <c:v>1.0676219407151928</c:v>
                </c:pt>
                <c:pt idx="1">
                  <c:v>1.057572198886148</c:v>
                </c:pt>
                <c:pt idx="2">
                  <c:v>2.7962789990359553</c:v>
                </c:pt>
                <c:pt idx="3">
                  <c:v>4.244614673307229</c:v>
                </c:pt>
                <c:pt idx="4">
                  <c:v>3.468212422315605</c:v>
                </c:pt>
                <c:pt idx="5">
                  <c:v>1.5432958840445172</c:v>
                </c:pt>
                <c:pt idx="6">
                  <c:v>3.6790848064547683</c:v>
                </c:pt>
                <c:pt idx="7">
                  <c:v>1.1502891305565113</c:v>
                </c:pt>
                <c:pt idx="8">
                  <c:v>0.29292184393613496</c:v>
                </c:pt>
                <c:pt idx="9">
                  <c:v>3.8737469466257739</c:v>
                </c:pt>
                <c:pt idx="10">
                  <c:v>2.8335109445200892</c:v>
                </c:pt>
                <c:pt idx="11">
                  <c:v>2.6944355470145442</c:v>
                </c:pt>
                <c:pt idx="12">
                  <c:v>0.46141616755031922</c:v>
                </c:pt>
                <c:pt idx="13">
                  <c:v>0.84791889651678876</c:v>
                </c:pt>
                <c:pt idx="14">
                  <c:v>-0.40245514359159351</c:v>
                </c:pt>
                <c:pt idx="15">
                  <c:v>0.69799491574588757</c:v>
                </c:pt>
                <c:pt idx="16">
                  <c:v>4.2281747886601249</c:v>
                </c:pt>
                <c:pt idx="17">
                  <c:v>2.269396335122412</c:v>
                </c:pt>
                <c:pt idx="18">
                  <c:v>2.9725863420256342</c:v>
                </c:pt>
                <c:pt idx="19">
                  <c:v>-0.40245514359159351</c:v>
                </c:pt>
                <c:pt idx="20">
                  <c:v>1.7672662303109075</c:v>
                </c:pt>
                <c:pt idx="21">
                  <c:v>3.8455841735185956</c:v>
                </c:pt>
                <c:pt idx="22">
                  <c:v>2.5974513132761947</c:v>
                </c:pt>
                <c:pt idx="23">
                  <c:v>0.42287072109063217</c:v>
                </c:pt>
                <c:pt idx="24">
                  <c:v>2.8256979251445937</c:v>
                </c:pt>
                <c:pt idx="25">
                  <c:v>3.552084630908527</c:v>
                </c:pt>
                <c:pt idx="26">
                  <c:v>1.9020743257484662</c:v>
                </c:pt>
                <c:pt idx="27">
                  <c:v>-6.6722649364685083E-2</c:v>
                </c:pt>
                <c:pt idx="28">
                  <c:v>1.546595378036403</c:v>
                </c:pt>
                <c:pt idx="29">
                  <c:v>2.193618943178592</c:v>
                </c:pt>
                <c:pt idx="30">
                  <c:v>2.0839624717816836</c:v>
                </c:pt>
                <c:pt idx="31">
                  <c:v>2.791062347769488</c:v>
                </c:pt>
                <c:pt idx="32">
                  <c:v>3.9418468224964682</c:v>
                </c:pt>
                <c:pt idx="33">
                  <c:v>0.83707031325143344</c:v>
                </c:pt>
                <c:pt idx="34">
                  <c:v>2.6480770811793626</c:v>
                </c:pt>
                <c:pt idx="35">
                  <c:v>3.7221437782980642</c:v>
                </c:pt>
                <c:pt idx="36">
                  <c:v>2.6108451356952287</c:v>
                </c:pt>
                <c:pt idx="37">
                  <c:v>1.7050104936320407</c:v>
                </c:pt>
                <c:pt idx="38">
                  <c:v>2.8335109445200892</c:v>
                </c:pt>
                <c:pt idx="39">
                  <c:v>0.20020491226577075</c:v>
                </c:pt>
                <c:pt idx="40">
                  <c:v>0.47705116983533458</c:v>
                </c:pt>
                <c:pt idx="41">
                  <c:v>1.4891154352998157</c:v>
                </c:pt>
                <c:pt idx="42">
                  <c:v>1.0255307769479964</c:v>
                </c:pt>
                <c:pt idx="43">
                  <c:v>1.6321007018899412</c:v>
                </c:pt>
                <c:pt idx="44">
                  <c:v>3.6057075928744959</c:v>
                </c:pt>
                <c:pt idx="45">
                  <c:v>2.1303209376168653</c:v>
                </c:pt>
                <c:pt idx="46">
                  <c:v>2.6866225276390487</c:v>
                </c:pt>
                <c:pt idx="47">
                  <c:v>0.29292184393613496</c:v>
                </c:pt>
                <c:pt idx="48">
                  <c:v>-0.14774791282858057</c:v>
                </c:pt>
                <c:pt idx="49">
                  <c:v>0.8400969136072689</c:v>
                </c:pt>
                <c:pt idx="50">
                  <c:v>1.9912455401113203</c:v>
                </c:pt>
                <c:pt idx="51">
                  <c:v>3.5791562669675798</c:v>
                </c:pt>
                <c:pt idx="52">
                  <c:v>0.54604884775249296</c:v>
                </c:pt>
                <c:pt idx="53">
                  <c:v>1.2200911606397717</c:v>
                </c:pt>
                <c:pt idx="54">
                  <c:v>0.52685767694007524</c:v>
                </c:pt>
                <c:pt idx="55">
                  <c:v>3.2546470061213064</c:v>
                </c:pt>
                <c:pt idx="56">
                  <c:v>1.9912455401113203</c:v>
                </c:pt>
                <c:pt idx="57">
                  <c:v>2.9103306053467675</c:v>
                </c:pt>
                <c:pt idx="58">
                  <c:v>0.78947114570410104</c:v>
                </c:pt>
                <c:pt idx="59">
                  <c:v>1.1966475963916929</c:v>
                </c:pt>
                <c:pt idx="60">
                  <c:v>2.5011886642983203</c:v>
                </c:pt>
                <c:pt idx="61">
                  <c:v>1.0810157631342268</c:v>
                </c:pt>
                <c:pt idx="62">
                  <c:v>4.2333914399265922</c:v>
                </c:pt>
                <c:pt idx="63">
                  <c:v>2.7518664353773339</c:v>
                </c:pt>
                <c:pt idx="64">
                  <c:v>0.61612656734087956</c:v>
                </c:pt>
                <c:pt idx="65">
                  <c:v>2.6442984260893718</c:v>
                </c:pt>
                <c:pt idx="66">
                  <c:v>0.72137126983340671</c:v>
                </c:pt>
                <c:pt idx="67">
                  <c:v>0.77942140387505621</c:v>
                </c:pt>
                <c:pt idx="68">
                  <c:v>2.7377674124938896</c:v>
                </c:pt>
                <c:pt idx="69">
                  <c:v>2.204842176559227</c:v>
                </c:pt>
                <c:pt idx="70">
                  <c:v>3.2892825834964121</c:v>
                </c:pt>
                <c:pt idx="71">
                  <c:v>0.12882265523585623</c:v>
                </c:pt>
                <c:pt idx="72">
                  <c:v>-0.65927126396223557</c:v>
                </c:pt>
                <c:pt idx="73">
                  <c:v>0.85136693778634864</c:v>
                </c:pt>
                <c:pt idx="74">
                  <c:v>2.3556092422712398</c:v>
                </c:pt>
                <c:pt idx="75">
                  <c:v>1.5195766302913123</c:v>
                </c:pt>
                <c:pt idx="76">
                  <c:v>1.5857422360547595</c:v>
                </c:pt>
                <c:pt idx="77">
                  <c:v>1.393371903273616</c:v>
                </c:pt>
                <c:pt idx="78">
                  <c:v>-0.12929763550072426</c:v>
                </c:pt>
                <c:pt idx="79">
                  <c:v>2.0103285836658946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AEB2-EB4A-BAB5-51A05BD5B83A}"/>
            </c:ext>
          </c:extLst>
        </c:ser>
        <c:ser>
          <c:idx val="2"/>
          <c:order val="2"/>
          <c:tx>
            <c:strRef>
              <c:f>Prepositions!$G$86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Prepositions!$B$87</c:f>
                  <c:strCache>
                    <c:ptCount val="1"/>
                    <c:pt idx="0">
                      <c:v>1:9-18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{F8F37D09-6868-7E46-A44A-44A98C6073BB}</c15:txfldGUID>
                      <c15:f>Prepositions!$B$87</c15:f>
                      <c15:dlblFieldTableCache>
                        <c:ptCount val="1"/>
                        <c:pt idx="0">
                          <c:v>1:9-18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AEB2-EB4A-BAB5-51A05BD5B83A}"/>
                </c:ext>
              </c:extLst>
            </c:dLbl>
            <c:dLbl>
              <c:idx val="1"/>
              <c:tx>
                <c:strRef>
                  <c:f>Prepositions!$B$88</c:f>
                  <c:strCache>
                    <c:ptCount val="1"/>
                    <c:pt idx="0">
                      <c:v>1:19-28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{6E101792-0E0B-2846-8762-71B4D65A0669}</c15:txfldGUID>
                      <c15:f>Prepositions!$B$88</c15:f>
                      <c15:dlblFieldTableCache>
                        <c:ptCount val="1"/>
                        <c:pt idx="0">
                          <c:v>1:19-28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AEB2-EB4A-BAB5-51A05BD5B83A}"/>
                </c:ext>
              </c:extLst>
            </c:dLbl>
            <c:dLbl>
              <c:idx val="2"/>
              <c:tx>
                <c:strRef>
                  <c:f>Prepositions!$B$89</c:f>
                  <c:strCache>
                    <c:ptCount val="1"/>
                    <c:pt idx="0">
                      <c:v>1:29-39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{25C96432-690E-5443-A9B0-E292ED425518}</c15:txfldGUID>
                      <c15:f>Prepositions!$B$89</c15:f>
                      <c15:dlblFieldTableCache>
                        <c:ptCount val="1"/>
                        <c:pt idx="0">
                          <c:v>1:29-39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AEB2-EB4A-BAB5-51A05BD5B83A}"/>
                </c:ext>
              </c:extLst>
            </c:dLbl>
            <c:dLbl>
              <c:idx val="3"/>
              <c:tx>
                <c:strRef>
                  <c:f>Prepositions!$B$90</c:f>
                  <c:strCache>
                    <c:ptCount val="1"/>
                    <c:pt idx="0">
                      <c:v>1:40-51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{62F8D57F-7C00-5347-8277-0F49A4756254}</c15:txfldGUID>
                      <c15:f>Prepositions!$B$90</c15:f>
                      <c15:dlblFieldTableCache>
                        <c:ptCount val="1"/>
                        <c:pt idx="0">
                          <c:v>1:40-51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AEB2-EB4A-BAB5-51A05BD5B83A}"/>
                </c:ext>
              </c:extLst>
            </c:dLbl>
            <c:dLbl>
              <c:idx val="4"/>
              <c:tx>
                <c:strRef>
                  <c:f>Prepositions!$B$91</c:f>
                  <c:strCache>
                    <c:ptCount val="1"/>
                    <c:pt idx="0">
                      <c:v>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{0359F52B-E0F0-874A-9B23-3946C2253BC6}</c15:txfldGUID>
                      <c15:f>Prepositions!$B$91</c15:f>
                      <c15:dlblFieldTableCache>
                        <c:ptCount val="1"/>
                        <c:pt idx="0">
                          <c:v>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AEB2-EB4A-BAB5-51A05BD5B83A}"/>
                </c:ext>
              </c:extLst>
            </c:dLbl>
            <c:dLbl>
              <c:idx val="5"/>
              <c:tx>
                <c:strRef>
                  <c:f>Prepositions!$B$92</c:f>
                  <c:strCache>
                    <c:ptCount val="1"/>
                    <c:pt idx="0">
                      <c:v>2:13-22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{49FAAC53-712E-F54B-B0FD-E76D1F6D87A8}</c15:txfldGUID>
                      <c15:f>Prepositions!$B$92</c15:f>
                      <c15:dlblFieldTableCache>
                        <c:ptCount val="1"/>
                        <c:pt idx="0">
                          <c:v>2:13-22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AEB2-EB4A-BAB5-51A05BD5B83A}"/>
                </c:ext>
              </c:extLst>
            </c:dLbl>
            <c:dLbl>
              <c:idx val="6"/>
              <c:tx>
                <c:strRef>
                  <c:f>Prepositions!$B$93</c:f>
                  <c:strCache>
                    <c:ptCount val="1"/>
                    <c:pt idx="0">
                      <c:v>2:23-25&amp;3:1-8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{5B43FD67-DB31-F94D-B021-0F3B359BDCE4}</c15:txfldGUID>
                      <c15:f>Prepositions!$B$93</c15:f>
                      <c15:dlblFieldTableCache>
                        <c:ptCount val="1"/>
                        <c:pt idx="0">
                          <c:v>2:23-25&amp;3:1-8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AEB2-EB4A-BAB5-51A05BD5B83A}"/>
                </c:ext>
              </c:extLst>
            </c:dLbl>
            <c:dLbl>
              <c:idx val="7"/>
              <c:tx>
                <c:strRef>
                  <c:f>Prepositions!$B$94</c:f>
                  <c:strCache>
                    <c:ptCount val="1"/>
                    <c:pt idx="0">
                      <c:v>3:22-30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{1CBBEDEB-D0F9-204F-A8E5-BCB6F6E923B8}</c15:txfldGUID>
                      <c15:f>Prepositions!$B$94</c15:f>
                      <c15:dlblFieldTableCache>
                        <c:ptCount val="1"/>
                        <c:pt idx="0">
                          <c:v>3:22-30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AEB2-EB4A-BAB5-51A05BD5B83A}"/>
                </c:ext>
              </c:extLst>
            </c:dLbl>
            <c:dLbl>
              <c:idx val="8"/>
              <c:tx>
                <c:strRef>
                  <c:f>Prepositions!$B$95</c:f>
                  <c:strCache>
                    <c:ptCount val="1"/>
                    <c:pt idx="0">
                      <c:v>3:31-36&amp;4:1-3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{B29AFDCC-6A95-204B-BFD2-8E97C0FA0981}</c15:txfldGUID>
                      <c15:f>Prepositions!$B$95</c15:f>
                      <c15:dlblFieldTableCache>
                        <c:ptCount val="1"/>
                        <c:pt idx="0">
                          <c:v>3:31-36&amp;4:1-3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AEB2-EB4A-BAB5-51A05BD5B83A}"/>
                </c:ext>
              </c:extLst>
            </c:dLbl>
            <c:dLbl>
              <c:idx val="9"/>
              <c:tx>
                <c:strRef>
                  <c:f>Prepositions!$B$96</c:f>
                  <c:strCache>
                    <c:ptCount val="1"/>
                    <c:pt idx="0">
                      <c:v>4:4-14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{EF0CCCFB-734A-964F-870A-BA482F3DA534}</c15:txfldGUID>
                      <c15:f>Prepositions!$B$96</c15:f>
                      <c15:dlblFieldTableCache>
                        <c:ptCount val="1"/>
                        <c:pt idx="0">
                          <c:v>4:4-14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D-AEB2-EB4A-BAB5-51A05BD5B83A}"/>
                </c:ext>
              </c:extLst>
            </c:dLbl>
            <c:dLbl>
              <c:idx val="10"/>
              <c:tx>
                <c:strRef>
                  <c:f>Prepositions!$B$97</c:f>
                  <c:strCache>
                    <c:ptCount val="1"/>
                    <c:pt idx="0">
                      <c:v>4:15-26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{1FD2270A-CDA2-2B4D-8D4C-F281814FC68A}</c15:txfldGUID>
                      <c15:f>Prepositions!$B$97</c15:f>
                      <c15:dlblFieldTableCache>
                        <c:ptCount val="1"/>
                        <c:pt idx="0">
                          <c:v>4:15-26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AEB2-EB4A-BAB5-51A05BD5B83A}"/>
                </c:ext>
              </c:extLst>
            </c:dLbl>
            <c:dLbl>
              <c:idx val="11"/>
              <c:tx>
                <c:strRef>
                  <c:f>Prepositions!$B$98</c:f>
                  <c:strCache>
                    <c:ptCount val="1"/>
                    <c:pt idx="0">
                      <c:v>4:27-38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{36F3778E-CD14-1D41-AEB6-5E22213B8441}</c15:txfldGUID>
                      <c15:f>Prepositions!$B$98</c15:f>
                      <c15:dlblFieldTableCache>
                        <c:ptCount val="1"/>
                        <c:pt idx="0">
                          <c:v>4:27-38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AEB2-EB4A-BAB5-51A05BD5B83A}"/>
                </c:ext>
              </c:extLst>
            </c:dLbl>
            <c:dLbl>
              <c:idx val="12"/>
              <c:tx>
                <c:strRef>
                  <c:f>Prepositions!$B$99</c:f>
                  <c:strCache>
                    <c:ptCount val="1"/>
                    <c:pt idx="0">
                      <c:v>4:39-46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{AC21D723-5DD4-214C-AB05-EBFFA348BE5B}</c15:txfldGUID>
                      <c15:f>Prepositions!$B$99</c15:f>
                      <c15:dlblFieldTableCache>
                        <c:ptCount val="1"/>
                        <c:pt idx="0">
                          <c:v>4:39-46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AEB2-EB4A-BAB5-51A05BD5B83A}"/>
                </c:ext>
              </c:extLst>
            </c:dLbl>
            <c:dLbl>
              <c:idx val="13"/>
              <c:tx>
                <c:strRef>
                  <c:f>Prepositions!$B$100</c:f>
                  <c:strCache>
                    <c:ptCount val="1"/>
                    <c:pt idx="0">
                      <c:v>4:47-54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{B0B9EC1D-A0F7-3A41-8318-1F8BDFAA6311}</c15:txfldGUID>
                      <c15:f>Prepositions!$B$100</c15:f>
                      <c15:dlblFieldTableCache>
                        <c:ptCount val="1"/>
                        <c:pt idx="0">
                          <c:v>4:47-54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AEB2-EB4A-BAB5-51A05BD5B83A}"/>
                </c:ext>
              </c:extLst>
            </c:dLbl>
            <c:dLbl>
              <c:idx val="14"/>
              <c:tx>
                <c:strRef>
                  <c:f>Prepositions!$B$101</c:f>
                  <c:strCache>
                    <c:ptCount val="1"/>
                    <c:pt idx="0">
                      <c:v>5:1-9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{E845426E-AB2D-2946-BCF9-368CA5CE0328}</c15:txfldGUID>
                      <c15:f>Prepositions!$B$101</c15:f>
                      <c15:dlblFieldTableCache>
                        <c:ptCount val="1"/>
                        <c:pt idx="0">
                          <c:v>5:1-9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AEB2-EB4A-BAB5-51A05BD5B83A}"/>
                </c:ext>
              </c:extLst>
            </c:dLbl>
            <c:dLbl>
              <c:idx val="15"/>
              <c:tx>
                <c:strRef>
                  <c:f>Prepositions!$B$102</c:f>
                  <c:strCache>
                    <c:ptCount val="1"/>
                    <c:pt idx="0">
                      <c:v>5:10-18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{B83BC984-34A5-D64C-B2E4-7A684B46B670}</c15:txfldGUID>
                      <c15:f>Prepositions!$B$102</c15:f>
                      <c15:dlblFieldTableCache>
                        <c:ptCount val="1"/>
                        <c:pt idx="0">
                          <c:v>5:10-18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AEB2-EB4A-BAB5-51A05BD5B83A}"/>
                </c:ext>
              </c:extLst>
            </c:dLbl>
            <c:dLbl>
              <c:idx val="16"/>
              <c:tx>
                <c:strRef>
                  <c:f>Prepositions!$B$103</c:f>
                  <c:strCache>
                    <c:ptCount val="1"/>
                    <c:pt idx="0">
                      <c:v>5:19-29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{8D8533BA-2D5B-6D46-BE50-83CE80D65CB2}</c15:txfldGUID>
                      <c15:f>Prepositions!$B$103</c15:f>
                      <c15:dlblFieldTableCache>
                        <c:ptCount val="1"/>
                        <c:pt idx="0">
                          <c:v>5:19-29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AEB2-EB4A-BAB5-51A05BD5B83A}"/>
                </c:ext>
              </c:extLst>
            </c:dLbl>
            <c:dLbl>
              <c:idx val="17"/>
              <c:tx>
                <c:strRef>
                  <c:f>Prepositions!$B$104</c:f>
                  <c:strCache>
                    <c:ptCount val="1"/>
                    <c:pt idx="0">
                      <c:v>5:30-39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{5436018E-6E13-9742-82DC-99FB68DE435F}</c15:txfldGUID>
                      <c15:f>Prepositions!$B$104</c15:f>
                      <c15:dlblFieldTableCache>
                        <c:ptCount val="1"/>
                        <c:pt idx="0">
                          <c:v>5:30-39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AEB2-EB4A-BAB5-51A05BD5B83A}"/>
                </c:ext>
              </c:extLst>
            </c:dLbl>
            <c:dLbl>
              <c:idx val="18"/>
              <c:tx>
                <c:strRef>
                  <c:f>Prepositions!$B$105</c:f>
                  <c:strCache>
                    <c:ptCount val="1"/>
                    <c:pt idx="0">
                      <c:v>6:1-13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{CF4D738B-A140-594A-9525-6286CA1E8EDC}</c15:txfldGUID>
                      <c15:f>Prepositions!$B$105</c15:f>
                      <c15:dlblFieldTableCache>
                        <c:ptCount val="1"/>
                        <c:pt idx="0">
                          <c:v>6:1-13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AEB2-EB4A-BAB5-51A05BD5B83A}"/>
                </c:ext>
              </c:extLst>
            </c:dLbl>
            <c:dLbl>
              <c:idx val="19"/>
              <c:tx>
                <c:strRef>
                  <c:f>Prepositions!$B$106</c:f>
                  <c:strCache>
                    <c:ptCount val="1"/>
                    <c:pt idx="0">
                      <c:v>6:14-21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{77A0BC92-5792-B54F-BE6E-3BB82A9F83AD}</c15:txfldGUID>
                      <c15:f>Prepositions!$B$106</c15:f>
                      <c15:dlblFieldTableCache>
                        <c:ptCount val="1"/>
                        <c:pt idx="0">
                          <c:v>6:14-21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AEB2-EB4A-BAB5-51A05BD5B83A}"/>
                </c:ext>
              </c:extLst>
            </c:dLbl>
            <c:dLbl>
              <c:idx val="20"/>
              <c:tx>
                <c:strRef>
                  <c:f>Prepositions!$B$107</c:f>
                  <c:strCache>
                    <c:ptCount val="1"/>
                    <c:pt idx="0">
                      <c:v>6:22-29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{1CB84107-EE47-B540-A090-B14AF180E3B9}</c15:txfldGUID>
                      <c15:f>Prepositions!$B$107</c15:f>
                      <c15:dlblFieldTableCache>
                        <c:ptCount val="1"/>
                        <c:pt idx="0">
                          <c:v>6:22-29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AEB2-EB4A-BAB5-51A05BD5B83A}"/>
                </c:ext>
              </c:extLst>
            </c:dLbl>
            <c:dLbl>
              <c:idx val="21"/>
              <c:tx>
                <c:strRef>
                  <c:f>Prepositions!$B$108</c:f>
                  <c:strCache>
                    <c:ptCount val="1"/>
                    <c:pt idx="0">
                      <c:v>6:30-40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{AD74C9FD-E813-044C-B498-234799333F9F}</c15:txfldGUID>
                      <c15:f>Prepositions!$B$108</c15:f>
                      <c15:dlblFieldTableCache>
                        <c:ptCount val="1"/>
                        <c:pt idx="0">
                          <c:v>6:30-40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AEB2-EB4A-BAB5-51A05BD5B83A}"/>
                </c:ext>
              </c:extLst>
            </c:dLbl>
            <c:dLbl>
              <c:idx val="22"/>
              <c:tx>
                <c:strRef>
                  <c:f>Prepositions!$B$109</c:f>
                  <c:strCache>
                    <c:ptCount val="1"/>
                    <c:pt idx="0">
                      <c:v>6:41-51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{DDC60125-CADD-B842-908C-A6EA5F0F5BDA}</c15:txfldGUID>
                      <c15:f>Prepositions!$B$109</c15:f>
                      <c15:dlblFieldTableCache>
                        <c:ptCount val="1"/>
                        <c:pt idx="0">
                          <c:v>6:41-51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AEB2-EB4A-BAB5-51A05BD5B83A}"/>
                </c:ext>
              </c:extLst>
            </c:dLbl>
            <c:dLbl>
              <c:idx val="23"/>
              <c:tx>
                <c:strRef>
                  <c:f>Prepositions!$B$110</c:f>
                  <c:strCache>
                    <c:ptCount val="1"/>
                    <c:pt idx="0">
                      <c:v>6:52-59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{E9E396CC-A58E-1141-8420-8FBD20170C0C}</c15:txfldGUID>
                      <c15:f>Prepositions!$B$110</c15:f>
                      <c15:dlblFieldTableCache>
                        <c:ptCount val="1"/>
                        <c:pt idx="0">
                          <c:v>6:52-59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AEB2-EB4A-BAB5-51A05BD5B83A}"/>
                </c:ext>
              </c:extLst>
            </c:dLbl>
            <c:dLbl>
              <c:idx val="24"/>
              <c:tx>
                <c:strRef>
                  <c:f>Prepositions!$B$111</c:f>
                  <c:strCache>
                    <c:ptCount val="1"/>
                    <c:pt idx="0">
                      <c:v>6:60-71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{36B43F83-5579-0E4D-A92E-C3718B5D6243}</c15:txfldGUID>
                      <c15:f>Prepositions!$B$111</c15:f>
                      <c15:dlblFieldTableCache>
                        <c:ptCount val="1"/>
                        <c:pt idx="0">
                          <c:v>6:60-71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AEB2-EB4A-BAB5-51A05BD5B83A}"/>
                </c:ext>
              </c:extLst>
            </c:dLbl>
            <c:dLbl>
              <c:idx val="25"/>
              <c:tx>
                <c:strRef>
                  <c:f>Prepositions!$B$112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{9D917471-365D-F04A-B433-B5478F6E794E}</c15:txfldGUID>
                      <c15:f>Prepositions!$B$112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AEB2-EB4A-BAB5-51A05BD5B83A}"/>
                </c:ext>
              </c:extLst>
            </c:dLbl>
            <c:dLbl>
              <c:idx val="26"/>
              <c:tx>
                <c:strRef>
                  <c:f>Prepositions!$B$113</c:f>
                  <c:strCache>
                    <c:ptCount val="1"/>
                    <c:pt idx="0">
                      <c:v>7:14-24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{7DA2D70A-AB80-E148-9E0D-FC0049B7E28F}</c15:txfldGUID>
                      <c15:f>Prepositions!$B$113</c15:f>
                      <c15:dlblFieldTableCache>
                        <c:ptCount val="1"/>
                        <c:pt idx="0">
                          <c:v>7:14-24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AEB2-EB4A-BAB5-51A05BD5B83A}"/>
                </c:ext>
              </c:extLst>
            </c:dLbl>
            <c:dLbl>
              <c:idx val="27"/>
              <c:tx>
                <c:strRef>
                  <c:f>Prepositions!$B$114</c:f>
                  <c:strCache>
                    <c:ptCount val="1"/>
                    <c:pt idx="0">
                      <c:v>7:37-44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{C9A02A86-4030-E34B-B80C-72DDDD165B53}</c15:txfldGUID>
                      <c15:f>Prepositions!$B$114</c15:f>
                      <c15:dlblFieldTableCache>
                        <c:ptCount val="1"/>
                        <c:pt idx="0">
                          <c:v>7:37-44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AEB2-EB4A-BAB5-51A05BD5B83A}"/>
                </c:ext>
              </c:extLst>
            </c:dLbl>
            <c:dLbl>
              <c:idx val="28"/>
              <c:tx>
                <c:strRef>
                  <c:f>Prepositions!$B$115</c:f>
                  <c:strCache>
                    <c:ptCount val="1"/>
                    <c:pt idx="0">
                      <c:v>7:53-53&amp;8:1-11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{1F8424FD-6767-E449-91CF-68D97E4EAEB4}</c15:txfldGUID>
                      <c15:f>Prepositions!$B$115</c15:f>
                      <c15:dlblFieldTableCache>
                        <c:ptCount val="1"/>
                        <c:pt idx="0">
                          <c:v>7:53-53&amp;8:1-11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AEB2-EB4A-BAB5-51A05BD5B83A}"/>
                </c:ext>
              </c:extLst>
            </c:dLbl>
            <c:dLbl>
              <c:idx val="29"/>
              <c:tx>
                <c:strRef>
                  <c:f>Prepositions!$B$116</c:f>
                  <c:strCache>
                    <c:ptCount val="1"/>
                    <c:pt idx="0">
                      <c:v>8:12-20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{F2C85E3A-62CD-1240-9AB1-D8FB69168656}</c15:txfldGUID>
                      <c15:f>Prepositions!$B$116</c15:f>
                      <c15:dlblFieldTableCache>
                        <c:ptCount val="1"/>
                        <c:pt idx="0">
                          <c:v>8:12-20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AEB2-EB4A-BAB5-51A05BD5B83A}"/>
                </c:ext>
              </c:extLst>
            </c:dLbl>
            <c:dLbl>
              <c:idx val="30"/>
              <c:tx>
                <c:strRef>
                  <c:f>Prepositions!$B$117</c:f>
                  <c:strCache>
                    <c:ptCount val="1"/>
                    <c:pt idx="0">
                      <c:v>8:21-29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{35EFD256-9BF4-AA41-940C-CB4561494EC6}</c15:txfldGUID>
                      <c15:f>Prepositions!$B$117</c15:f>
                      <c15:dlblFieldTableCache>
                        <c:ptCount val="1"/>
                        <c:pt idx="0">
                          <c:v>8:21-29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AEB2-EB4A-BAB5-51A05BD5B83A}"/>
                </c:ext>
              </c:extLst>
            </c:dLbl>
            <c:dLbl>
              <c:idx val="31"/>
              <c:tx>
                <c:strRef>
                  <c:f>Prepositions!$B$118</c:f>
                  <c:strCache>
                    <c:ptCount val="1"/>
                    <c:pt idx="0">
                      <c:v>8:30-41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{29363447-89AF-D24D-AB70-1A16A51AE204}</c15:txfldGUID>
                      <c15:f>Prepositions!$B$118</c15:f>
                      <c15:dlblFieldTableCache>
                        <c:ptCount val="1"/>
                        <c:pt idx="0">
                          <c:v>8:30-41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AEB2-EB4A-BAB5-51A05BD5B83A}"/>
                </c:ext>
              </c:extLst>
            </c:dLbl>
            <c:dLbl>
              <c:idx val="32"/>
              <c:tx>
                <c:strRef>
                  <c:f>Prepositions!$B$119</c:f>
                  <c:strCache>
                    <c:ptCount val="1"/>
                    <c:pt idx="0">
                      <c:v>8:41-51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{0DAD3F10-1725-A642-981A-E3F911B9333E}</c15:txfldGUID>
                      <c15:f>Prepositions!$B$119</c15:f>
                      <c15:dlblFieldTableCache>
                        <c:ptCount val="1"/>
                        <c:pt idx="0">
                          <c:v>8:41-51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AEB2-EB4A-BAB5-51A05BD5B83A}"/>
                </c:ext>
              </c:extLst>
            </c:dLbl>
            <c:dLbl>
              <c:idx val="33"/>
              <c:tx>
                <c:strRef>
                  <c:f>Prepositions!$B$120</c:f>
                  <c:strCache>
                    <c:ptCount val="1"/>
                    <c:pt idx="0">
                      <c:v>8:52-59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{E7F12DFD-E03C-5C45-903F-D731673B421A}</c15:txfldGUID>
                      <c15:f>Prepositions!$B$120</c15:f>
                      <c15:dlblFieldTableCache>
                        <c:ptCount val="1"/>
                        <c:pt idx="0">
                          <c:v>8:52-59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AEB2-EB4A-BAB5-51A05BD5B83A}"/>
                </c:ext>
              </c:extLst>
            </c:dLbl>
            <c:dLbl>
              <c:idx val="34"/>
              <c:tx>
                <c:strRef>
                  <c:f>Prepositions!$B$121</c:f>
                  <c:strCache>
                    <c:ptCount val="1"/>
                    <c:pt idx="0">
                      <c:v>9:1-12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{8DF7029E-B657-DE4B-ACC9-DDC00B23FE60}</c15:txfldGUID>
                      <c15:f>Prepositions!$B$121</c15:f>
                      <c15:dlblFieldTableCache>
                        <c:ptCount val="1"/>
                        <c:pt idx="0">
                          <c:v>9:1-12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AEB2-EB4A-BAB5-51A05BD5B83A}"/>
                </c:ext>
              </c:extLst>
            </c:dLbl>
            <c:dLbl>
              <c:idx val="35"/>
              <c:tx>
                <c:strRef>
                  <c:f>Prepositions!$B$122</c:f>
                  <c:strCache>
                    <c:ptCount val="1"/>
                    <c:pt idx="0">
                      <c:v>9:13-23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{1AD726F9-A486-9141-AADD-655B8630C9D3}</c15:txfldGUID>
                      <c15:f>Prepositions!$B$122</c15:f>
                      <c15:dlblFieldTableCache>
                        <c:ptCount val="1"/>
                        <c:pt idx="0">
                          <c:v>9:13-23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AEB2-EB4A-BAB5-51A05BD5B83A}"/>
                </c:ext>
              </c:extLst>
            </c:dLbl>
            <c:dLbl>
              <c:idx val="36"/>
              <c:tx>
                <c:strRef>
                  <c:f>Prepositions!$B$123</c:f>
                  <c:strCache>
                    <c:ptCount val="1"/>
                    <c:pt idx="0">
                      <c:v>9:30-41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{8167930C-82B8-BE45-8EA1-24B6E5413DC3}</c15:txfldGUID>
                      <c15:f>Prepositions!$B$123</c15:f>
                      <c15:dlblFieldTableCache>
                        <c:ptCount val="1"/>
                        <c:pt idx="0">
                          <c:v>9:30-41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AEB2-EB4A-BAB5-51A05BD5B83A}"/>
                </c:ext>
              </c:extLst>
            </c:dLbl>
            <c:dLbl>
              <c:idx val="37"/>
              <c:tx>
                <c:strRef>
                  <c:f>Prepositions!$B$124</c:f>
                  <c:strCache>
                    <c:ptCount val="1"/>
                    <c:pt idx="0">
                      <c:v>10:1-10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{B6843977-79A3-8648-8FAB-E4CE8391850C}</c15:txfldGUID>
                      <c15:f>Prepositions!$B$124</c15:f>
                      <c15:dlblFieldTableCache>
                        <c:ptCount val="1"/>
                        <c:pt idx="0">
                          <c:v>10:1-10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AEB2-EB4A-BAB5-51A05BD5B83A}"/>
                </c:ext>
              </c:extLst>
            </c:dLbl>
            <c:dLbl>
              <c:idx val="38"/>
              <c:tx>
                <c:strRef>
                  <c:f>Prepositions!$B$125</c:f>
                  <c:strCache>
                    <c:ptCount val="1"/>
                    <c:pt idx="0">
                      <c:v>10:11-21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{542F640C-149D-B342-BF5F-4F4EB0656AAD}</c15:txfldGUID>
                      <c15:f>Prepositions!$B$125</c15:f>
                      <c15:dlblFieldTableCache>
                        <c:ptCount val="1"/>
                        <c:pt idx="0">
                          <c:v>10:11-21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A-AEB2-EB4A-BAB5-51A05BD5B83A}"/>
                </c:ext>
              </c:extLst>
            </c:dLbl>
            <c:dLbl>
              <c:idx val="39"/>
              <c:tx>
                <c:strRef>
                  <c:f>Prepositions!$B$126</c:f>
                  <c:strCache>
                    <c:ptCount val="1"/>
                    <c:pt idx="0">
                      <c:v>10:22-30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{610D507C-E9FE-734F-B159-2DA51248960C}</c15:txfldGUID>
                      <c15:f>Prepositions!$B$126</c15:f>
                      <c15:dlblFieldTableCache>
                        <c:ptCount val="1"/>
                        <c:pt idx="0">
                          <c:v>10:22-30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B-AEB2-EB4A-BAB5-51A05BD5B83A}"/>
                </c:ext>
              </c:extLst>
            </c:dLbl>
            <c:dLbl>
              <c:idx val="40"/>
              <c:tx>
                <c:strRef>
                  <c:f>Prepositions!$B$127</c:f>
                  <c:strCache>
                    <c:ptCount val="1"/>
                    <c:pt idx="0">
                      <c:v>10:31-39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{07FC6846-828A-EE42-947C-3567EE8A3284}</c15:txfldGUID>
                      <c15:f>Prepositions!$B$127</c15:f>
                      <c15:dlblFieldTableCache>
                        <c:ptCount val="1"/>
                        <c:pt idx="0">
                          <c:v>10:31-39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C-AEB2-EB4A-BAB5-51A05BD5B83A}"/>
                </c:ext>
              </c:extLst>
            </c:dLbl>
            <c:dLbl>
              <c:idx val="41"/>
              <c:tx>
                <c:strRef>
                  <c:f>Prepositions!$B$128</c:f>
                  <c:strCache>
                    <c:ptCount val="1"/>
                    <c:pt idx="0">
                      <c:v>11:1-10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{12CBD7D8-2821-904F-8DB4-B855F2FA0BE6}</c15:txfldGUID>
                      <c15:f>Prepositions!$B$128</c15:f>
                      <c15:dlblFieldTableCache>
                        <c:ptCount val="1"/>
                        <c:pt idx="0">
                          <c:v>11:1-10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D-AEB2-EB4A-BAB5-51A05BD5B83A}"/>
                </c:ext>
              </c:extLst>
            </c:dLbl>
            <c:dLbl>
              <c:idx val="42"/>
              <c:tx>
                <c:strRef>
                  <c:f>Prepositions!$B$129</c:f>
                  <c:strCache>
                    <c:ptCount val="1"/>
                    <c:pt idx="0">
                      <c:v>11:11-21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{9907733E-6F54-3740-8677-F2EE8D00B098}</c15:txfldGUID>
                      <c15:f>Prepositions!$B$129</c15:f>
                      <c15:dlblFieldTableCache>
                        <c:ptCount val="1"/>
                        <c:pt idx="0">
                          <c:v>11:11-21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E-AEB2-EB4A-BAB5-51A05BD5B83A}"/>
                </c:ext>
              </c:extLst>
            </c:dLbl>
            <c:dLbl>
              <c:idx val="43"/>
              <c:tx>
                <c:strRef>
                  <c:f>Prepositions!$B$130</c:f>
                  <c:strCache>
                    <c:ptCount val="1"/>
                    <c:pt idx="0">
                      <c:v>11:22-31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{D9CEC39A-CA34-0547-99A7-5ACC598218A9}</c15:txfldGUID>
                      <c15:f>Prepositions!$B$130</c15:f>
                      <c15:dlblFieldTableCache>
                        <c:ptCount val="1"/>
                        <c:pt idx="0">
                          <c:v>11:22-31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F-AEB2-EB4A-BAB5-51A05BD5B83A}"/>
                </c:ext>
              </c:extLst>
            </c:dLbl>
            <c:dLbl>
              <c:idx val="44"/>
              <c:tx>
                <c:strRef>
                  <c:f>Prepositions!$B$131</c:f>
                  <c:strCache>
                    <c:ptCount val="1"/>
                    <c:pt idx="0">
                      <c:v>11:32-44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{60863F8A-DB68-4A46-8A82-6989F86DFDBE}</c15:txfldGUID>
                      <c15:f>Prepositions!$B$131</c15:f>
                      <c15:dlblFieldTableCache>
                        <c:ptCount val="1"/>
                        <c:pt idx="0">
                          <c:v>11:32-44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0-AEB2-EB4A-BAB5-51A05BD5B83A}"/>
                </c:ext>
              </c:extLst>
            </c:dLbl>
            <c:dLbl>
              <c:idx val="45"/>
              <c:tx>
                <c:strRef>
                  <c:f>Prepositions!$B$132</c:f>
                  <c:strCache>
                    <c:ptCount val="1"/>
                    <c:pt idx="0">
                      <c:v>11:45-54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{2DF736F9-980F-224D-9ACF-C3FCB02EF003}</c15:txfldGUID>
                      <c15:f>Prepositions!$B$132</c15:f>
                      <c15:dlblFieldTableCache>
                        <c:ptCount val="1"/>
                        <c:pt idx="0">
                          <c:v>11:45-54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1-AEB2-EB4A-BAB5-51A05BD5B83A}"/>
                </c:ext>
              </c:extLst>
            </c:dLbl>
            <c:dLbl>
              <c:idx val="46"/>
              <c:tx>
                <c:strRef>
                  <c:f>Prepositions!$B$133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{1BA58489-02FF-4241-9E69-36EE8EA07E46}</c15:txfldGUID>
                      <c15:f>Prepositions!$B$133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2-AEB2-EB4A-BAB5-51A05BD5B83A}"/>
                </c:ext>
              </c:extLst>
            </c:dLbl>
            <c:dLbl>
              <c:idx val="47"/>
              <c:tx>
                <c:strRef>
                  <c:f>Prepositions!$B$134</c:f>
                  <c:strCache>
                    <c:ptCount val="1"/>
                    <c:pt idx="0">
                      <c:v>12:12-19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{40564A18-7EF9-3C4B-AFA4-3862BB0184D8}</c15:txfldGUID>
                      <c15:f>Prepositions!$B$134</c15:f>
                      <c15:dlblFieldTableCache>
                        <c:ptCount val="1"/>
                        <c:pt idx="0">
                          <c:v>12:12-19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3-AEB2-EB4A-BAB5-51A05BD5B83A}"/>
                </c:ext>
              </c:extLst>
            </c:dLbl>
            <c:dLbl>
              <c:idx val="48"/>
              <c:tx>
                <c:strRef>
                  <c:f>Prepositions!$B$135</c:f>
                  <c:strCache>
                    <c:ptCount val="1"/>
                    <c:pt idx="0">
                      <c:v>12:20-26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{88268183-2369-EF4A-8418-0A247DDA1892}</c15:txfldGUID>
                      <c15:f>Prepositions!$B$135</c15:f>
                      <c15:dlblFieldTableCache>
                        <c:ptCount val="1"/>
                        <c:pt idx="0">
                          <c:v>12:20-26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4-AEB2-EB4A-BAB5-51A05BD5B83A}"/>
                </c:ext>
              </c:extLst>
            </c:dLbl>
            <c:dLbl>
              <c:idx val="49"/>
              <c:tx>
                <c:strRef>
                  <c:f>Prepositions!$B$136</c:f>
                  <c:strCache>
                    <c:ptCount val="1"/>
                    <c:pt idx="0">
                      <c:v>12:34-40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{5D6DFAE5-C3E3-7844-A8A3-23CB6905B921}</c15:txfldGUID>
                      <c15:f>Prepositions!$B$136</c15:f>
                      <c15:dlblFieldTableCache>
                        <c:ptCount val="1"/>
                        <c:pt idx="0">
                          <c:v>12:34-40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5-AEB2-EB4A-BAB5-51A05BD5B83A}"/>
                </c:ext>
              </c:extLst>
            </c:dLbl>
            <c:dLbl>
              <c:idx val="50"/>
              <c:tx>
                <c:strRef>
                  <c:f>Prepositions!$B$137</c:f>
                  <c:strCache>
                    <c:ptCount val="1"/>
                    <c:pt idx="0">
                      <c:v>12:41-50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{57580C6F-359F-0842-BDFD-C6E3302AE058}</c15:txfldGUID>
                      <c15:f>Prepositions!$B$137</c15:f>
                      <c15:dlblFieldTableCache>
                        <c:ptCount val="1"/>
                        <c:pt idx="0">
                          <c:v>12:41-50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6-AEB2-EB4A-BAB5-51A05BD5B83A}"/>
                </c:ext>
              </c:extLst>
            </c:dLbl>
            <c:dLbl>
              <c:idx val="51"/>
              <c:tx>
                <c:strRef>
                  <c:f>Prepositions!$B$138</c:f>
                  <c:strCache>
                    <c:ptCount val="1"/>
                    <c:pt idx="0">
                      <c:v>13:1-11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{F59AC736-3893-FF45-ADDC-32CD78AC5092}</c15:txfldGUID>
                      <c15:f>Prepositions!$B$138</c15:f>
                      <c15:dlblFieldTableCache>
                        <c:ptCount val="1"/>
                        <c:pt idx="0">
                          <c:v>13:1-11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7-AEB2-EB4A-BAB5-51A05BD5B83A}"/>
                </c:ext>
              </c:extLst>
            </c:dLbl>
            <c:dLbl>
              <c:idx val="52"/>
              <c:tx>
                <c:strRef>
                  <c:f>Prepositions!$B$139</c:f>
                  <c:strCache>
                    <c:ptCount val="1"/>
                    <c:pt idx="0">
                      <c:v>13:12-20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{880C455E-488A-6A43-AB50-D7501E8DD955}</c15:txfldGUID>
                      <c15:f>Prepositions!$B$139</c15:f>
                      <c15:dlblFieldTableCache>
                        <c:ptCount val="1"/>
                        <c:pt idx="0">
                          <c:v>13:12-20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8-AEB2-EB4A-BAB5-51A05BD5B83A}"/>
                </c:ext>
              </c:extLst>
            </c:dLbl>
            <c:dLbl>
              <c:idx val="53"/>
              <c:tx>
                <c:strRef>
                  <c:f>Prepositions!$B$140</c:f>
                  <c:strCache>
                    <c:ptCount val="1"/>
                    <c:pt idx="0">
                      <c:v>13:21-30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{C965C48D-9CD6-194B-B6C3-003F2A36F00D}</c15:txfldGUID>
                      <c15:f>Prepositions!$B$140</c15:f>
                      <c15:dlblFieldTableCache>
                        <c:ptCount val="1"/>
                        <c:pt idx="0">
                          <c:v>13:21-30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9-AEB2-EB4A-BAB5-51A05BD5B83A}"/>
                </c:ext>
              </c:extLst>
            </c:dLbl>
            <c:dLbl>
              <c:idx val="54"/>
              <c:tx>
                <c:strRef>
                  <c:f>Prepositions!$B$141</c:f>
                  <c:strCache>
                    <c:ptCount val="1"/>
                    <c:pt idx="0">
                      <c:v>13:31-38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{141BC249-234C-7E43-85E6-4E339669E0EB}</c15:txfldGUID>
                      <c15:f>Prepositions!$B$141</c15:f>
                      <c15:dlblFieldTableCache>
                        <c:ptCount val="1"/>
                        <c:pt idx="0">
                          <c:v>13:31-38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A-AEB2-EB4A-BAB5-51A05BD5B83A}"/>
                </c:ext>
              </c:extLst>
            </c:dLbl>
            <c:dLbl>
              <c:idx val="55"/>
              <c:tx>
                <c:strRef>
                  <c:f>Prepositions!$B$142</c:f>
                  <c:strCache>
                    <c:ptCount val="1"/>
                    <c:pt idx="0">
                      <c:v>14:1-11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{54D8D50E-986D-9A4E-AF3A-05843360BC81}</c15:txfldGUID>
                      <c15:f>Prepositions!$B$142</c15:f>
                      <c15:dlblFieldTableCache>
                        <c:ptCount val="1"/>
                        <c:pt idx="0">
                          <c:v>14:1-11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B-AEB2-EB4A-BAB5-51A05BD5B83A}"/>
                </c:ext>
              </c:extLst>
            </c:dLbl>
            <c:dLbl>
              <c:idx val="56"/>
              <c:tx>
                <c:strRef>
                  <c:f>Prepositions!$B$143</c:f>
                  <c:strCache>
                    <c:ptCount val="1"/>
                    <c:pt idx="0">
                      <c:v>14:12-21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{1FBC1962-5936-6C42-BABB-BD6906F62239}</c15:txfldGUID>
                      <c15:f>Prepositions!$B$143</c15:f>
                      <c15:dlblFieldTableCache>
                        <c:ptCount val="1"/>
                        <c:pt idx="0">
                          <c:v>14:12-21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C-AEB2-EB4A-BAB5-51A05BD5B83A}"/>
                </c:ext>
              </c:extLst>
            </c:dLbl>
            <c:dLbl>
              <c:idx val="57"/>
              <c:tx>
                <c:strRef>
                  <c:f>Prepositions!$B$144</c:f>
                  <c:strCache>
                    <c:ptCount val="1"/>
                    <c:pt idx="0">
                      <c:v>14:22-31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{9AB1710E-9CA9-734F-8B82-F1E3004D3250}</c15:txfldGUID>
                      <c15:f>Prepositions!$B$144</c15:f>
                      <c15:dlblFieldTableCache>
                        <c:ptCount val="1"/>
                        <c:pt idx="0">
                          <c:v>14:22-31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D-AEB2-EB4A-BAB5-51A05BD5B83A}"/>
                </c:ext>
              </c:extLst>
            </c:dLbl>
            <c:dLbl>
              <c:idx val="58"/>
              <c:tx>
                <c:strRef>
                  <c:f>Prepositions!$B$145</c:f>
                  <c:strCache>
                    <c:ptCount val="1"/>
                    <c:pt idx="0">
                      <c:v>15:1-8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{17731CD2-B370-9841-A717-AA6454F3DA07}</c15:txfldGUID>
                      <c15:f>Prepositions!$B$145</c15:f>
                      <c15:dlblFieldTableCache>
                        <c:ptCount val="1"/>
                        <c:pt idx="0">
                          <c:v>15:1-8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E-AEB2-EB4A-BAB5-51A05BD5B83A}"/>
                </c:ext>
              </c:extLst>
            </c:dLbl>
            <c:dLbl>
              <c:idx val="59"/>
              <c:tx>
                <c:strRef>
                  <c:f>Prepositions!$B$146</c:f>
                  <c:strCache>
                    <c:ptCount val="1"/>
                    <c:pt idx="0">
                      <c:v>15:9-17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{F47EB307-4175-254C-96D2-76B9B59FAFFA}</c15:txfldGUID>
                      <c15:f>Prepositions!$B$146</c15:f>
                      <c15:dlblFieldTableCache>
                        <c:ptCount val="1"/>
                        <c:pt idx="0">
                          <c:v>15:9-17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F-AEB2-EB4A-BAB5-51A05BD5B83A}"/>
                </c:ext>
              </c:extLst>
            </c:dLbl>
            <c:dLbl>
              <c:idx val="60"/>
              <c:tx>
                <c:strRef>
                  <c:f>Prepositions!$B$147</c:f>
                  <c:strCache>
                    <c:ptCount val="1"/>
                    <c:pt idx="0">
                      <c:v>15:18-27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{EAB12158-3464-6A45-B7BE-BB196FAC149B}</c15:txfldGUID>
                      <c15:f>Prepositions!$B$147</c15:f>
                      <c15:dlblFieldTableCache>
                        <c:ptCount val="1"/>
                        <c:pt idx="0">
                          <c:v>15:18-27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0-AEB2-EB4A-BAB5-51A05BD5B83A}"/>
                </c:ext>
              </c:extLst>
            </c:dLbl>
            <c:dLbl>
              <c:idx val="61"/>
              <c:tx>
                <c:strRef>
                  <c:f>Prepositions!$B$148</c:f>
                  <c:strCache>
                    <c:ptCount val="1"/>
                    <c:pt idx="0">
                      <c:v>16:1-11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{548737D4-7428-6044-AAF5-B08B1A48F2A3}</c15:txfldGUID>
                      <c15:f>Prepositions!$B$148</c15:f>
                      <c15:dlblFieldTableCache>
                        <c:ptCount val="1"/>
                        <c:pt idx="0">
                          <c:v>16:1-11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1-AEB2-EB4A-BAB5-51A05BD5B83A}"/>
                </c:ext>
              </c:extLst>
            </c:dLbl>
            <c:dLbl>
              <c:idx val="62"/>
              <c:tx>
                <c:strRef>
                  <c:f>Prepositions!$B$149</c:f>
                  <c:strCache>
                    <c:ptCount val="1"/>
                    <c:pt idx="0">
                      <c:v>16:12-22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{7900798E-7A17-344D-90A6-490FCA65D394}</c15:txfldGUID>
                      <c15:f>Prepositions!$B$149</c15:f>
                      <c15:dlblFieldTableCache>
                        <c:ptCount val="1"/>
                        <c:pt idx="0">
                          <c:v>16:12-22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2-AEB2-EB4A-BAB5-51A05BD5B83A}"/>
                </c:ext>
              </c:extLst>
            </c:dLbl>
            <c:dLbl>
              <c:idx val="63"/>
              <c:tx>
                <c:strRef>
                  <c:f>Prepositions!$B$150</c:f>
                  <c:strCache>
                    <c:ptCount val="1"/>
                    <c:pt idx="0">
                      <c:v>16:23-33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{04F4A2CF-B2EB-1A4A-8319-19C6513F54EC}</c15:txfldGUID>
                      <c15:f>Prepositions!$B$150</c15:f>
                      <c15:dlblFieldTableCache>
                        <c:ptCount val="1"/>
                        <c:pt idx="0">
                          <c:v>16:23-33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3-AEB2-EB4A-BAB5-51A05BD5B83A}"/>
                </c:ext>
              </c:extLst>
            </c:dLbl>
            <c:dLbl>
              <c:idx val="64"/>
              <c:tx>
                <c:strRef>
                  <c:f>Prepositions!$B$151</c:f>
                  <c:strCache>
                    <c:ptCount val="1"/>
                    <c:pt idx="0">
                      <c:v>17:1-8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{4DE22015-A165-DD41-91A1-F4FD01CA85E1}</c15:txfldGUID>
                      <c15:f>Prepositions!$B$151</c15:f>
                      <c15:dlblFieldTableCache>
                        <c:ptCount val="1"/>
                        <c:pt idx="0">
                          <c:v>17:1-8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4-AEB2-EB4A-BAB5-51A05BD5B83A}"/>
                </c:ext>
              </c:extLst>
            </c:dLbl>
            <c:dLbl>
              <c:idx val="65"/>
              <c:tx>
                <c:strRef>
                  <c:f>Prepositions!$B$152</c:f>
                  <c:strCache>
                    <c:ptCount val="1"/>
                    <c:pt idx="0">
                      <c:v>17:9-19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{F69C11F3-B8F7-4447-81C6-F1D0FA96CAA5}</c15:txfldGUID>
                      <c15:f>Prepositions!$B$152</c15:f>
                      <c15:dlblFieldTableCache>
                        <c:ptCount val="1"/>
                        <c:pt idx="0">
                          <c:v>17:9-19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5-AEB2-EB4A-BAB5-51A05BD5B83A}"/>
                </c:ext>
              </c:extLst>
            </c:dLbl>
            <c:dLbl>
              <c:idx val="66"/>
              <c:tx>
                <c:strRef>
                  <c:f>Prepositions!$B$153</c:f>
                  <c:strCache>
                    <c:ptCount val="1"/>
                    <c:pt idx="0">
                      <c:v>17:20-26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{72C154B2-F0BB-DC4A-BB84-D31BB10169DE}</c15:txfldGUID>
                      <c15:f>Prepositions!$B$153</c15:f>
                      <c15:dlblFieldTableCache>
                        <c:ptCount val="1"/>
                        <c:pt idx="0">
                          <c:v>17:20-26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6-AEB2-EB4A-BAB5-51A05BD5B83A}"/>
                </c:ext>
              </c:extLst>
            </c:dLbl>
            <c:dLbl>
              <c:idx val="67"/>
              <c:tx>
                <c:strRef>
                  <c:f>Prepositions!$B$154</c:f>
                  <c:strCache>
                    <c:ptCount val="1"/>
                    <c:pt idx="0">
                      <c:v>18:1-9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{6065AFAC-0000-784D-B8B2-A8E98A731EFB}</c15:txfldGUID>
                      <c15:f>Prepositions!$B$154</c15:f>
                      <c15:dlblFieldTableCache>
                        <c:ptCount val="1"/>
                        <c:pt idx="0">
                          <c:v>18:1-9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7-AEB2-EB4A-BAB5-51A05BD5B83A}"/>
                </c:ext>
              </c:extLst>
            </c:dLbl>
            <c:dLbl>
              <c:idx val="68"/>
              <c:tx>
                <c:strRef>
                  <c:f>Prepositions!$B$155</c:f>
                  <c:strCache>
                    <c:ptCount val="1"/>
                    <c:pt idx="0">
                      <c:v>18:10-18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{21AFE3E1-A6D7-9B45-A785-DC621A4F5B4D}</c15:txfldGUID>
                      <c15:f>Prepositions!$B$155</c15:f>
                      <c15:dlblFieldTableCache>
                        <c:ptCount val="1"/>
                        <c:pt idx="0">
                          <c:v>18:10-18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8-AEB2-EB4A-BAB5-51A05BD5B83A}"/>
                </c:ext>
              </c:extLst>
            </c:dLbl>
            <c:dLbl>
              <c:idx val="69"/>
              <c:tx>
                <c:strRef>
                  <c:f>Prepositions!$B$156</c:f>
                  <c:strCache>
                    <c:ptCount val="1"/>
                    <c:pt idx="0">
                      <c:v>18:19-28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{7B2B98FA-CABB-0B4A-B938-54F015734E8E}</c15:txfldGUID>
                      <c15:f>Prepositions!$B$156</c15:f>
                      <c15:dlblFieldTableCache>
                        <c:ptCount val="1"/>
                        <c:pt idx="0">
                          <c:v>18:19-28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9-AEB2-EB4A-BAB5-51A05BD5B83A}"/>
                </c:ext>
              </c:extLst>
            </c:dLbl>
            <c:dLbl>
              <c:idx val="70"/>
              <c:tx>
                <c:strRef>
                  <c:f>Prepositions!$B$157</c:f>
                  <c:strCache>
                    <c:ptCount val="1"/>
                    <c:pt idx="0">
                      <c:v>18:29-37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{01CE1148-ECC5-1840-9C94-0F21EB672B7A}</c15:txfldGUID>
                      <c15:f>Prepositions!$B$157</c15:f>
                      <c15:dlblFieldTableCache>
                        <c:ptCount val="1"/>
                        <c:pt idx="0">
                          <c:v>18:29-37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A-AEB2-EB4A-BAB5-51A05BD5B83A}"/>
                </c:ext>
              </c:extLst>
            </c:dLbl>
            <c:dLbl>
              <c:idx val="71"/>
              <c:tx>
                <c:strRef>
                  <c:f>Prepositions!$B$158</c:f>
                  <c:strCache>
                    <c:ptCount val="1"/>
                    <c:pt idx="0">
                      <c:v>18:38-40&amp;19:1-5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{38D1E192-2A91-C94E-AD24-998E74A5E762}</c15:txfldGUID>
                      <c15:f>Prepositions!$B$158</c15:f>
                      <c15:dlblFieldTableCache>
                        <c:ptCount val="1"/>
                        <c:pt idx="0">
                          <c:v>18:38-40&amp;19:1-5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B-AEB2-EB4A-BAB5-51A05BD5B83A}"/>
                </c:ext>
              </c:extLst>
            </c:dLbl>
            <c:dLbl>
              <c:idx val="72"/>
              <c:tx>
                <c:strRef>
                  <c:f>Prepositions!$B$159</c:f>
                  <c:strCache>
                    <c:ptCount val="1"/>
                    <c:pt idx="0">
                      <c:v>19:6-11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{A4B8F2A0-1CA3-F44A-8E50-303EB411169E}</c15:txfldGUID>
                      <c15:f>Prepositions!$B$159</c15:f>
                      <c15:dlblFieldTableCache>
                        <c:ptCount val="1"/>
                        <c:pt idx="0">
                          <c:v>19:6-11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C-AEB2-EB4A-BAB5-51A05BD5B83A}"/>
                </c:ext>
              </c:extLst>
            </c:dLbl>
            <c:dLbl>
              <c:idx val="73"/>
              <c:tx>
                <c:strRef>
                  <c:f>Prepositions!$B$160</c:f>
                  <c:strCache>
                    <c:ptCount val="1"/>
                    <c:pt idx="0">
                      <c:v>19:12-19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{52617E0E-8E67-8541-A9E5-F82DA5603E08}</c15:txfldGUID>
                      <c15:f>Prepositions!$B$160</c15:f>
                      <c15:dlblFieldTableCache>
                        <c:ptCount val="1"/>
                        <c:pt idx="0">
                          <c:v>19:12-19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D-AEB2-EB4A-BAB5-51A05BD5B83A}"/>
                </c:ext>
              </c:extLst>
            </c:dLbl>
            <c:dLbl>
              <c:idx val="74"/>
              <c:tx>
                <c:strRef>
                  <c:f>Prepositions!$B$161</c:f>
                  <c:strCache>
                    <c:ptCount val="1"/>
                    <c:pt idx="0">
                      <c:v>19:20-27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{1C7B0739-D89B-944B-A85B-C0A7EAAA9273}</c15:txfldGUID>
                      <c15:f>Prepositions!$B$161</c15:f>
                      <c15:dlblFieldTableCache>
                        <c:ptCount val="1"/>
                        <c:pt idx="0">
                          <c:v>19:20-27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E-AEB2-EB4A-BAB5-51A05BD5B83A}"/>
                </c:ext>
              </c:extLst>
            </c:dLbl>
            <c:dLbl>
              <c:idx val="75"/>
              <c:tx>
                <c:strRef>
                  <c:f>Prepositions!$B$162</c:f>
                  <c:strCache>
                    <c:ptCount val="1"/>
                    <c:pt idx="0">
                      <c:v>19:28-37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{82FD1A37-8B5A-5842-BB87-F055E855E8AC}</c15:txfldGUID>
                      <c15:f>Prepositions!$B$162</c15:f>
                      <c15:dlblFieldTableCache>
                        <c:ptCount val="1"/>
                        <c:pt idx="0">
                          <c:v>19:28-37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F-AEB2-EB4A-BAB5-51A05BD5B83A}"/>
                </c:ext>
              </c:extLst>
            </c:dLbl>
            <c:dLbl>
              <c:idx val="76"/>
              <c:tx>
                <c:strRef>
                  <c:f>Prepositions!$B$163</c:f>
                  <c:strCache>
                    <c:ptCount val="1"/>
                    <c:pt idx="0">
                      <c:v>20:1-10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{2B962DE7-1829-B543-AA58-4F46C4BAB880}</c15:txfldGUID>
                      <c15:f>Prepositions!$B$163</c15:f>
                      <c15:dlblFieldTableCache>
                        <c:ptCount val="1"/>
                        <c:pt idx="0">
                          <c:v>20:1-10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0-AEB2-EB4A-BAB5-51A05BD5B83A}"/>
                </c:ext>
              </c:extLst>
            </c:dLbl>
            <c:dLbl>
              <c:idx val="77"/>
              <c:tx>
                <c:strRef>
                  <c:f>Prepositions!$B$164</c:f>
                  <c:strCache>
                    <c:ptCount val="1"/>
                    <c:pt idx="0">
                      <c:v>20:11-18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{F4116A55-309A-614A-B270-A657A733F95B}</c15:txfldGUID>
                      <c15:f>Prepositions!$B$164</c15:f>
                      <c15:dlblFieldTableCache>
                        <c:ptCount val="1"/>
                        <c:pt idx="0">
                          <c:v>20:11-18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1-AEB2-EB4A-BAB5-51A05BD5B83A}"/>
                </c:ext>
              </c:extLst>
            </c:dLbl>
            <c:dLbl>
              <c:idx val="78"/>
              <c:tx>
                <c:strRef>
                  <c:f>Prepositions!$B$165</c:f>
                  <c:strCache>
                    <c:ptCount val="1"/>
                    <c:pt idx="0">
                      <c:v>21:12-17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{8E319CBF-8813-8D41-BCC5-530E01392B49}</c15:txfldGUID>
                      <c15:f>Prepositions!$B$165</c15:f>
                      <c15:dlblFieldTableCache>
                        <c:ptCount val="1"/>
                        <c:pt idx="0">
                          <c:v>21:12-17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2-AEB2-EB4A-BAB5-51A05BD5B83A}"/>
                </c:ext>
              </c:extLst>
            </c:dLbl>
            <c:dLbl>
              <c:idx val="79"/>
              <c:tx>
                <c:strRef>
                  <c:f>Prepositions!$B$166</c:f>
                  <c:strCache>
                    <c:ptCount val="1"/>
                    <c:pt idx="0">
                      <c:v>21:18-25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{B2249582-9D49-A844-BD52-7E59E5E8C472}</c15:txfldGUID>
                      <c15:f>Prepositions!$B$166</c15:f>
                      <c15:dlblFieldTableCache>
                        <c:ptCount val="1"/>
                        <c:pt idx="0">
                          <c:v>21:18-25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3-AEB2-EB4A-BAB5-51A05BD5B8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Prepositions!$C$87:$C$166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Prepositions!$G$87:$G$166</c:f>
              <c:numCache>
                <c:formatCode>0</c:formatCode>
                <c:ptCount val="80"/>
                <c:pt idx="0">
                  <c:v>14.804866610015566</c:v>
                </c:pt>
                <c:pt idx="1">
                  <c:v>14.722199420174245</c:v>
                </c:pt>
                <c:pt idx="2">
                  <c:v>16.414019091827896</c:v>
                </c:pt>
                <c:pt idx="3">
                  <c:v>17.932625231008263</c:v>
                </c:pt>
                <c:pt idx="4">
                  <c:v>17.132839643603702</c:v>
                </c:pt>
                <c:pt idx="5">
                  <c:v>15.163645051719513</c:v>
                </c:pt>
                <c:pt idx="6">
                  <c:v>17.478268849486721</c:v>
                </c:pt>
                <c:pt idx="7">
                  <c:v>14.814916351844609</c:v>
                </c:pt>
                <c:pt idx="8">
                  <c:v>13.910661936728076</c:v>
                </c:pt>
                <c:pt idx="9">
                  <c:v>17.561757504326806</c:v>
                </c:pt>
                <c:pt idx="10">
                  <c:v>16.469504078014126</c:v>
                </c:pt>
                <c:pt idx="11">
                  <c:v>16.330428680508582</c:v>
                </c:pt>
                <c:pt idx="12">
                  <c:v>14.113035339795346</c:v>
                </c:pt>
                <c:pt idx="13">
                  <c:v>14.468268064191786</c:v>
                </c:pt>
                <c:pt idx="14">
                  <c:v>13.215284949200347</c:v>
                </c:pt>
                <c:pt idx="15">
                  <c:v>14.525475113292323</c:v>
                </c:pt>
                <c:pt idx="16">
                  <c:v>17.856348183984998</c:v>
                </c:pt>
                <c:pt idx="17">
                  <c:v>15.921015507367439</c:v>
                </c:pt>
                <c:pt idx="18">
                  <c:v>16.608579475519669</c:v>
                </c:pt>
                <c:pt idx="19">
                  <c:v>13.215284949200347</c:v>
                </c:pt>
                <c:pt idx="20">
                  <c:v>15.403259363804944</c:v>
                </c:pt>
                <c:pt idx="21">
                  <c:v>17.497203345763623</c:v>
                </c:pt>
                <c:pt idx="22">
                  <c:v>16.334695982576566</c:v>
                </c:pt>
                <c:pt idx="23">
                  <c:v>14.058863854584668</c:v>
                </c:pt>
                <c:pt idx="24">
                  <c:v>16.477317097389623</c:v>
                </c:pt>
                <c:pt idx="25">
                  <c:v>17.512552093362597</c:v>
                </c:pt>
                <c:pt idx="26">
                  <c:v>15.639318995048839</c:v>
                </c:pt>
                <c:pt idx="27">
                  <c:v>13.621287908336349</c:v>
                </c:pt>
                <c:pt idx="28">
                  <c:v>15.345779421068354</c:v>
                </c:pt>
                <c:pt idx="29">
                  <c:v>15.811359035970533</c:v>
                </c:pt>
                <c:pt idx="30">
                  <c:v>15.735581644026711</c:v>
                </c:pt>
                <c:pt idx="31">
                  <c:v>16.419235743094362</c:v>
                </c:pt>
                <c:pt idx="32">
                  <c:v>17.679091491796839</c:v>
                </c:pt>
                <c:pt idx="33">
                  <c:v>14.66455051079787</c:v>
                </c:pt>
                <c:pt idx="34">
                  <c:v>16.284070214673399</c:v>
                </c:pt>
                <c:pt idx="35">
                  <c:v>17.34249294597306</c:v>
                </c:pt>
                <c:pt idx="36">
                  <c:v>16.228585228487169</c:v>
                </c:pt>
                <c:pt idx="37">
                  <c:v>15.46551510048381</c:v>
                </c:pt>
                <c:pt idx="38">
                  <c:v>16.469504078014126</c:v>
                </c:pt>
                <c:pt idx="39">
                  <c:v>13.817945005057712</c:v>
                </c:pt>
                <c:pt idx="40">
                  <c:v>14.097400337510331</c:v>
                </c:pt>
                <c:pt idx="41">
                  <c:v>15.125108568793852</c:v>
                </c:pt>
                <c:pt idx="42">
                  <c:v>14.661523910442032</c:v>
                </c:pt>
                <c:pt idx="43">
                  <c:v>15.260274097214817</c:v>
                </c:pt>
                <c:pt idx="44">
                  <c:v>17.366212199726267</c:v>
                </c:pt>
                <c:pt idx="45">
                  <c:v>15.781940109861893</c:v>
                </c:pt>
                <c:pt idx="46">
                  <c:v>16.338241699884076</c:v>
                </c:pt>
                <c:pt idx="47">
                  <c:v>13.910661936728076</c:v>
                </c:pt>
                <c:pt idx="48">
                  <c:v>13.516879308459519</c:v>
                </c:pt>
                <c:pt idx="49">
                  <c:v>14.476090047101305</c:v>
                </c:pt>
                <c:pt idx="50">
                  <c:v>15.642864712356348</c:v>
                </c:pt>
                <c:pt idx="51">
                  <c:v>17.207329662292455</c:v>
                </c:pt>
                <c:pt idx="52">
                  <c:v>14.306553454604263</c:v>
                </c:pt>
                <c:pt idx="53">
                  <c:v>14.837831253431712</c:v>
                </c:pt>
                <c:pt idx="54">
                  <c:v>14.233027693746317</c:v>
                </c:pt>
                <c:pt idx="55">
                  <c:v>16.882820401446182</c:v>
                </c:pt>
                <c:pt idx="56">
                  <c:v>15.642864712356348</c:v>
                </c:pt>
                <c:pt idx="57">
                  <c:v>16.670835212198536</c:v>
                </c:pt>
                <c:pt idx="58">
                  <c:v>14.526715815004472</c:v>
                </c:pt>
                <c:pt idx="59">
                  <c:v>14.861274817679792</c:v>
                </c:pt>
                <c:pt idx="60">
                  <c:v>16.152807836543346</c:v>
                </c:pt>
                <c:pt idx="61">
                  <c:v>14.698755855926168</c:v>
                </c:pt>
                <c:pt idx="62">
                  <c:v>17.851131532718533</c:v>
                </c:pt>
                <c:pt idx="63">
                  <c:v>16.922016313838338</c:v>
                </c:pt>
                <c:pt idx="64">
                  <c:v>14.236475735015876</c:v>
                </c:pt>
                <c:pt idx="65">
                  <c:v>17.215018186467027</c:v>
                </c:pt>
                <c:pt idx="66">
                  <c:v>14.409381827534441</c:v>
                </c:pt>
                <c:pt idx="67">
                  <c:v>14.444048625163155</c:v>
                </c:pt>
                <c:pt idx="68">
                  <c:v>16.565247610040323</c:v>
                </c:pt>
                <c:pt idx="69">
                  <c:v>15.892852734260261</c:v>
                </c:pt>
                <c:pt idx="70">
                  <c:v>16.940901755741439</c:v>
                </c:pt>
                <c:pt idx="71">
                  <c:v>13.889327262087626</c:v>
                </c:pt>
                <c:pt idx="72">
                  <c:v>13.101233342889534</c:v>
                </c:pt>
                <c:pt idx="73">
                  <c:v>14.557536954592591</c:v>
                </c:pt>
                <c:pt idx="74">
                  <c:v>16.020236463559339</c:v>
                </c:pt>
                <c:pt idx="75">
                  <c:v>15.280081237143083</c:v>
                </c:pt>
                <c:pt idx="76">
                  <c:v>15.213915631379635</c:v>
                </c:pt>
                <c:pt idx="77">
                  <c:v>15.220852100820052</c:v>
                </c:pt>
                <c:pt idx="78">
                  <c:v>13.869296757813117</c:v>
                </c:pt>
                <c:pt idx="79">
                  <c:v>15.716498600472136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AEB2-EB4A-BAB5-51A05BD5B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226"/>
          <c:min val="12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2444991671706628"/>
              <c:y val="0.951225377912356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Compound Words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6203703703703703E-2"/>
              <c:y val="0.3381349206349206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en-US" sz="1200" i="0" baseline="0"/>
              <a:t>Oun</a:t>
            </a:r>
            <a:r>
              <a:rPr lang="en-US" sz="1200" i="0"/>
              <a:t> </a:t>
            </a:r>
            <a:r>
              <a:rPr lang="en-US" sz="1200" baseline="0"/>
              <a:t>in the </a:t>
            </a:r>
            <a:r>
              <a:rPr lang="en-US"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+mn-cs"/>
              </a:rPr>
              <a:t>Gospel of John</a:t>
            </a:r>
            <a:endParaRPr lang="nl-BE" sz="1200" i="0"/>
          </a:p>
        </c:rich>
      </c:tx>
      <c:layout>
        <c:manualLayout>
          <c:xMode val="edge"/>
          <c:yMode val="edge"/>
          <c:x val="0.3148584350365059"/>
          <c:y val="2.5983911184702103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Trend</c:v>
          </c:tx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De!$B$87</c:f>
                  <c:strCache>
                    <c:ptCount val="1"/>
                    <c:pt idx="0">
                      <c:v>1:9-18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{FD40D67F-7A5B-1541-96EE-B4473F2BEE87}</c15:txfldGUID>
                      <c15:f>De!$B$87</c15:f>
                      <c15:dlblFieldTableCache>
                        <c:ptCount val="1"/>
                        <c:pt idx="0">
                          <c:v>1:9-18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6B4C-324A-BD7D-AF33BF2E438A}"/>
                </c:ext>
              </c:extLst>
            </c:dLbl>
            <c:dLbl>
              <c:idx val="1"/>
              <c:tx>
                <c:strRef>
                  <c:f>De!$B$88</c:f>
                  <c:strCache>
                    <c:ptCount val="1"/>
                    <c:pt idx="0">
                      <c:v>1:19-28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{531802D5-6632-AD40-9469-2695BDAD732C}</c15:txfldGUID>
                      <c15:f>De!$B$88</c15:f>
                      <c15:dlblFieldTableCache>
                        <c:ptCount val="1"/>
                        <c:pt idx="0">
                          <c:v>1:19-28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6B4C-324A-BD7D-AF33BF2E438A}"/>
                </c:ext>
              </c:extLst>
            </c:dLbl>
            <c:dLbl>
              <c:idx val="2"/>
              <c:tx>
                <c:strRef>
                  <c:f>De!$B$89</c:f>
                  <c:strCache>
                    <c:ptCount val="1"/>
                    <c:pt idx="0">
                      <c:v>1:29-39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{C6360C4F-3F6A-9B45-8843-E40912A72EB7}</c15:txfldGUID>
                      <c15:f>De!$B$89</c15:f>
                      <c15:dlblFieldTableCache>
                        <c:ptCount val="1"/>
                        <c:pt idx="0">
                          <c:v>1:29-39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6B4C-324A-BD7D-AF33BF2E438A}"/>
                </c:ext>
              </c:extLst>
            </c:dLbl>
            <c:dLbl>
              <c:idx val="3"/>
              <c:tx>
                <c:strRef>
                  <c:f>De!$B$90</c:f>
                  <c:strCache>
                    <c:ptCount val="1"/>
                    <c:pt idx="0">
                      <c:v>1:40-51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{C766AF3A-DCA8-9741-ACCB-3EC95C092485}</c15:txfldGUID>
                      <c15:f>De!$B$90</c15:f>
                      <c15:dlblFieldTableCache>
                        <c:ptCount val="1"/>
                        <c:pt idx="0">
                          <c:v>1:40-51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6B4C-324A-BD7D-AF33BF2E438A}"/>
                </c:ext>
              </c:extLst>
            </c:dLbl>
            <c:dLbl>
              <c:idx val="4"/>
              <c:tx>
                <c:strRef>
                  <c:f>De!$B$91</c:f>
                  <c:strCache>
                    <c:ptCount val="1"/>
                    <c:pt idx="0">
                      <c:v>2:1-12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{EED64E28-8DA9-3B4C-8491-D69130BA9AF8}</c15:txfldGUID>
                      <c15:f>De!$B$91</c15:f>
                      <c15:dlblFieldTableCache>
                        <c:ptCount val="1"/>
                        <c:pt idx="0">
                          <c:v>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6B4C-324A-BD7D-AF33BF2E438A}"/>
                </c:ext>
              </c:extLst>
            </c:dLbl>
            <c:dLbl>
              <c:idx val="5"/>
              <c:tx>
                <c:strRef>
                  <c:f>De!$B$92</c:f>
                  <c:strCache>
                    <c:ptCount val="1"/>
                    <c:pt idx="0">
                      <c:v>2:13-22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{30D43331-DBAB-174A-A155-90CCAFFFF99E}</c15:txfldGUID>
                      <c15:f>De!$B$92</c15:f>
                      <c15:dlblFieldTableCache>
                        <c:ptCount val="1"/>
                        <c:pt idx="0">
                          <c:v>2:13-22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6B4C-324A-BD7D-AF33BF2E438A}"/>
                </c:ext>
              </c:extLst>
            </c:dLbl>
            <c:dLbl>
              <c:idx val="6"/>
              <c:tx>
                <c:strRef>
                  <c:f>De!$B$93</c:f>
                  <c:strCache>
                    <c:ptCount val="1"/>
                    <c:pt idx="0">
                      <c:v>2:23-25&amp;3:1-8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{00184BB0-6F82-A048-A4B3-276979D030E2}</c15:txfldGUID>
                      <c15:f>De!$B$93</c15:f>
                      <c15:dlblFieldTableCache>
                        <c:ptCount val="1"/>
                        <c:pt idx="0">
                          <c:v>2:23-25&amp;3:1-8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6B4C-324A-BD7D-AF33BF2E438A}"/>
                </c:ext>
              </c:extLst>
            </c:dLbl>
            <c:dLbl>
              <c:idx val="7"/>
              <c:tx>
                <c:strRef>
                  <c:f>De!$B$94</c:f>
                  <c:strCache>
                    <c:ptCount val="1"/>
                    <c:pt idx="0">
                      <c:v>3:22-30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{1B3C01B3-F96A-194C-B87C-7F9D92BE4FEE}</c15:txfldGUID>
                      <c15:f>De!$B$94</c15:f>
                      <c15:dlblFieldTableCache>
                        <c:ptCount val="1"/>
                        <c:pt idx="0">
                          <c:v>3:22-30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6B4C-324A-BD7D-AF33BF2E438A}"/>
                </c:ext>
              </c:extLst>
            </c:dLbl>
            <c:dLbl>
              <c:idx val="8"/>
              <c:tx>
                <c:strRef>
                  <c:f>De!$B$95</c:f>
                  <c:strCache>
                    <c:ptCount val="1"/>
                    <c:pt idx="0">
                      <c:v>3:31-36&amp;4:1-3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{EA172FA2-1597-744B-97A9-2F21E2ABEF70}</c15:txfldGUID>
                      <c15:f>De!$B$95</c15:f>
                      <c15:dlblFieldTableCache>
                        <c:ptCount val="1"/>
                        <c:pt idx="0">
                          <c:v>3:31-36&amp;4:1-3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6B4C-324A-BD7D-AF33BF2E438A}"/>
                </c:ext>
              </c:extLst>
            </c:dLbl>
            <c:dLbl>
              <c:idx val="9"/>
              <c:tx>
                <c:strRef>
                  <c:f>De!$B$96</c:f>
                  <c:strCache>
                    <c:ptCount val="1"/>
                    <c:pt idx="0">
                      <c:v>4:4-14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{7404987E-CDB7-8F42-9461-5EA9A2CC2D4E}</c15:txfldGUID>
                      <c15:f>De!$B$96</c15:f>
                      <c15:dlblFieldTableCache>
                        <c:ptCount val="1"/>
                        <c:pt idx="0">
                          <c:v>4:4-14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6B4C-324A-BD7D-AF33BF2E438A}"/>
                </c:ext>
              </c:extLst>
            </c:dLbl>
            <c:dLbl>
              <c:idx val="10"/>
              <c:tx>
                <c:strRef>
                  <c:f>De!$B$97</c:f>
                  <c:strCache>
                    <c:ptCount val="1"/>
                    <c:pt idx="0">
                      <c:v>4:15-26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{C1CFA7D6-3F62-0946-8A87-B9F3465B83A2}</c15:txfldGUID>
                      <c15:f>De!$B$97</c15:f>
                      <c15:dlblFieldTableCache>
                        <c:ptCount val="1"/>
                        <c:pt idx="0">
                          <c:v>4:15-26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6B4C-324A-BD7D-AF33BF2E438A}"/>
                </c:ext>
              </c:extLst>
            </c:dLbl>
            <c:dLbl>
              <c:idx val="11"/>
              <c:tx>
                <c:strRef>
                  <c:f>De!$B$98</c:f>
                  <c:strCache>
                    <c:ptCount val="1"/>
                    <c:pt idx="0">
                      <c:v>4:27-38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{E4B675FF-FE3B-A74D-836D-F539DC590626}</c15:txfldGUID>
                      <c15:f>De!$B$98</c15:f>
                      <c15:dlblFieldTableCache>
                        <c:ptCount val="1"/>
                        <c:pt idx="0">
                          <c:v>4:27-38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6B4C-324A-BD7D-AF33BF2E438A}"/>
                </c:ext>
              </c:extLst>
            </c:dLbl>
            <c:dLbl>
              <c:idx val="12"/>
              <c:tx>
                <c:strRef>
                  <c:f>De!$B$99</c:f>
                  <c:strCache>
                    <c:ptCount val="1"/>
                    <c:pt idx="0">
                      <c:v>4:39-46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{ED2BB8BE-8CBB-EC46-8BC9-3AC77DFD6DE8}</c15:txfldGUID>
                      <c15:f>De!$B$99</c15:f>
                      <c15:dlblFieldTableCache>
                        <c:ptCount val="1"/>
                        <c:pt idx="0">
                          <c:v>4:39-46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6B4C-324A-BD7D-AF33BF2E438A}"/>
                </c:ext>
              </c:extLst>
            </c:dLbl>
            <c:dLbl>
              <c:idx val="13"/>
              <c:tx>
                <c:strRef>
                  <c:f>De!$B$100</c:f>
                  <c:strCache>
                    <c:ptCount val="1"/>
                    <c:pt idx="0">
                      <c:v>4:47-54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{75AB0718-75DF-9243-9EAE-7F2C8D53F3C8}</c15:txfldGUID>
                      <c15:f>De!$B$100</c15:f>
                      <c15:dlblFieldTableCache>
                        <c:ptCount val="1"/>
                        <c:pt idx="0">
                          <c:v>4:47-54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6B4C-324A-BD7D-AF33BF2E438A}"/>
                </c:ext>
              </c:extLst>
            </c:dLbl>
            <c:dLbl>
              <c:idx val="14"/>
              <c:tx>
                <c:strRef>
                  <c:f>De!$B$101</c:f>
                  <c:strCache>
                    <c:ptCount val="1"/>
                    <c:pt idx="0">
                      <c:v>5:1-9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{C2223839-FB16-0F45-9010-2209A7BD0063}</c15:txfldGUID>
                      <c15:f>De!$B$101</c15:f>
                      <c15:dlblFieldTableCache>
                        <c:ptCount val="1"/>
                        <c:pt idx="0">
                          <c:v>5:1-9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6B4C-324A-BD7D-AF33BF2E438A}"/>
                </c:ext>
              </c:extLst>
            </c:dLbl>
            <c:dLbl>
              <c:idx val="15"/>
              <c:tx>
                <c:strRef>
                  <c:f>De!$B$102</c:f>
                  <c:strCache>
                    <c:ptCount val="1"/>
                    <c:pt idx="0">
                      <c:v>5:10-18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{8F1E481A-BD46-FE46-BE4F-0A11C4CB8885}</c15:txfldGUID>
                      <c15:f>De!$B$102</c15:f>
                      <c15:dlblFieldTableCache>
                        <c:ptCount val="1"/>
                        <c:pt idx="0">
                          <c:v>5:10-18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6B4C-324A-BD7D-AF33BF2E438A}"/>
                </c:ext>
              </c:extLst>
            </c:dLbl>
            <c:dLbl>
              <c:idx val="16"/>
              <c:tx>
                <c:strRef>
                  <c:f>De!$B$103</c:f>
                  <c:strCache>
                    <c:ptCount val="1"/>
                    <c:pt idx="0">
                      <c:v>5:19-29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{704FBA50-FFDF-E041-9C11-A3D8E607454B}</c15:txfldGUID>
                      <c15:f>De!$B$103</c15:f>
                      <c15:dlblFieldTableCache>
                        <c:ptCount val="1"/>
                        <c:pt idx="0">
                          <c:v>5:19-29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6B4C-324A-BD7D-AF33BF2E438A}"/>
                </c:ext>
              </c:extLst>
            </c:dLbl>
            <c:dLbl>
              <c:idx val="17"/>
              <c:tx>
                <c:strRef>
                  <c:f>De!$B$104</c:f>
                  <c:strCache>
                    <c:ptCount val="1"/>
                    <c:pt idx="0">
                      <c:v>5:30-39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{9215420F-0F18-7049-B8FA-77145FDD5B9A}</c15:txfldGUID>
                      <c15:f>De!$B$104</c15:f>
                      <c15:dlblFieldTableCache>
                        <c:ptCount val="1"/>
                        <c:pt idx="0">
                          <c:v>5:30-39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6B4C-324A-BD7D-AF33BF2E438A}"/>
                </c:ext>
              </c:extLst>
            </c:dLbl>
            <c:dLbl>
              <c:idx val="18"/>
              <c:tx>
                <c:strRef>
                  <c:f>De!$B$105</c:f>
                  <c:strCache>
                    <c:ptCount val="1"/>
                    <c:pt idx="0">
                      <c:v>6:1-13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{CD14FE59-90FA-3549-9A68-3D9EA8BF001D}</c15:txfldGUID>
                      <c15:f>De!$B$105</c15:f>
                      <c15:dlblFieldTableCache>
                        <c:ptCount val="1"/>
                        <c:pt idx="0">
                          <c:v>6:1-13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6B4C-324A-BD7D-AF33BF2E438A}"/>
                </c:ext>
              </c:extLst>
            </c:dLbl>
            <c:dLbl>
              <c:idx val="19"/>
              <c:tx>
                <c:strRef>
                  <c:f>De!$B$106</c:f>
                  <c:strCache>
                    <c:ptCount val="1"/>
                    <c:pt idx="0">
                      <c:v>6:14-21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{1F698365-B55C-6A48-9ED8-2AE5255CA684}</c15:txfldGUID>
                      <c15:f>De!$B$106</c15:f>
                      <c15:dlblFieldTableCache>
                        <c:ptCount val="1"/>
                        <c:pt idx="0">
                          <c:v>6:14-21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6B4C-324A-BD7D-AF33BF2E438A}"/>
                </c:ext>
              </c:extLst>
            </c:dLbl>
            <c:dLbl>
              <c:idx val="20"/>
              <c:tx>
                <c:strRef>
                  <c:f>De!$B$107</c:f>
                  <c:strCache>
                    <c:ptCount val="1"/>
                    <c:pt idx="0">
                      <c:v>6:22-29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{FCA2F529-1F3E-D443-B424-D46BEEC6553B}</c15:txfldGUID>
                      <c15:f>De!$B$107</c15:f>
                      <c15:dlblFieldTableCache>
                        <c:ptCount val="1"/>
                        <c:pt idx="0">
                          <c:v>6:22-29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6B4C-324A-BD7D-AF33BF2E438A}"/>
                </c:ext>
              </c:extLst>
            </c:dLbl>
            <c:dLbl>
              <c:idx val="21"/>
              <c:tx>
                <c:strRef>
                  <c:f>De!$B$108</c:f>
                  <c:strCache>
                    <c:ptCount val="1"/>
                    <c:pt idx="0">
                      <c:v>6:30-40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{6194B3FD-BF6E-BB43-BAA2-82932B8F6EEA}</c15:txfldGUID>
                      <c15:f>De!$B$108</c15:f>
                      <c15:dlblFieldTableCache>
                        <c:ptCount val="1"/>
                        <c:pt idx="0">
                          <c:v>6:30-40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6B4C-324A-BD7D-AF33BF2E438A}"/>
                </c:ext>
              </c:extLst>
            </c:dLbl>
            <c:dLbl>
              <c:idx val="22"/>
              <c:tx>
                <c:strRef>
                  <c:f>De!$B$109</c:f>
                  <c:strCache>
                    <c:ptCount val="1"/>
                    <c:pt idx="0">
                      <c:v>6:41-51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{506B179D-03F9-1847-B447-AEE5C0D7EE25}</c15:txfldGUID>
                      <c15:f>De!$B$109</c15:f>
                      <c15:dlblFieldTableCache>
                        <c:ptCount val="1"/>
                        <c:pt idx="0">
                          <c:v>6:41-51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6B4C-324A-BD7D-AF33BF2E438A}"/>
                </c:ext>
              </c:extLst>
            </c:dLbl>
            <c:dLbl>
              <c:idx val="23"/>
              <c:tx>
                <c:strRef>
                  <c:f>De!$B$110</c:f>
                  <c:strCache>
                    <c:ptCount val="1"/>
                    <c:pt idx="0">
                      <c:v>6:52-59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{2BADF934-4E60-B94B-AFBC-84D651F43A51}</c15:txfldGUID>
                      <c15:f>De!$B$110</c15:f>
                      <c15:dlblFieldTableCache>
                        <c:ptCount val="1"/>
                        <c:pt idx="0">
                          <c:v>6:52-59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6B4C-324A-BD7D-AF33BF2E438A}"/>
                </c:ext>
              </c:extLst>
            </c:dLbl>
            <c:dLbl>
              <c:idx val="24"/>
              <c:tx>
                <c:strRef>
                  <c:f>De!$B$111</c:f>
                  <c:strCache>
                    <c:ptCount val="1"/>
                    <c:pt idx="0">
                      <c:v>6:60-71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{4DADA0B3-DFAF-2541-A439-0332D602C61E}</c15:txfldGUID>
                      <c15:f>De!$B$111</c15:f>
                      <c15:dlblFieldTableCache>
                        <c:ptCount val="1"/>
                        <c:pt idx="0">
                          <c:v>6:60-71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6B4C-324A-BD7D-AF33BF2E438A}"/>
                </c:ext>
              </c:extLst>
            </c:dLbl>
            <c:dLbl>
              <c:idx val="25"/>
              <c:tx>
                <c:strRef>
                  <c:f>De!$B$112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{F829EB9F-A93B-4749-88DD-5CE1E18FE378}</c15:txfldGUID>
                      <c15:f>De!$B$112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6B4C-324A-BD7D-AF33BF2E438A}"/>
                </c:ext>
              </c:extLst>
            </c:dLbl>
            <c:dLbl>
              <c:idx val="26"/>
              <c:tx>
                <c:strRef>
                  <c:f>De!$B$113</c:f>
                  <c:strCache>
                    <c:ptCount val="1"/>
                    <c:pt idx="0">
                      <c:v>7:14-24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{DDDFA88B-9020-CF48-8F56-FC0CD5F0DB9F}</c15:txfldGUID>
                      <c15:f>De!$B$113</c15:f>
                      <c15:dlblFieldTableCache>
                        <c:ptCount val="1"/>
                        <c:pt idx="0">
                          <c:v>7:14-24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6B4C-324A-BD7D-AF33BF2E438A}"/>
                </c:ext>
              </c:extLst>
            </c:dLbl>
            <c:dLbl>
              <c:idx val="27"/>
              <c:tx>
                <c:strRef>
                  <c:f>De!$B$114</c:f>
                  <c:strCache>
                    <c:ptCount val="1"/>
                    <c:pt idx="0">
                      <c:v>7:37-44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{E5675532-DEDD-FA45-860F-9B0DCDD0A560}</c15:txfldGUID>
                      <c15:f>De!$B$114</c15:f>
                      <c15:dlblFieldTableCache>
                        <c:ptCount val="1"/>
                        <c:pt idx="0">
                          <c:v>7:37-44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6B4C-324A-BD7D-AF33BF2E438A}"/>
                </c:ext>
              </c:extLst>
            </c:dLbl>
            <c:dLbl>
              <c:idx val="28"/>
              <c:layout>
                <c:manualLayout>
                  <c:x val="-7.319386417050279E-2"/>
                  <c:y val="-4.340101032736169E-2"/>
                </c:manualLayout>
              </c:layout>
              <c:tx>
                <c:rich>
                  <a:bodyPr vertOverflow="overflow" horzOverflow="overflow" wrap="square" lIns="36576" tIns="19050" rIns="38100" bIns="19050" anchor="ctr">
                    <a:spAutoFit/>
                  </a:bodyPr>
                  <a:lstStyle/>
                  <a:p>
                    <a:pPr>
                      <a:defRPr>
                        <a:solidFill>
                          <a:schemeClr val="tx1"/>
                        </a:solidFill>
                      </a:defRPr>
                    </a:pPr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6B4C-324A-BD7D-AF33BF2E438A}"/>
                </c:ext>
              </c:extLst>
            </c:dLbl>
            <c:dLbl>
              <c:idx val="29"/>
              <c:tx>
                <c:strRef>
                  <c:f>De!$B$116</c:f>
                  <c:strCache>
                    <c:ptCount val="1"/>
                    <c:pt idx="0">
                      <c:v>8:12-20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{23023D5B-A00A-2C43-B08A-4FF15478931D}</c15:txfldGUID>
                      <c15:f>De!$B$116</c15:f>
                      <c15:dlblFieldTableCache>
                        <c:ptCount val="1"/>
                        <c:pt idx="0">
                          <c:v>8:12-20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6B4C-324A-BD7D-AF33BF2E438A}"/>
                </c:ext>
              </c:extLst>
            </c:dLbl>
            <c:dLbl>
              <c:idx val="30"/>
              <c:tx>
                <c:strRef>
                  <c:f>De!$B$117</c:f>
                  <c:strCache>
                    <c:ptCount val="1"/>
                    <c:pt idx="0">
                      <c:v>8:21-29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{D4B10620-1E28-1D46-AE2F-8165ACEACC82}</c15:txfldGUID>
                      <c15:f>De!$B$117</c15:f>
                      <c15:dlblFieldTableCache>
                        <c:ptCount val="1"/>
                        <c:pt idx="0">
                          <c:v>8:21-29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6B4C-324A-BD7D-AF33BF2E438A}"/>
                </c:ext>
              </c:extLst>
            </c:dLbl>
            <c:dLbl>
              <c:idx val="31"/>
              <c:tx>
                <c:strRef>
                  <c:f>De!$B$118</c:f>
                  <c:strCache>
                    <c:ptCount val="1"/>
                    <c:pt idx="0">
                      <c:v>8:30-41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{397E842A-E513-4F40-9E90-273AA65B1B44}</c15:txfldGUID>
                      <c15:f>De!$B$118</c15:f>
                      <c15:dlblFieldTableCache>
                        <c:ptCount val="1"/>
                        <c:pt idx="0">
                          <c:v>8:30-41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6B4C-324A-BD7D-AF33BF2E438A}"/>
                </c:ext>
              </c:extLst>
            </c:dLbl>
            <c:dLbl>
              <c:idx val="32"/>
              <c:tx>
                <c:strRef>
                  <c:f>De!$B$119</c:f>
                  <c:strCache>
                    <c:ptCount val="1"/>
                    <c:pt idx="0">
                      <c:v>8:41-51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{7FA167A8-5B84-5549-88FB-9FD35FBAD733}</c15:txfldGUID>
                      <c15:f>De!$B$119</c15:f>
                      <c15:dlblFieldTableCache>
                        <c:ptCount val="1"/>
                        <c:pt idx="0">
                          <c:v>8:41-51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6B4C-324A-BD7D-AF33BF2E438A}"/>
                </c:ext>
              </c:extLst>
            </c:dLbl>
            <c:dLbl>
              <c:idx val="33"/>
              <c:tx>
                <c:strRef>
                  <c:f>De!$B$120</c:f>
                  <c:strCache>
                    <c:ptCount val="1"/>
                    <c:pt idx="0">
                      <c:v>8:52-59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{BA6ADAEB-AB93-9D44-AF96-3FF19481965D}</c15:txfldGUID>
                      <c15:f>De!$B$120</c15:f>
                      <c15:dlblFieldTableCache>
                        <c:ptCount val="1"/>
                        <c:pt idx="0">
                          <c:v>8:52-59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6B4C-324A-BD7D-AF33BF2E438A}"/>
                </c:ext>
              </c:extLst>
            </c:dLbl>
            <c:dLbl>
              <c:idx val="34"/>
              <c:tx>
                <c:strRef>
                  <c:f>De!$B$121</c:f>
                  <c:strCache>
                    <c:ptCount val="1"/>
                    <c:pt idx="0">
                      <c:v>9:1-12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{FD2D6E64-0A2A-1344-B6A1-173A5073BBA5}</c15:txfldGUID>
                      <c15:f>De!$B$121</c15:f>
                      <c15:dlblFieldTableCache>
                        <c:ptCount val="1"/>
                        <c:pt idx="0">
                          <c:v>9:1-12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6B4C-324A-BD7D-AF33BF2E438A}"/>
                </c:ext>
              </c:extLst>
            </c:dLbl>
            <c:dLbl>
              <c:idx val="35"/>
              <c:tx>
                <c:strRef>
                  <c:f>De!$B$122</c:f>
                  <c:strCache>
                    <c:ptCount val="1"/>
                    <c:pt idx="0">
                      <c:v>9:13-23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{D3DF05A2-7146-FD46-9D12-71466C65B98A}</c15:txfldGUID>
                      <c15:f>De!$B$122</c15:f>
                      <c15:dlblFieldTableCache>
                        <c:ptCount val="1"/>
                        <c:pt idx="0">
                          <c:v>9:13-23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6B4C-324A-BD7D-AF33BF2E438A}"/>
                </c:ext>
              </c:extLst>
            </c:dLbl>
            <c:dLbl>
              <c:idx val="36"/>
              <c:tx>
                <c:strRef>
                  <c:f>De!$B$123</c:f>
                  <c:strCache>
                    <c:ptCount val="1"/>
                    <c:pt idx="0">
                      <c:v>9:30-41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{30D2093B-CAC3-5B43-BD16-24C11AABB3D2}</c15:txfldGUID>
                      <c15:f>De!$B$123</c15:f>
                      <c15:dlblFieldTableCache>
                        <c:ptCount val="1"/>
                        <c:pt idx="0">
                          <c:v>9:30-41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6B4C-324A-BD7D-AF33BF2E438A}"/>
                </c:ext>
              </c:extLst>
            </c:dLbl>
            <c:dLbl>
              <c:idx val="37"/>
              <c:tx>
                <c:strRef>
                  <c:f>De!$B$124</c:f>
                  <c:strCache>
                    <c:ptCount val="1"/>
                    <c:pt idx="0">
                      <c:v>10:1-10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{513DA0D1-6E18-9442-BA7A-46748DD0A146}</c15:txfldGUID>
                      <c15:f>De!$B$124</c15:f>
                      <c15:dlblFieldTableCache>
                        <c:ptCount val="1"/>
                        <c:pt idx="0">
                          <c:v>10:1-10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6B4C-324A-BD7D-AF33BF2E438A}"/>
                </c:ext>
              </c:extLst>
            </c:dLbl>
            <c:dLbl>
              <c:idx val="38"/>
              <c:tx>
                <c:strRef>
                  <c:f>De!$B$125</c:f>
                  <c:strCache>
                    <c:ptCount val="1"/>
                    <c:pt idx="0">
                      <c:v>10:11-21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{5B2CE6D5-A037-B94B-8A95-04BEFF497582}</c15:txfldGUID>
                      <c15:f>De!$B$125</c15:f>
                      <c15:dlblFieldTableCache>
                        <c:ptCount val="1"/>
                        <c:pt idx="0">
                          <c:v>10:11-21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6B4C-324A-BD7D-AF33BF2E438A}"/>
                </c:ext>
              </c:extLst>
            </c:dLbl>
            <c:dLbl>
              <c:idx val="39"/>
              <c:tx>
                <c:strRef>
                  <c:f>De!$B$126</c:f>
                  <c:strCache>
                    <c:ptCount val="1"/>
                    <c:pt idx="0">
                      <c:v>10:22-30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{235E2DD6-742B-4347-B4AC-CCEB78D04EBB}</c15:txfldGUID>
                      <c15:f>De!$B$126</c15:f>
                      <c15:dlblFieldTableCache>
                        <c:ptCount val="1"/>
                        <c:pt idx="0">
                          <c:v>10:22-30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6B4C-324A-BD7D-AF33BF2E438A}"/>
                </c:ext>
              </c:extLst>
            </c:dLbl>
            <c:dLbl>
              <c:idx val="40"/>
              <c:tx>
                <c:strRef>
                  <c:f>De!$B$127</c:f>
                  <c:strCache>
                    <c:ptCount val="1"/>
                    <c:pt idx="0">
                      <c:v>10:31-39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{57CB327F-BC72-144A-9FD5-A3763DF42290}</c15:txfldGUID>
                      <c15:f>De!$B$127</c15:f>
                      <c15:dlblFieldTableCache>
                        <c:ptCount val="1"/>
                        <c:pt idx="0">
                          <c:v>10:31-39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6B4C-324A-BD7D-AF33BF2E438A}"/>
                </c:ext>
              </c:extLst>
            </c:dLbl>
            <c:dLbl>
              <c:idx val="41"/>
              <c:tx>
                <c:strRef>
                  <c:f>De!$B$128</c:f>
                  <c:strCache>
                    <c:ptCount val="1"/>
                    <c:pt idx="0">
                      <c:v>11:1-10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{A72A7A06-4953-8B4F-9095-F9EC27E4331A}</c15:txfldGUID>
                      <c15:f>De!$B$128</c15:f>
                      <c15:dlblFieldTableCache>
                        <c:ptCount val="1"/>
                        <c:pt idx="0">
                          <c:v>11:1-10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6B4C-324A-BD7D-AF33BF2E438A}"/>
                </c:ext>
              </c:extLst>
            </c:dLbl>
            <c:dLbl>
              <c:idx val="42"/>
              <c:tx>
                <c:strRef>
                  <c:f>De!$B$129</c:f>
                  <c:strCache>
                    <c:ptCount val="1"/>
                    <c:pt idx="0">
                      <c:v>11:11-21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{36D23A01-591E-5A48-8902-5CD757120342}</c15:txfldGUID>
                      <c15:f>De!$B$129</c15:f>
                      <c15:dlblFieldTableCache>
                        <c:ptCount val="1"/>
                        <c:pt idx="0">
                          <c:v>11:11-21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6B4C-324A-BD7D-AF33BF2E438A}"/>
                </c:ext>
              </c:extLst>
            </c:dLbl>
            <c:dLbl>
              <c:idx val="43"/>
              <c:tx>
                <c:strRef>
                  <c:f>De!$B$130</c:f>
                  <c:strCache>
                    <c:ptCount val="1"/>
                    <c:pt idx="0">
                      <c:v>11:22-31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{17975F3B-56C2-4B4D-997F-3D6D018EF6F7}</c15:txfldGUID>
                      <c15:f>De!$B$130</c15:f>
                      <c15:dlblFieldTableCache>
                        <c:ptCount val="1"/>
                        <c:pt idx="0">
                          <c:v>11:22-31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6B4C-324A-BD7D-AF33BF2E438A}"/>
                </c:ext>
              </c:extLst>
            </c:dLbl>
            <c:dLbl>
              <c:idx val="44"/>
              <c:tx>
                <c:strRef>
                  <c:f>De!$B$131</c:f>
                  <c:strCache>
                    <c:ptCount val="1"/>
                    <c:pt idx="0">
                      <c:v>11:32-44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{229B24ED-1629-FD43-A49F-2114E2C9A7C1}</c15:txfldGUID>
                      <c15:f>De!$B$131</c15:f>
                      <c15:dlblFieldTableCache>
                        <c:ptCount val="1"/>
                        <c:pt idx="0">
                          <c:v>11:32-44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6B4C-324A-BD7D-AF33BF2E438A}"/>
                </c:ext>
              </c:extLst>
            </c:dLbl>
            <c:dLbl>
              <c:idx val="45"/>
              <c:tx>
                <c:strRef>
                  <c:f>De!$B$132</c:f>
                  <c:strCache>
                    <c:ptCount val="1"/>
                    <c:pt idx="0">
                      <c:v>11:45-54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{9C8AAD6A-FAD1-FA4E-8E84-EB0FE9CB7393}</c15:txfldGUID>
                      <c15:f>De!$B$132</c15:f>
                      <c15:dlblFieldTableCache>
                        <c:ptCount val="1"/>
                        <c:pt idx="0">
                          <c:v>11:45-54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6B4C-324A-BD7D-AF33BF2E438A}"/>
                </c:ext>
              </c:extLst>
            </c:dLbl>
            <c:dLbl>
              <c:idx val="46"/>
              <c:tx>
                <c:strRef>
                  <c:f>De!$B$133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{E3712071-256B-CC48-AD7E-80675FE96ABF}</c15:txfldGUID>
                      <c15:f>De!$B$133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6B4C-324A-BD7D-AF33BF2E438A}"/>
                </c:ext>
              </c:extLst>
            </c:dLbl>
            <c:dLbl>
              <c:idx val="47"/>
              <c:tx>
                <c:strRef>
                  <c:f>De!$B$134</c:f>
                  <c:strCache>
                    <c:ptCount val="1"/>
                    <c:pt idx="0">
                      <c:v>12:12-19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{2410F40E-23E5-8844-8D50-7188A0236E09}</c15:txfldGUID>
                      <c15:f>De!$B$134</c15:f>
                      <c15:dlblFieldTableCache>
                        <c:ptCount val="1"/>
                        <c:pt idx="0">
                          <c:v>12:12-19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6B4C-324A-BD7D-AF33BF2E438A}"/>
                </c:ext>
              </c:extLst>
            </c:dLbl>
            <c:dLbl>
              <c:idx val="48"/>
              <c:tx>
                <c:strRef>
                  <c:f>De!$B$135</c:f>
                  <c:strCache>
                    <c:ptCount val="1"/>
                    <c:pt idx="0">
                      <c:v>12:20-26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{3AC8B2F2-E661-B840-B877-9C8B6B45F66C}</c15:txfldGUID>
                      <c15:f>De!$B$135</c15:f>
                      <c15:dlblFieldTableCache>
                        <c:ptCount val="1"/>
                        <c:pt idx="0">
                          <c:v>12:20-26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6B4C-324A-BD7D-AF33BF2E438A}"/>
                </c:ext>
              </c:extLst>
            </c:dLbl>
            <c:dLbl>
              <c:idx val="49"/>
              <c:tx>
                <c:strRef>
                  <c:f>De!$B$136</c:f>
                  <c:strCache>
                    <c:ptCount val="1"/>
                    <c:pt idx="0">
                      <c:v>12:34-40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{6FB5F88A-1A59-6A4F-A4B6-75EEDF5F4DC1}</c15:txfldGUID>
                      <c15:f>De!$B$136</c15:f>
                      <c15:dlblFieldTableCache>
                        <c:ptCount val="1"/>
                        <c:pt idx="0">
                          <c:v>12:34-40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6B4C-324A-BD7D-AF33BF2E438A}"/>
                </c:ext>
              </c:extLst>
            </c:dLbl>
            <c:dLbl>
              <c:idx val="50"/>
              <c:tx>
                <c:strRef>
                  <c:f>De!$B$137</c:f>
                  <c:strCache>
                    <c:ptCount val="1"/>
                    <c:pt idx="0">
                      <c:v>12:41-50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{5584C194-862C-CC44-9AA7-ACB51C60D748}</c15:txfldGUID>
                      <c15:f>De!$B$137</c15:f>
                      <c15:dlblFieldTableCache>
                        <c:ptCount val="1"/>
                        <c:pt idx="0">
                          <c:v>12:41-50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6B4C-324A-BD7D-AF33BF2E438A}"/>
                </c:ext>
              </c:extLst>
            </c:dLbl>
            <c:dLbl>
              <c:idx val="51"/>
              <c:tx>
                <c:strRef>
                  <c:f>De!$B$138</c:f>
                  <c:strCache>
                    <c:ptCount val="1"/>
                    <c:pt idx="0">
                      <c:v>13:1-11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{DF421EE2-06E9-FF41-8D56-D56A5CB3E39D}</c15:txfldGUID>
                      <c15:f>De!$B$138</c15:f>
                      <c15:dlblFieldTableCache>
                        <c:ptCount val="1"/>
                        <c:pt idx="0">
                          <c:v>13:1-11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6B4C-324A-BD7D-AF33BF2E438A}"/>
                </c:ext>
              </c:extLst>
            </c:dLbl>
            <c:dLbl>
              <c:idx val="52"/>
              <c:tx>
                <c:strRef>
                  <c:f>De!$B$139</c:f>
                  <c:strCache>
                    <c:ptCount val="1"/>
                    <c:pt idx="0">
                      <c:v>13:12-20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{BC4564ED-952B-614B-8427-1FC7C9A9533B}</c15:txfldGUID>
                      <c15:f>De!$B$139</c15:f>
                      <c15:dlblFieldTableCache>
                        <c:ptCount val="1"/>
                        <c:pt idx="0">
                          <c:v>13:12-20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6B4C-324A-BD7D-AF33BF2E438A}"/>
                </c:ext>
              </c:extLst>
            </c:dLbl>
            <c:dLbl>
              <c:idx val="53"/>
              <c:tx>
                <c:strRef>
                  <c:f>De!$B$140</c:f>
                  <c:strCache>
                    <c:ptCount val="1"/>
                    <c:pt idx="0">
                      <c:v>13:21-30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{C3B2FF72-C680-2046-9A1E-B753D936FFAA}</c15:txfldGUID>
                      <c15:f>De!$B$140</c15:f>
                      <c15:dlblFieldTableCache>
                        <c:ptCount val="1"/>
                        <c:pt idx="0">
                          <c:v>13:21-30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6B4C-324A-BD7D-AF33BF2E438A}"/>
                </c:ext>
              </c:extLst>
            </c:dLbl>
            <c:dLbl>
              <c:idx val="54"/>
              <c:tx>
                <c:strRef>
                  <c:f>De!$B$141</c:f>
                  <c:strCache>
                    <c:ptCount val="1"/>
                    <c:pt idx="0">
                      <c:v>13:31-38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{BD06F772-7FED-0E4B-AD4C-208EC6314DC7}</c15:txfldGUID>
                      <c15:f>De!$B$141</c15:f>
                      <c15:dlblFieldTableCache>
                        <c:ptCount val="1"/>
                        <c:pt idx="0">
                          <c:v>13:31-38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6B4C-324A-BD7D-AF33BF2E438A}"/>
                </c:ext>
              </c:extLst>
            </c:dLbl>
            <c:dLbl>
              <c:idx val="55"/>
              <c:tx>
                <c:strRef>
                  <c:f>De!$B$142</c:f>
                  <c:strCache>
                    <c:ptCount val="1"/>
                    <c:pt idx="0">
                      <c:v>14:1-11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{2B5F5748-F59C-1747-80EB-C04A2F184E5B}</c15:txfldGUID>
                      <c15:f>De!$B$142</c15:f>
                      <c15:dlblFieldTableCache>
                        <c:ptCount val="1"/>
                        <c:pt idx="0">
                          <c:v>14:1-11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6B4C-324A-BD7D-AF33BF2E438A}"/>
                </c:ext>
              </c:extLst>
            </c:dLbl>
            <c:dLbl>
              <c:idx val="56"/>
              <c:tx>
                <c:strRef>
                  <c:f>De!$B$143</c:f>
                  <c:strCache>
                    <c:ptCount val="1"/>
                    <c:pt idx="0">
                      <c:v>14:12-21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{040667C0-84C9-F342-8352-1A2485CD8E61}</c15:txfldGUID>
                      <c15:f>De!$B$143</c15:f>
                      <c15:dlblFieldTableCache>
                        <c:ptCount val="1"/>
                        <c:pt idx="0">
                          <c:v>14:12-21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6B4C-324A-BD7D-AF33BF2E438A}"/>
                </c:ext>
              </c:extLst>
            </c:dLbl>
            <c:dLbl>
              <c:idx val="57"/>
              <c:tx>
                <c:strRef>
                  <c:f>De!$B$144</c:f>
                  <c:strCache>
                    <c:ptCount val="1"/>
                    <c:pt idx="0">
                      <c:v>14:22-31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{89BF5070-C1CD-D941-8D8B-D5772A8BD212}</c15:txfldGUID>
                      <c15:f>De!$B$144</c15:f>
                      <c15:dlblFieldTableCache>
                        <c:ptCount val="1"/>
                        <c:pt idx="0">
                          <c:v>14:22-31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6B4C-324A-BD7D-AF33BF2E438A}"/>
                </c:ext>
              </c:extLst>
            </c:dLbl>
            <c:dLbl>
              <c:idx val="58"/>
              <c:tx>
                <c:strRef>
                  <c:f>De!$B$145</c:f>
                  <c:strCache>
                    <c:ptCount val="1"/>
                    <c:pt idx="0">
                      <c:v>15:1-8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{BC0F2EAC-26B7-1B49-995A-1F2849D5F8F2}</c15:txfldGUID>
                      <c15:f>De!$B$145</c15:f>
                      <c15:dlblFieldTableCache>
                        <c:ptCount val="1"/>
                        <c:pt idx="0">
                          <c:v>15:1-8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6B4C-324A-BD7D-AF33BF2E438A}"/>
                </c:ext>
              </c:extLst>
            </c:dLbl>
            <c:dLbl>
              <c:idx val="59"/>
              <c:tx>
                <c:strRef>
                  <c:f>De!$B$146</c:f>
                  <c:strCache>
                    <c:ptCount val="1"/>
                    <c:pt idx="0">
                      <c:v>15:9-17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{3930B153-2858-3F49-B5F5-A831507146C9}</c15:txfldGUID>
                      <c15:f>De!$B$146</c15:f>
                      <c15:dlblFieldTableCache>
                        <c:ptCount val="1"/>
                        <c:pt idx="0">
                          <c:v>15:9-17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6B4C-324A-BD7D-AF33BF2E438A}"/>
                </c:ext>
              </c:extLst>
            </c:dLbl>
            <c:dLbl>
              <c:idx val="60"/>
              <c:tx>
                <c:strRef>
                  <c:f>De!$B$147</c:f>
                  <c:strCache>
                    <c:ptCount val="1"/>
                    <c:pt idx="0">
                      <c:v>15:18-27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{8ACC4D4C-1821-574C-A9C3-C3F58C1BD1F5}</c15:txfldGUID>
                      <c15:f>De!$B$147</c15:f>
                      <c15:dlblFieldTableCache>
                        <c:ptCount val="1"/>
                        <c:pt idx="0">
                          <c:v>15:18-27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6B4C-324A-BD7D-AF33BF2E438A}"/>
                </c:ext>
              </c:extLst>
            </c:dLbl>
            <c:dLbl>
              <c:idx val="61"/>
              <c:tx>
                <c:strRef>
                  <c:f>De!$B$148</c:f>
                  <c:strCache>
                    <c:ptCount val="1"/>
                    <c:pt idx="0">
                      <c:v>16:1-11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{59B1E4FB-3C18-F949-8291-EB5E634B6BEF}</c15:txfldGUID>
                      <c15:f>De!$B$148</c15:f>
                      <c15:dlblFieldTableCache>
                        <c:ptCount val="1"/>
                        <c:pt idx="0">
                          <c:v>16:1-11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6B4C-324A-BD7D-AF33BF2E438A}"/>
                </c:ext>
              </c:extLst>
            </c:dLbl>
            <c:dLbl>
              <c:idx val="62"/>
              <c:tx>
                <c:strRef>
                  <c:f>De!$B$149</c:f>
                  <c:strCache>
                    <c:ptCount val="1"/>
                    <c:pt idx="0">
                      <c:v>16:12-22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{8CBCE540-FC46-7449-BC3D-08815C96D5D3}</c15:txfldGUID>
                      <c15:f>De!$B$149</c15:f>
                      <c15:dlblFieldTableCache>
                        <c:ptCount val="1"/>
                        <c:pt idx="0">
                          <c:v>16:12-22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6B4C-324A-BD7D-AF33BF2E438A}"/>
                </c:ext>
              </c:extLst>
            </c:dLbl>
            <c:dLbl>
              <c:idx val="63"/>
              <c:tx>
                <c:strRef>
                  <c:f>De!$B$150</c:f>
                  <c:strCache>
                    <c:ptCount val="1"/>
                    <c:pt idx="0">
                      <c:v>16:23-33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{2F1986FA-31FF-CB46-A853-B45C0C62F8CC}</c15:txfldGUID>
                      <c15:f>De!$B$150</c15:f>
                      <c15:dlblFieldTableCache>
                        <c:ptCount val="1"/>
                        <c:pt idx="0">
                          <c:v>16:23-33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6B4C-324A-BD7D-AF33BF2E438A}"/>
                </c:ext>
              </c:extLst>
            </c:dLbl>
            <c:dLbl>
              <c:idx val="64"/>
              <c:tx>
                <c:strRef>
                  <c:f>De!$B$151</c:f>
                  <c:strCache>
                    <c:ptCount val="1"/>
                    <c:pt idx="0">
                      <c:v>17:1-8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{E43F9D25-012F-5645-BA1C-991E5EBD4832}</c15:txfldGUID>
                      <c15:f>De!$B$151</c15:f>
                      <c15:dlblFieldTableCache>
                        <c:ptCount val="1"/>
                        <c:pt idx="0">
                          <c:v>17:1-8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6B4C-324A-BD7D-AF33BF2E438A}"/>
                </c:ext>
              </c:extLst>
            </c:dLbl>
            <c:dLbl>
              <c:idx val="65"/>
              <c:tx>
                <c:strRef>
                  <c:f>De!$B$152</c:f>
                  <c:strCache>
                    <c:ptCount val="1"/>
                    <c:pt idx="0">
                      <c:v>17:9-19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{5873DEBF-558A-104B-BAC2-D562A7AA6897}</c15:txfldGUID>
                      <c15:f>De!$B$152</c15:f>
                      <c15:dlblFieldTableCache>
                        <c:ptCount val="1"/>
                        <c:pt idx="0">
                          <c:v>17:9-19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6B4C-324A-BD7D-AF33BF2E438A}"/>
                </c:ext>
              </c:extLst>
            </c:dLbl>
            <c:dLbl>
              <c:idx val="66"/>
              <c:tx>
                <c:strRef>
                  <c:f>De!$B$153</c:f>
                  <c:strCache>
                    <c:ptCount val="1"/>
                    <c:pt idx="0">
                      <c:v>17:20-26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{DEA83DBA-51D2-C749-9882-5D0005F83FEA}</c15:txfldGUID>
                      <c15:f>De!$B$153</c15:f>
                      <c15:dlblFieldTableCache>
                        <c:ptCount val="1"/>
                        <c:pt idx="0">
                          <c:v>17:20-26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6B4C-324A-BD7D-AF33BF2E438A}"/>
                </c:ext>
              </c:extLst>
            </c:dLbl>
            <c:dLbl>
              <c:idx val="67"/>
              <c:tx>
                <c:strRef>
                  <c:f>De!$B$154</c:f>
                  <c:strCache>
                    <c:ptCount val="1"/>
                    <c:pt idx="0">
                      <c:v>18:1-9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{0E16CC66-9566-1A48-B02C-7E0765BBD0ED}</c15:txfldGUID>
                      <c15:f>De!$B$154</c15:f>
                      <c15:dlblFieldTableCache>
                        <c:ptCount val="1"/>
                        <c:pt idx="0">
                          <c:v>18:1-9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6B4C-324A-BD7D-AF33BF2E438A}"/>
                </c:ext>
              </c:extLst>
            </c:dLbl>
            <c:dLbl>
              <c:idx val="68"/>
              <c:tx>
                <c:strRef>
                  <c:f>De!$B$155</c:f>
                  <c:strCache>
                    <c:ptCount val="1"/>
                    <c:pt idx="0">
                      <c:v>18:10-18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{74B7A9B0-C0F3-4942-83AA-A3510CDE6E1C}</c15:txfldGUID>
                      <c15:f>De!$B$155</c15:f>
                      <c15:dlblFieldTableCache>
                        <c:ptCount val="1"/>
                        <c:pt idx="0">
                          <c:v>18:10-18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6B4C-324A-BD7D-AF33BF2E438A}"/>
                </c:ext>
              </c:extLst>
            </c:dLbl>
            <c:dLbl>
              <c:idx val="69"/>
              <c:tx>
                <c:strRef>
                  <c:f>De!$B$156</c:f>
                  <c:strCache>
                    <c:ptCount val="1"/>
                    <c:pt idx="0">
                      <c:v>18:19-28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{93136E67-7A64-3140-AC98-4DB221616510}</c15:txfldGUID>
                      <c15:f>De!$B$156</c15:f>
                      <c15:dlblFieldTableCache>
                        <c:ptCount val="1"/>
                        <c:pt idx="0">
                          <c:v>18:19-28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6B4C-324A-BD7D-AF33BF2E438A}"/>
                </c:ext>
              </c:extLst>
            </c:dLbl>
            <c:dLbl>
              <c:idx val="70"/>
              <c:tx>
                <c:strRef>
                  <c:f>De!$B$157</c:f>
                  <c:strCache>
                    <c:ptCount val="1"/>
                    <c:pt idx="0">
                      <c:v>18:29-37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{BCE611CF-857D-E44C-901E-91C6F3BC3CB5}</c15:txfldGUID>
                      <c15:f>De!$B$157</c15:f>
                      <c15:dlblFieldTableCache>
                        <c:ptCount val="1"/>
                        <c:pt idx="0">
                          <c:v>18:29-37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6B4C-324A-BD7D-AF33BF2E438A}"/>
                </c:ext>
              </c:extLst>
            </c:dLbl>
            <c:dLbl>
              <c:idx val="71"/>
              <c:tx>
                <c:strRef>
                  <c:f>De!$B$158</c:f>
                  <c:strCache>
                    <c:ptCount val="1"/>
                    <c:pt idx="0">
                      <c:v>18:38-40&amp;19:1-5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{0CCF8B9C-FDCC-7748-8727-EDAD369F7551}</c15:txfldGUID>
                      <c15:f>De!$B$158</c15:f>
                      <c15:dlblFieldTableCache>
                        <c:ptCount val="1"/>
                        <c:pt idx="0">
                          <c:v>18:38-40&amp;19:1-5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6B4C-324A-BD7D-AF33BF2E438A}"/>
                </c:ext>
              </c:extLst>
            </c:dLbl>
            <c:dLbl>
              <c:idx val="72"/>
              <c:tx>
                <c:strRef>
                  <c:f>De!$B$159</c:f>
                  <c:strCache>
                    <c:ptCount val="1"/>
                    <c:pt idx="0">
                      <c:v>19:6-11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{BD1D741C-F521-F745-A86F-1B9E27A115B1}</c15:txfldGUID>
                      <c15:f>De!$B$159</c15:f>
                      <c15:dlblFieldTableCache>
                        <c:ptCount val="1"/>
                        <c:pt idx="0">
                          <c:v>19:6-11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6B4C-324A-BD7D-AF33BF2E438A}"/>
                </c:ext>
              </c:extLst>
            </c:dLbl>
            <c:dLbl>
              <c:idx val="73"/>
              <c:tx>
                <c:strRef>
                  <c:f>De!$B$160</c:f>
                  <c:strCache>
                    <c:ptCount val="1"/>
                    <c:pt idx="0">
                      <c:v>19:12-19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{00642F81-2589-0C4E-91AB-230955ACEB56}</c15:txfldGUID>
                      <c15:f>De!$B$160</c15:f>
                      <c15:dlblFieldTableCache>
                        <c:ptCount val="1"/>
                        <c:pt idx="0">
                          <c:v>19:12-19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6B4C-324A-BD7D-AF33BF2E438A}"/>
                </c:ext>
              </c:extLst>
            </c:dLbl>
            <c:dLbl>
              <c:idx val="74"/>
              <c:tx>
                <c:strRef>
                  <c:f>De!$B$161</c:f>
                  <c:strCache>
                    <c:ptCount val="1"/>
                    <c:pt idx="0">
                      <c:v>19:20-27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{CB06D2D5-E1F7-E74A-A0D2-A18788A15629}</c15:txfldGUID>
                      <c15:f>De!$B$161</c15:f>
                      <c15:dlblFieldTableCache>
                        <c:ptCount val="1"/>
                        <c:pt idx="0">
                          <c:v>19:20-27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6B4C-324A-BD7D-AF33BF2E438A}"/>
                </c:ext>
              </c:extLst>
            </c:dLbl>
            <c:dLbl>
              <c:idx val="75"/>
              <c:tx>
                <c:strRef>
                  <c:f>De!$B$162</c:f>
                  <c:strCache>
                    <c:ptCount val="1"/>
                    <c:pt idx="0">
                      <c:v>19:28-37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{69B8C6B7-909B-B44E-8666-3CA1F56B8B01}</c15:txfldGUID>
                      <c15:f>De!$B$162</c15:f>
                      <c15:dlblFieldTableCache>
                        <c:ptCount val="1"/>
                        <c:pt idx="0">
                          <c:v>19:28-37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6B4C-324A-BD7D-AF33BF2E438A}"/>
                </c:ext>
              </c:extLst>
            </c:dLbl>
            <c:dLbl>
              <c:idx val="76"/>
              <c:tx>
                <c:strRef>
                  <c:f>De!$B$163</c:f>
                  <c:strCache>
                    <c:ptCount val="1"/>
                    <c:pt idx="0">
                      <c:v>20:1-10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{7B03155A-B233-4E49-8B07-85BF88F63552}</c15:txfldGUID>
                      <c15:f>De!$B$163</c15:f>
                      <c15:dlblFieldTableCache>
                        <c:ptCount val="1"/>
                        <c:pt idx="0">
                          <c:v>20:1-10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6B4C-324A-BD7D-AF33BF2E438A}"/>
                </c:ext>
              </c:extLst>
            </c:dLbl>
            <c:dLbl>
              <c:idx val="77"/>
              <c:tx>
                <c:strRef>
                  <c:f>De!$B$164</c:f>
                  <c:strCache>
                    <c:ptCount val="1"/>
                    <c:pt idx="0">
                      <c:v>20:11-18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{F405193C-15C2-7A43-AB15-9F1156B67329}</c15:txfldGUID>
                      <c15:f>De!$B$164</c15:f>
                      <c15:dlblFieldTableCache>
                        <c:ptCount val="1"/>
                        <c:pt idx="0">
                          <c:v>20:11-18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6B4C-324A-BD7D-AF33BF2E438A}"/>
                </c:ext>
              </c:extLst>
            </c:dLbl>
            <c:dLbl>
              <c:idx val="78"/>
              <c:tx>
                <c:strRef>
                  <c:f>De!$B$165</c:f>
                  <c:strCache>
                    <c:ptCount val="1"/>
                    <c:pt idx="0">
                      <c:v>21:12-17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{C3AB4465-9EFA-2E4A-9489-7982699BE16E}</c15:txfldGUID>
                      <c15:f>De!$B$165</c15:f>
                      <c15:dlblFieldTableCache>
                        <c:ptCount val="1"/>
                        <c:pt idx="0">
                          <c:v>21:12-17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6B4C-324A-BD7D-AF33BF2E438A}"/>
                </c:ext>
              </c:extLst>
            </c:dLbl>
            <c:dLbl>
              <c:idx val="79"/>
              <c:tx>
                <c:strRef>
                  <c:f>De!$B$166</c:f>
                  <c:strCache>
                    <c:ptCount val="1"/>
                    <c:pt idx="0">
                      <c:v>21:18-25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{F29536AE-D5E9-3D42-BA19-82B23FB8DE07}</c15:txfldGUID>
                      <c15:f>De!$B$166</c15:f>
                      <c15:dlblFieldTableCache>
                        <c:ptCount val="1"/>
                        <c:pt idx="0">
                          <c:v>21:18-25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6B4C-324A-BD7D-AF33BF2E43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1.7800000000000002"/>
            <c:dispRSqr val="0"/>
            <c:dispEq val="0"/>
          </c:trendline>
          <c:xVal>
            <c:numRef>
              <c:f>De!$C$87:$C$166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De!$D$87:$D$166</c:f>
              <c:numCache>
                <c:formatCode>General</c:formatCode>
                <c:ptCount val="80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5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3</c:v>
                </c:pt>
                <c:pt idx="16">
                  <c:v>1</c:v>
                </c:pt>
                <c:pt idx="17">
                  <c:v>3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2</c:v>
                </c:pt>
                <c:pt idx="25">
                  <c:v>6</c:v>
                </c:pt>
                <c:pt idx="26">
                  <c:v>2</c:v>
                </c:pt>
                <c:pt idx="27">
                  <c:v>4</c:v>
                </c:pt>
                <c:pt idx="28">
                  <c:v>11</c:v>
                </c:pt>
                <c:pt idx="29">
                  <c:v>3</c:v>
                </c:pt>
                <c:pt idx="30">
                  <c:v>0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0</c:v>
                </c:pt>
                <c:pt idx="35">
                  <c:v>5</c:v>
                </c:pt>
                <c:pt idx="36">
                  <c:v>2</c:v>
                </c:pt>
                <c:pt idx="37">
                  <c:v>3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5</c:v>
                </c:pt>
                <c:pt idx="42">
                  <c:v>5</c:v>
                </c:pt>
                <c:pt idx="43">
                  <c:v>2</c:v>
                </c:pt>
                <c:pt idx="44">
                  <c:v>4</c:v>
                </c:pt>
                <c:pt idx="45">
                  <c:v>3</c:v>
                </c:pt>
                <c:pt idx="46">
                  <c:v>6</c:v>
                </c:pt>
                <c:pt idx="47">
                  <c:v>1</c:v>
                </c:pt>
                <c:pt idx="48">
                  <c:v>3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3</c:v>
                </c:pt>
                <c:pt idx="56">
                  <c:v>2</c:v>
                </c:pt>
                <c:pt idx="57">
                  <c:v>1</c:v>
                </c:pt>
                <c:pt idx="58">
                  <c:v>0</c:v>
                </c:pt>
                <c:pt idx="59">
                  <c:v>1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3</c:v>
                </c:pt>
                <c:pt idx="68">
                  <c:v>7</c:v>
                </c:pt>
                <c:pt idx="69">
                  <c:v>4</c:v>
                </c:pt>
                <c:pt idx="70">
                  <c:v>1</c:v>
                </c:pt>
                <c:pt idx="71">
                  <c:v>2</c:v>
                </c:pt>
                <c:pt idx="72">
                  <c:v>1</c:v>
                </c:pt>
                <c:pt idx="73">
                  <c:v>6</c:v>
                </c:pt>
                <c:pt idx="74">
                  <c:v>2</c:v>
                </c:pt>
                <c:pt idx="75">
                  <c:v>1</c:v>
                </c:pt>
                <c:pt idx="76">
                  <c:v>2</c:v>
                </c:pt>
                <c:pt idx="77">
                  <c:v>2</c:v>
                </c:pt>
                <c:pt idx="78">
                  <c:v>1</c:v>
                </c:pt>
                <c:pt idx="79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6B4C-324A-BD7D-AF33BF2E438A}"/>
            </c:ext>
          </c:extLst>
        </c:ser>
        <c:ser>
          <c:idx val="0"/>
          <c:order val="1"/>
          <c:tx>
            <c:strRef>
              <c:f>De!$F$86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De!$B$87</c:f>
                  <c:strCache>
                    <c:ptCount val="1"/>
                    <c:pt idx="0">
                      <c:v>1:9-18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{2D64D1E3-237C-C248-9616-D431BC3A0C81}</c15:txfldGUID>
                      <c15:f>De!$B$87</c15:f>
                      <c15:dlblFieldTableCache>
                        <c:ptCount val="1"/>
                        <c:pt idx="0">
                          <c:v>1:9-18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6B4C-324A-BD7D-AF33BF2E438A}"/>
                </c:ext>
              </c:extLst>
            </c:dLbl>
            <c:dLbl>
              <c:idx val="1"/>
              <c:tx>
                <c:strRef>
                  <c:f>De!$B$88</c:f>
                  <c:strCache>
                    <c:ptCount val="1"/>
                    <c:pt idx="0">
                      <c:v>1:19-28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{DD9A3418-E3D5-914D-9AC1-737EAD38E691}</c15:txfldGUID>
                      <c15:f>De!$B$88</c15:f>
                      <c15:dlblFieldTableCache>
                        <c:ptCount val="1"/>
                        <c:pt idx="0">
                          <c:v>1:19-28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6B4C-324A-BD7D-AF33BF2E438A}"/>
                </c:ext>
              </c:extLst>
            </c:dLbl>
            <c:dLbl>
              <c:idx val="2"/>
              <c:tx>
                <c:strRef>
                  <c:f>De!$B$89</c:f>
                  <c:strCache>
                    <c:ptCount val="1"/>
                    <c:pt idx="0">
                      <c:v>1:29-39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{E478CFBD-8BBE-984B-9911-D4AE7F2663D2}</c15:txfldGUID>
                      <c15:f>De!$B$89</c15:f>
                      <c15:dlblFieldTableCache>
                        <c:ptCount val="1"/>
                        <c:pt idx="0">
                          <c:v>1:29-39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6B4C-324A-BD7D-AF33BF2E438A}"/>
                </c:ext>
              </c:extLst>
            </c:dLbl>
            <c:dLbl>
              <c:idx val="3"/>
              <c:tx>
                <c:strRef>
                  <c:f>De!$B$90</c:f>
                  <c:strCache>
                    <c:ptCount val="1"/>
                    <c:pt idx="0">
                      <c:v>1:40-51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{1E1981EA-46AF-D843-8CDE-0D4B15952F79}</c15:txfldGUID>
                      <c15:f>De!$B$90</c15:f>
                      <c15:dlblFieldTableCache>
                        <c:ptCount val="1"/>
                        <c:pt idx="0">
                          <c:v>1:40-51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6B4C-324A-BD7D-AF33BF2E438A}"/>
                </c:ext>
              </c:extLst>
            </c:dLbl>
            <c:dLbl>
              <c:idx val="4"/>
              <c:tx>
                <c:strRef>
                  <c:f>De!$B$91</c:f>
                  <c:strCache>
                    <c:ptCount val="1"/>
                    <c:pt idx="0">
                      <c:v>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{6B167C61-A76A-2240-A18D-FC0AB82948A7}</c15:txfldGUID>
                      <c15:f>De!$B$91</c15:f>
                      <c15:dlblFieldTableCache>
                        <c:ptCount val="1"/>
                        <c:pt idx="0">
                          <c:v>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6B4C-324A-BD7D-AF33BF2E438A}"/>
                </c:ext>
              </c:extLst>
            </c:dLbl>
            <c:dLbl>
              <c:idx val="5"/>
              <c:tx>
                <c:strRef>
                  <c:f>De!$B$92</c:f>
                  <c:strCache>
                    <c:ptCount val="1"/>
                    <c:pt idx="0">
                      <c:v>2:13-22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{BE1CBC71-F64C-8540-A1B7-4B932877EAF7}</c15:txfldGUID>
                      <c15:f>De!$B$92</c15:f>
                      <c15:dlblFieldTableCache>
                        <c:ptCount val="1"/>
                        <c:pt idx="0">
                          <c:v>2:13-22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6B4C-324A-BD7D-AF33BF2E438A}"/>
                </c:ext>
              </c:extLst>
            </c:dLbl>
            <c:dLbl>
              <c:idx val="6"/>
              <c:tx>
                <c:strRef>
                  <c:f>De!$B$93</c:f>
                  <c:strCache>
                    <c:ptCount val="1"/>
                    <c:pt idx="0">
                      <c:v>2:23-25&amp;3:1-8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{04ADAB0E-DF34-FE4A-BAD2-748BF35E79C2}</c15:txfldGUID>
                      <c15:f>De!$B$93</c15:f>
                      <c15:dlblFieldTableCache>
                        <c:ptCount val="1"/>
                        <c:pt idx="0">
                          <c:v>2:23-25&amp;3:1-8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6B4C-324A-BD7D-AF33BF2E438A}"/>
                </c:ext>
              </c:extLst>
            </c:dLbl>
            <c:dLbl>
              <c:idx val="7"/>
              <c:tx>
                <c:strRef>
                  <c:f>De!$B$94</c:f>
                  <c:strCache>
                    <c:ptCount val="1"/>
                    <c:pt idx="0">
                      <c:v>3:22-30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{5F85EA36-2483-6345-96FC-987917220D69}</c15:txfldGUID>
                      <c15:f>De!$B$94</c15:f>
                      <c15:dlblFieldTableCache>
                        <c:ptCount val="1"/>
                        <c:pt idx="0">
                          <c:v>3:22-30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6B4C-324A-BD7D-AF33BF2E438A}"/>
                </c:ext>
              </c:extLst>
            </c:dLbl>
            <c:dLbl>
              <c:idx val="8"/>
              <c:tx>
                <c:strRef>
                  <c:f>De!$B$95</c:f>
                  <c:strCache>
                    <c:ptCount val="1"/>
                    <c:pt idx="0">
                      <c:v>3:31-36&amp;4:1-3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{2A7DF5A0-9F5D-3240-B1EF-8D1FB2C72825}</c15:txfldGUID>
                      <c15:f>De!$B$95</c15:f>
                      <c15:dlblFieldTableCache>
                        <c:ptCount val="1"/>
                        <c:pt idx="0">
                          <c:v>3:31-36&amp;4:1-3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6B4C-324A-BD7D-AF33BF2E438A}"/>
                </c:ext>
              </c:extLst>
            </c:dLbl>
            <c:dLbl>
              <c:idx val="9"/>
              <c:tx>
                <c:strRef>
                  <c:f>De!$B$96</c:f>
                  <c:strCache>
                    <c:ptCount val="1"/>
                    <c:pt idx="0">
                      <c:v>4:4-14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{38A7B519-597F-114E-972B-89FA0AE1778D}</c15:txfldGUID>
                      <c15:f>De!$B$96</c15:f>
                      <c15:dlblFieldTableCache>
                        <c:ptCount val="1"/>
                        <c:pt idx="0">
                          <c:v>4:4-14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6B4C-324A-BD7D-AF33BF2E438A}"/>
                </c:ext>
              </c:extLst>
            </c:dLbl>
            <c:dLbl>
              <c:idx val="10"/>
              <c:tx>
                <c:strRef>
                  <c:f>De!$B$97</c:f>
                  <c:strCache>
                    <c:ptCount val="1"/>
                    <c:pt idx="0">
                      <c:v>4:15-26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{C274DC96-23B2-0B4F-BCF0-F7A865D8CF2B}</c15:txfldGUID>
                      <c15:f>De!$B$97</c15:f>
                      <c15:dlblFieldTableCache>
                        <c:ptCount val="1"/>
                        <c:pt idx="0">
                          <c:v>4:15-26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6B4C-324A-BD7D-AF33BF2E438A}"/>
                </c:ext>
              </c:extLst>
            </c:dLbl>
            <c:dLbl>
              <c:idx val="11"/>
              <c:tx>
                <c:strRef>
                  <c:f>De!$B$98</c:f>
                  <c:strCache>
                    <c:ptCount val="1"/>
                    <c:pt idx="0">
                      <c:v>4:27-38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{537F51CC-FB36-674C-9C2C-5DE8EF281911}</c15:txfldGUID>
                      <c15:f>De!$B$98</c15:f>
                      <c15:dlblFieldTableCache>
                        <c:ptCount val="1"/>
                        <c:pt idx="0">
                          <c:v>4:27-38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6B4C-324A-BD7D-AF33BF2E438A}"/>
                </c:ext>
              </c:extLst>
            </c:dLbl>
            <c:dLbl>
              <c:idx val="12"/>
              <c:tx>
                <c:strRef>
                  <c:f>De!$B$99</c:f>
                  <c:strCache>
                    <c:ptCount val="1"/>
                    <c:pt idx="0">
                      <c:v>4:39-46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{A272C4E2-B566-0145-AD3D-5F09494CB844}</c15:txfldGUID>
                      <c15:f>De!$B$99</c15:f>
                      <c15:dlblFieldTableCache>
                        <c:ptCount val="1"/>
                        <c:pt idx="0">
                          <c:v>4:39-46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6B4C-324A-BD7D-AF33BF2E438A}"/>
                </c:ext>
              </c:extLst>
            </c:dLbl>
            <c:dLbl>
              <c:idx val="13"/>
              <c:tx>
                <c:strRef>
                  <c:f>De!$B$100</c:f>
                  <c:strCache>
                    <c:ptCount val="1"/>
                    <c:pt idx="0">
                      <c:v>4:47-54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{AE2A6800-8EBF-7244-8922-713B98F61B3D}</c15:txfldGUID>
                      <c15:f>De!$B$100</c15:f>
                      <c15:dlblFieldTableCache>
                        <c:ptCount val="1"/>
                        <c:pt idx="0">
                          <c:v>4:47-54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6B4C-324A-BD7D-AF33BF2E438A}"/>
                </c:ext>
              </c:extLst>
            </c:dLbl>
            <c:dLbl>
              <c:idx val="14"/>
              <c:tx>
                <c:strRef>
                  <c:f>De!$B$101</c:f>
                  <c:strCache>
                    <c:ptCount val="1"/>
                    <c:pt idx="0">
                      <c:v>5:1-9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{78926AC8-B080-B641-8E51-3BEBF8A55AFC}</c15:txfldGUID>
                      <c15:f>De!$B$101</c15:f>
                      <c15:dlblFieldTableCache>
                        <c:ptCount val="1"/>
                        <c:pt idx="0">
                          <c:v>5:1-9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6B4C-324A-BD7D-AF33BF2E438A}"/>
                </c:ext>
              </c:extLst>
            </c:dLbl>
            <c:dLbl>
              <c:idx val="15"/>
              <c:tx>
                <c:strRef>
                  <c:f>De!$B$102</c:f>
                  <c:strCache>
                    <c:ptCount val="1"/>
                    <c:pt idx="0">
                      <c:v>5:10-18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{55751A3D-6C2D-ED45-B400-DF426DD3B15A}</c15:txfldGUID>
                      <c15:f>De!$B$102</c15:f>
                      <c15:dlblFieldTableCache>
                        <c:ptCount val="1"/>
                        <c:pt idx="0">
                          <c:v>5:10-18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6B4C-324A-BD7D-AF33BF2E438A}"/>
                </c:ext>
              </c:extLst>
            </c:dLbl>
            <c:dLbl>
              <c:idx val="16"/>
              <c:tx>
                <c:strRef>
                  <c:f>De!$B$103</c:f>
                  <c:strCache>
                    <c:ptCount val="1"/>
                    <c:pt idx="0">
                      <c:v>5:19-29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{654F09A1-AD23-154C-B21A-40725B185BB6}</c15:txfldGUID>
                      <c15:f>De!$B$103</c15:f>
                      <c15:dlblFieldTableCache>
                        <c:ptCount val="1"/>
                        <c:pt idx="0">
                          <c:v>5:19-29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6B4C-324A-BD7D-AF33BF2E438A}"/>
                </c:ext>
              </c:extLst>
            </c:dLbl>
            <c:dLbl>
              <c:idx val="17"/>
              <c:tx>
                <c:strRef>
                  <c:f>De!$B$104</c:f>
                  <c:strCache>
                    <c:ptCount val="1"/>
                    <c:pt idx="0">
                      <c:v>5:30-39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{D36BA5BA-3D9F-DB4A-B419-CC02BAF33B6C}</c15:txfldGUID>
                      <c15:f>De!$B$104</c15:f>
                      <c15:dlblFieldTableCache>
                        <c:ptCount val="1"/>
                        <c:pt idx="0">
                          <c:v>5:30-39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6B4C-324A-BD7D-AF33BF2E438A}"/>
                </c:ext>
              </c:extLst>
            </c:dLbl>
            <c:dLbl>
              <c:idx val="18"/>
              <c:tx>
                <c:strRef>
                  <c:f>De!$B$105</c:f>
                  <c:strCache>
                    <c:ptCount val="1"/>
                    <c:pt idx="0">
                      <c:v>6:1-13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{EEFC4855-81E5-A641-8B18-81E51973AA96}</c15:txfldGUID>
                      <c15:f>De!$B$105</c15:f>
                      <c15:dlblFieldTableCache>
                        <c:ptCount val="1"/>
                        <c:pt idx="0">
                          <c:v>6:1-13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6B4C-324A-BD7D-AF33BF2E438A}"/>
                </c:ext>
              </c:extLst>
            </c:dLbl>
            <c:dLbl>
              <c:idx val="19"/>
              <c:tx>
                <c:strRef>
                  <c:f>De!$B$106</c:f>
                  <c:strCache>
                    <c:ptCount val="1"/>
                    <c:pt idx="0">
                      <c:v>6:14-21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{EC65B545-4738-FA41-B555-45E2CF45953B}</c15:txfldGUID>
                      <c15:f>De!$B$106</c15:f>
                      <c15:dlblFieldTableCache>
                        <c:ptCount val="1"/>
                        <c:pt idx="0">
                          <c:v>6:14-21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6B4C-324A-BD7D-AF33BF2E438A}"/>
                </c:ext>
              </c:extLst>
            </c:dLbl>
            <c:dLbl>
              <c:idx val="20"/>
              <c:tx>
                <c:strRef>
                  <c:f>De!$B$107</c:f>
                  <c:strCache>
                    <c:ptCount val="1"/>
                    <c:pt idx="0">
                      <c:v>6:22-29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{A7B94039-E44F-A54F-AD61-B15A8C611596}</c15:txfldGUID>
                      <c15:f>De!$B$107</c15:f>
                      <c15:dlblFieldTableCache>
                        <c:ptCount val="1"/>
                        <c:pt idx="0">
                          <c:v>6:22-29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6B4C-324A-BD7D-AF33BF2E438A}"/>
                </c:ext>
              </c:extLst>
            </c:dLbl>
            <c:dLbl>
              <c:idx val="21"/>
              <c:tx>
                <c:strRef>
                  <c:f>De!$B$108</c:f>
                  <c:strCache>
                    <c:ptCount val="1"/>
                    <c:pt idx="0">
                      <c:v>6:30-40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{D184C990-A682-A34F-845B-6321664BFE40}</c15:txfldGUID>
                      <c15:f>De!$B$108</c15:f>
                      <c15:dlblFieldTableCache>
                        <c:ptCount val="1"/>
                        <c:pt idx="0">
                          <c:v>6:30-40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6B4C-324A-BD7D-AF33BF2E438A}"/>
                </c:ext>
              </c:extLst>
            </c:dLbl>
            <c:dLbl>
              <c:idx val="22"/>
              <c:tx>
                <c:strRef>
                  <c:f>De!$B$109</c:f>
                  <c:strCache>
                    <c:ptCount val="1"/>
                    <c:pt idx="0">
                      <c:v>6:41-51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{979747DE-D262-1A4D-9246-97C30C7FC229}</c15:txfldGUID>
                      <c15:f>De!$B$109</c15:f>
                      <c15:dlblFieldTableCache>
                        <c:ptCount val="1"/>
                        <c:pt idx="0">
                          <c:v>6:41-51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6B4C-324A-BD7D-AF33BF2E438A}"/>
                </c:ext>
              </c:extLst>
            </c:dLbl>
            <c:dLbl>
              <c:idx val="23"/>
              <c:tx>
                <c:strRef>
                  <c:f>De!$B$110</c:f>
                  <c:strCache>
                    <c:ptCount val="1"/>
                    <c:pt idx="0">
                      <c:v>6:52-59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{690FD5DB-80F2-2240-89FC-237A7106F1D7}</c15:txfldGUID>
                      <c15:f>De!$B$110</c15:f>
                      <c15:dlblFieldTableCache>
                        <c:ptCount val="1"/>
                        <c:pt idx="0">
                          <c:v>6:52-59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6B4C-324A-BD7D-AF33BF2E438A}"/>
                </c:ext>
              </c:extLst>
            </c:dLbl>
            <c:dLbl>
              <c:idx val="24"/>
              <c:tx>
                <c:strRef>
                  <c:f>De!$B$111</c:f>
                  <c:strCache>
                    <c:ptCount val="1"/>
                    <c:pt idx="0">
                      <c:v>6:60-71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{1369DD82-7A3E-2343-9389-C032A2162D92}</c15:txfldGUID>
                      <c15:f>De!$B$111</c15:f>
                      <c15:dlblFieldTableCache>
                        <c:ptCount val="1"/>
                        <c:pt idx="0">
                          <c:v>6:60-71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6B4C-324A-BD7D-AF33BF2E438A}"/>
                </c:ext>
              </c:extLst>
            </c:dLbl>
            <c:dLbl>
              <c:idx val="25"/>
              <c:tx>
                <c:strRef>
                  <c:f>De!$B$112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{64B0EE5E-658C-0D4A-8141-AACB702F3D54}</c15:txfldGUID>
                      <c15:f>De!$B$112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6B4C-324A-BD7D-AF33BF2E438A}"/>
                </c:ext>
              </c:extLst>
            </c:dLbl>
            <c:dLbl>
              <c:idx val="26"/>
              <c:tx>
                <c:strRef>
                  <c:f>De!$B$113</c:f>
                  <c:strCache>
                    <c:ptCount val="1"/>
                    <c:pt idx="0">
                      <c:v>7:14-24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{84E9BAE0-5BE3-034B-9963-55495E45C49F}</c15:txfldGUID>
                      <c15:f>De!$B$113</c15:f>
                      <c15:dlblFieldTableCache>
                        <c:ptCount val="1"/>
                        <c:pt idx="0">
                          <c:v>7:14-24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6B4C-324A-BD7D-AF33BF2E438A}"/>
                </c:ext>
              </c:extLst>
            </c:dLbl>
            <c:dLbl>
              <c:idx val="27"/>
              <c:tx>
                <c:strRef>
                  <c:f>De!$B$114</c:f>
                  <c:strCache>
                    <c:ptCount val="1"/>
                    <c:pt idx="0">
                      <c:v>7:37-44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{C0E92951-B1E3-9F40-A73B-E05381BEA2D9}</c15:txfldGUID>
                      <c15:f>De!$B$114</c15:f>
                      <c15:dlblFieldTableCache>
                        <c:ptCount val="1"/>
                        <c:pt idx="0">
                          <c:v>7:37-44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6B4C-324A-BD7D-AF33BF2E438A}"/>
                </c:ext>
              </c:extLst>
            </c:dLbl>
            <c:dLbl>
              <c:idx val="28"/>
              <c:tx>
                <c:strRef>
                  <c:f>De!$B$115</c:f>
                  <c:strCache>
                    <c:ptCount val="1"/>
                    <c:pt idx="0">
                      <c:v>7:53-53&amp;8:1-11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{47FF2809-C6FD-1048-889A-1D11318C4FFD}</c15:txfldGUID>
                      <c15:f>De!$B$115</c15:f>
                      <c15:dlblFieldTableCache>
                        <c:ptCount val="1"/>
                        <c:pt idx="0">
                          <c:v>7:53-53&amp;8:1-11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6B4C-324A-BD7D-AF33BF2E438A}"/>
                </c:ext>
              </c:extLst>
            </c:dLbl>
            <c:dLbl>
              <c:idx val="29"/>
              <c:tx>
                <c:strRef>
                  <c:f>De!$B$116</c:f>
                  <c:strCache>
                    <c:ptCount val="1"/>
                    <c:pt idx="0">
                      <c:v>8:12-20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{A9B8CF8B-D8D1-A24D-97CB-8E306C410A89}</c15:txfldGUID>
                      <c15:f>De!$B$116</c15:f>
                      <c15:dlblFieldTableCache>
                        <c:ptCount val="1"/>
                        <c:pt idx="0">
                          <c:v>8:12-20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6B4C-324A-BD7D-AF33BF2E438A}"/>
                </c:ext>
              </c:extLst>
            </c:dLbl>
            <c:dLbl>
              <c:idx val="30"/>
              <c:tx>
                <c:strRef>
                  <c:f>De!$B$117</c:f>
                  <c:strCache>
                    <c:ptCount val="1"/>
                    <c:pt idx="0">
                      <c:v>8:21-29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{595E9D18-01A1-A548-A4D0-6182DF36AE9E}</c15:txfldGUID>
                      <c15:f>De!$B$117</c15:f>
                      <c15:dlblFieldTableCache>
                        <c:ptCount val="1"/>
                        <c:pt idx="0">
                          <c:v>8:21-29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6B4C-324A-BD7D-AF33BF2E438A}"/>
                </c:ext>
              </c:extLst>
            </c:dLbl>
            <c:dLbl>
              <c:idx val="31"/>
              <c:tx>
                <c:strRef>
                  <c:f>De!$B$118</c:f>
                  <c:strCache>
                    <c:ptCount val="1"/>
                    <c:pt idx="0">
                      <c:v>8:30-41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{6092EC29-42F6-1049-9EFC-022637A8A952}</c15:txfldGUID>
                      <c15:f>De!$B$118</c15:f>
                      <c15:dlblFieldTableCache>
                        <c:ptCount val="1"/>
                        <c:pt idx="0">
                          <c:v>8:30-41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6B4C-324A-BD7D-AF33BF2E438A}"/>
                </c:ext>
              </c:extLst>
            </c:dLbl>
            <c:dLbl>
              <c:idx val="32"/>
              <c:tx>
                <c:strRef>
                  <c:f>De!$B$119</c:f>
                  <c:strCache>
                    <c:ptCount val="1"/>
                    <c:pt idx="0">
                      <c:v>8:41-51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{C0FABE79-2B3B-CD4D-925E-EF8CE1A7C5BD}</c15:txfldGUID>
                      <c15:f>De!$B$119</c15:f>
                      <c15:dlblFieldTableCache>
                        <c:ptCount val="1"/>
                        <c:pt idx="0">
                          <c:v>8:41-51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6B4C-324A-BD7D-AF33BF2E438A}"/>
                </c:ext>
              </c:extLst>
            </c:dLbl>
            <c:dLbl>
              <c:idx val="33"/>
              <c:tx>
                <c:strRef>
                  <c:f>De!$B$120</c:f>
                  <c:strCache>
                    <c:ptCount val="1"/>
                    <c:pt idx="0">
                      <c:v>8:52-59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{64CED3CE-070F-914D-9A91-C9F6685E8702}</c15:txfldGUID>
                      <c15:f>De!$B$120</c15:f>
                      <c15:dlblFieldTableCache>
                        <c:ptCount val="1"/>
                        <c:pt idx="0">
                          <c:v>8:52-59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3-6B4C-324A-BD7D-AF33BF2E438A}"/>
                </c:ext>
              </c:extLst>
            </c:dLbl>
            <c:dLbl>
              <c:idx val="34"/>
              <c:tx>
                <c:strRef>
                  <c:f>De!$B$121</c:f>
                  <c:strCache>
                    <c:ptCount val="1"/>
                    <c:pt idx="0">
                      <c:v>9:1-12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{BAB881DB-5FFC-DD4E-96F0-A8C5A770D927}</c15:txfldGUID>
                      <c15:f>De!$B$121</c15:f>
                      <c15:dlblFieldTableCache>
                        <c:ptCount val="1"/>
                        <c:pt idx="0">
                          <c:v>9:1-12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6B4C-324A-BD7D-AF33BF2E438A}"/>
                </c:ext>
              </c:extLst>
            </c:dLbl>
            <c:dLbl>
              <c:idx val="35"/>
              <c:tx>
                <c:strRef>
                  <c:f>De!$B$122</c:f>
                  <c:strCache>
                    <c:ptCount val="1"/>
                    <c:pt idx="0">
                      <c:v>9:13-23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{1B5E76EB-04D3-2A47-A2DC-E4E861E1D70A}</c15:txfldGUID>
                      <c15:f>De!$B$122</c15:f>
                      <c15:dlblFieldTableCache>
                        <c:ptCount val="1"/>
                        <c:pt idx="0">
                          <c:v>9:13-23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6B4C-324A-BD7D-AF33BF2E438A}"/>
                </c:ext>
              </c:extLst>
            </c:dLbl>
            <c:dLbl>
              <c:idx val="36"/>
              <c:tx>
                <c:strRef>
                  <c:f>De!$B$123</c:f>
                  <c:strCache>
                    <c:ptCount val="1"/>
                    <c:pt idx="0">
                      <c:v>9:30-41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{CE0D7260-5E6B-8A45-AB7D-5EC8885FEB3C}</c15:txfldGUID>
                      <c15:f>De!$B$123</c15:f>
                      <c15:dlblFieldTableCache>
                        <c:ptCount val="1"/>
                        <c:pt idx="0">
                          <c:v>9:30-41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6B4C-324A-BD7D-AF33BF2E438A}"/>
                </c:ext>
              </c:extLst>
            </c:dLbl>
            <c:dLbl>
              <c:idx val="37"/>
              <c:tx>
                <c:strRef>
                  <c:f>De!$B$124</c:f>
                  <c:strCache>
                    <c:ptCount val="1"/>
                    <c:pt idx="0">
                      <c:v>10:1-10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{BFB0D395-3220-744A-A6DC-C4C40EF32530}</c15:txfldGUID>
                      <c15:f>De!$B$124</c15:f>
                      <c15:dlblFieldTableCache>
                        <c:ptCount val="1"/>
                        <c:pt idx="0">
                          <c:v>10:1-10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6B4C-324A-BD7D-AF33BF2E438A}"/>
                </c:ext>
              </c:extLst>
            </c:dLbl>
            <c:dLbl>
              <c:idx val="38"/>
              <c:tx>
                <c:strRef>
                  <c:f>De!$B$125</c:f>
                  <c:strCache>
                    <c:ptCount val="1"/>
                    <c:pt idx="0">
                      <c:v>10:11-21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{DC857B0D-1B8C-E548-8145-69A2C4D8962F}</c15:txfldGUID>
                      <c15:f>De!$B$125</c15:f>
                      <c15:dlblFieldTableCache>
                        <c:ptCount val="1"/>
                        <c:pt idx="0">
                          <c:v>10:11-21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6B4C-324A-BD7D-AF33BF2E438A}"/>
                </c:ext>
              </c:extLst>
            </c:dLbl>
            <c:dLbl>
              <c:idx val="39"/>
              <c:tx>
                <c:strRef>
                  <c:f>De!$B$126</c:f>
                  <c:strCache>
                    <c:ptCount val="1"/>
                    <c:pt idx="0">
                      <c:v>10:22-30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{EAC5C47E-B95C-4C40-8B76-F62309A004F1}</c15:txfldGUID>
                      <c15:f>De!$B$126</c15:f>
                      <c15:dlblFieldTableCache>
                        <c:ptCount val="1"/>
                        <c:pt idx="0">
                          <c:v>10:22-30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6B4C-324A-BD7D-AF33BF2E438A}"/>
                </c:ext>
              </c:extLst>
            </c:dLbl>
            <c:dLbl>
              <c:idx val="40"/>
              <c:tx>
                <c:strRef>
                  <c:f>De!$B$127</c:f>
                  <c:strCache>
                    <c:ptCount val="1"/>
                    <c:pt idx="0">
                      <c:v>10:31-39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{FA8CA1B9-092E-6A45-8388-9D6E31D1FA66}</c15:txfldGUID>
                      <c15:f>De!$B$127</c15:f>
                      <c15:dlblFieldTableCache>
                        <c:ptCount val="1"/>
                        <c:pt idx="0">
                          <c:v>10:31-39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6B4C-324A-BD7D-AF33BF2E438A}"/>
                </c:ext>
              </c:extLst>
            </c:dLbl>
            <c:dLbl>
              <c:idx val="41"/>
              <c:tx>
                <c:strRef>
                  <c:f>De!$B$128</c:f>
                  <c:strCache>
                    <c:ptCount val="1"/>
                    <c:pt idx="0">
                      <c:v>11:1-10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{BCE69CBD-583F-C04F-A221-FDB2F8B2C1CD}</c15:txfldGUID>
                      <c15:f>De!$B$128</c15:f>
                      <c15:dlblFieldTableCache>
                        <c:ptCount val="1"/>
                        <c:pt idx="0">
                          <c:v>11:1-10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6B4C-324A-BD7D-AF33BF2E438A}"/>
                </c:ext>
              </c:extLst>
            </c:dLbl>
            <c:dLbl>
              <c:idx val="42"/>
              <c:tx>
                <c:strRef>
                  <c:f>De!$B$129</c:f>
                  <c:strCache>
                    <c:ptCount val="1"/>
                    <c:pt idx="0">
                      <c:v>11:11-21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{7849D6C5-5202-2947-9957-F0DF7D2BD528}</c15:txfldGUID>
                      <c15:f>De!$B$129</c15:f>
                      <c15:dlblFieldTableCache>
                        <c:ptCount val="1"/>
                        <c:pt idx="0">
                          <c:v>11:11-21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6B4C-324A-BD7D-AF33BF2E438A}"/>
                </c:ext>
              </c:extLst>
            </c:dLbl>
            <c:dLbl>
              <c:idx val="43"/>
              <c:tx>
                <c:strRef>
                  <c:f>De!$B$130</c:f>
                  <c:strCache>
                    <c:ptCount val="1"/>
                    <c:pt idx="0">
                      <c:v>11:22-31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{E64AEB75-AB76-1143-ACF4-A8FF3AE9726B}</c15:txfldGUID>
                      <c15:f>De!$B$130</c15:f>
                      <c15:dlblFieldTableCache>
                        <c:ptCount val="1"/>
                        <c:pt idx="0">
                          <c:v>11:22-31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6B4C-324A-BD7D-AF33BF2E438A}"/>
                </c:ext>
              </c:extLst>
            </c:dLbl>
            <c:dLbl>
              <c:idx val="44"/>
              <c:tx>
                <c:strRef>
                  <c:f>De!$B$131</c:f>
                  <c:strCache>
                    <c:ptCount val="1"/>
                    <c:pt idx="0">
                      <c:v>11:32-44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{CE63ACBB-E5FC-F34B-89CE-EDD9B155897C}</c15:txfldGUID>
                      <c15:f>De!$B$131</c15:f>
                      <c15:dlblFieldTableCache>
                        <c:ptCount val="1"/>
                        <c:pt idx="0">
                          <c:v>11:32-44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6B4C-324A-BD7D-AF33BF2E438A}"/>
                </c:ext>
              </c:extLst>
            </c:dLbl>
            <c:dLbl>
              <c:idx val="45"/>
              <c:tx>
                <c:strRef>
                  <c:f>De!$B$132</c:f>
                  <c:strCache>
                    <c:ptCount val="1"/>
                    <c:pt idx="0">
                      <c:v>11:45-54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{5E7C59A2-781A-1942-A1D4-F0C11AF3CF87}</c15:txfldGUID>
                      <c15:f>De!$B$132</c15:f>
                      <c15:dlblFieldTableCache>
                        <c:ptCount val="1"/>
                        <c:pt idx="0">
                          <c:v>11:45-54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6B4C-324A-BD7D-AF33BF2E438A}"/>
                </c:ext>
              </c:extLst>
            </c:dLbl>
            <c:dLbl>
              <c:idx val="46"/>
              <c:tx>
                <c:strRef>
                  <c:f>De!$B$133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{AA7DE639-9998-D544-9B3B-FB419D69B231}</c15:txfldGUID>
                      <c15:f>De!$B$133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6B4C-324A-BD7D-AF33BF2E438A}"/>
                </c:ext>
              </c:extLst>
            </c:dLbl>
            <c:dLbl>
              <c:idx val="47"/>
              <c:tx>
                <c:strRef>
                  <c:f>De!$B$134</c:f>
                  <c:strCache>
                    <c:ptCount val="1"/>
                    <c:pt idx="0">
                      <c:v>12:12-19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{F11C56AC-3578-2A46-B6AF-2A808151BF35}</c15:txfldGUID>
                      <c15:f>De!$B$134</c15:f>
                      <c15:dlblFieldTableCache>
                        <c:ptCount val="1"/>
                        <c:pt idx="0">
                          <c:v>12:12-19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6B4C-324A-BD7D-AF33BF2E438A}"/>
                </c:ext>
              </c:extLst>
            </c:dLbl>
            <c:dLbl>
              <c:idx val="48"/>
              <c:tx>
                <c:strRef>
                  <c:f>De!$B$135</c:f>
                  <c:strCache>
                    <c:ptCount val="1"/>
                    <c:pt idx="0">
                      <c:v>12:20-26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{6596E06B-DA24-8642-94D6-8E8D15E6A9DA}</c15:txfldGUID>
                      <c15:f>De!$B$135</c15:f>
                      <c15:dlblFieldTableCache>
                        <c:ptCount val="1"/>
                        <c:pt idx="0">
                          <c:v>12:20-26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6B4C-324A-BD7D-AF33BF2E438A}"/>
                </c:ext>
              </c:extLst>
            </c:dLbl>
            <c:dLbl>
              <c:idx val="49"/>
              <c:tx>
                <c:strRef>
                  <c:f>De!$B$136</c:f>
                  <c:strCache>
                    <c:ptCount val="1"/>
                    <c:pt idx="0">
                      <c:v>12:34-40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{7D81ABF1-AAC3-724A-BAF6-B20504CDFB08}</c15:txfldGUID>
                      <c15:f>De!$B$136</c15:f>
                      <c15:dlblFieldTableCache>
                        <c:ptCount val="1"/>
                        <c:pt idx="0">
                          <c:v>12:34-40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6B4C-324A-BD7D-AF33BF2E438A}"/>
                </c:ext>
              </c:extLst>
            </c:dLbl>
            <c:dLbl>
              <c:idx val="50"/>
              <c:tx>
                <c:strRef>
                  <c:f>De!$B$137</c:f>
                  <c:strCache>
                    <c:ptCount val="1"/>
                    <c:pt idx="0">
                      <c:v>12:41-50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{A713D4E4-4D62-2746-82E4-43A70CD2BBB9}</c15:txfldGUID>
                      <c15:f>De!$B$137</c15:f>
                      <c15:dlblFieldTableCache>
                        <c:ptCount val="1"/>
                        <c:pt idx="0">
                          <c:v>12:41-50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6B4C-324A-BD7D-AF33BF2E438A}"/>
                </c:ext>
              </c:extLst>
            </c:dLbl>
            <c:dLbl>
              <c:idx val="51"/>
              <c:tx>
                <c:strRef>
                  <c:f>De!$B$138</c:f>
                  <c:strCache>
                    <c:ptCount val="1"/>
                    <c:pt idx="0">
                      <c:v>13:1-11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{E9C79590-242C-0942-947E-A0A5E5886B90}</c15:txfldGUID>
                      <c15:f>De!$B$138</c15:f>
                      <c15:dlblFieldTableCache>
                        <c:ptCount val="1"/>
                        <c:pt idx="0">
                          <c:v>13:1-11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6B4C-324A-BD7D-AF33BF2E438A}"/>
                </c:ext>
              </c:extLst>
            </c:dLbl>
            <c:dLbl>
              <c:idx val="52"/>
              <c:tx>
                <c:strRef>
                  <c:f>De!$B$139</c:f>
                  <c:strCache>
                    <c:ptCount val="1"/>
                    <c:pt idx="0">
                      <c:v>13:12-20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{50C91104-187D-E946-B424-5B064855C6FD}</c15:txfldGUID>
                      <c15:f>De!$B$139</c15:f>
                      <c15:dlblFieldTableCache>
                        <c:ptCount val="1"/>
                        <c:pt idx="0">
                          <c:v>13:12-20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6B4C-324A-BD7D-AF33BF2E438A}"/>
                </c:ext>
              </c:extLst>
            </c:dLbl>
            <c:dLbl>
              <c:idx val="53"/>
              <c:tx>
                <c:strRef>
                  <c:f>De!$B$140</c:f>
                  <c:strCache>
                    <c:ptCount val="1"/>
                    <c:pt idx="0">
                      <c:v>13:21-30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{E042797D-2A22-DB43-AB62-F764A79A4629}</c15:txfldGUID>
                      <c15:f>De!$B$140</c15:f>
                      <c15:dlblFieldTableCache>
                        <c:ptCount val="1"/>
                        <c:pt idx="0">
                          <c:v>13:21-30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6B4C-324A-BD7D-AF33BF2E438A}"/>
                </c:ext>
              </c:extLst>
            </c:dLbl>
            <c:dLbl>
              <c:idx val="54"/>
              <c:tx>
                <c:strRef>
                  <c:f>De!$B$141</c:f>
                  <c:strCache>
                    <c:ptCount val="1"/>
                    <c:pt idx="0">
                      <c:v>13:31-38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{477B4ADF-F82E-284E-9694-FDDA2171AA3F}</c15:txfldGUID>
                      <c15:f>De!$B$141</c15:f>
                      <c15:dlblFieldTableCache>
                        <c:ptCount val="1"/>
                        <c:pt idx="0">
                          <c:v>13:31-38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6B4C-324A-BD7D-AF33BF2E438A}"/>
                </c:ext>
              </c:extLst>
            </c:dLbl>
            <c:dLbl>
              <c:idx val="55"/>
              <c:tx>
                <c:strRef>
                  <c:f>De!$B$142</c:f>
                  <c:strCache>
                    <c:ptCount val="1"/>
                    <c:pt idx="0">
                      <c:v>14:1-11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{EE3A62AD-8D3F-4E4F-A2FF-83FCE98BF178}</c15:txfldGUID>
                      <c15:f>De!$B$142</c15:f>
                      <c15:dlblFieldTableCache>
                        <c:ptCount val="1"/>
                        <c:pt idx="0">
                          <c:v>14:1-11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6B4C-324A-BD7D-AF33BF2E438A}"/>
                </c:ext>
              </c:extLst>
            </c:dLbl>
            <c:dLbl>
              <c:idx val="56"/>
              <c:tx>
                <c:strRef>
                  <c:f>De!$B$143</c:f>
                  <c:strCache>
                    <c:ptCount val="1"/>
                    <c:pt idx="0">
                      <c:v>14:12-21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{8851B637-BBCA-3B49-8F1E-7FC7DAC427E9}</c15:txfldGUID>
                      <c15:f>De!$B$143</c15:f>
                      <c15:dlblFieldTableCache>
                        <c:ptCount val="1"/>
                        <c:pt idx="0">
                          <c:v>14:12-21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6B4C-324A-BD7D-AF33BF2E438A}"/>
                </c:ext>
              </c:extLst>
            </c:dLbl>
            <c:dLbl>
              <c:idx val="57"/>
              <c:tx>
                <c:strRef>
                  <c:f>De!$B$144</c:f>
                  <c:strCache>
                    <c:ptCount val="1"/>
                    <c:pt idx="0">
                      <c:v>14:22-31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{5EC6FAC0-C363-4E41-8CC6-8D3AA0BAEB38}</c15:txfldGUID>
                      <c15:f>De!$B$144</c15:f>
                      <c15:dlblFieldTableCache>
                        <c:ptCount val="1"/>
                        <c:pt idx="0">
                          <c:v>14:22-31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6B4C-324A-BD7D-AF33BF2E438A}"/>
                </c:ext>
              </c:extLst>
            </c:dLbl>
            <c:dLbl>
              <c:idx val="58"/>
              <c:tx>
                <c:strRef>
                  <c:f>De!$B$145</c:f>
                  <c:strCache>
                    <c:ptCount val="1"/>
                    <c:pt idx="0">
                      <c:v>15:1-8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{91330389-DCCA-7D4B-ACC4-1BDC5F846131}</c15:txfldGUID>
                      <c15:f>De!$B$145</c15:f>
                      <c15:dlblFieldTableCache>
                        <c:ptCount val="1"/>
                        <c:pt idx="0">
                          <c:v>15:1-8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6B4C-324A-BD7D-AF33BF2E438A}"/>
                </c:ext>
              </c:extLst>
            </c:dLbl>
            <c:dLbl>
              <c:idx val="59"/>
              <c:tx>
                <c:strRef>
                  <c:f>De!$B$146</c:f>
                  <c:strCache>
                    <c:ptCount val="1"/>
                    <c:pt idx="0">
                      <c:v>15:9-17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{C8DBE1CB-320B-734C-8D93-38373B9DBCE4}</c15:txfldGUID>
                      <c15:f>De!$B$146</c15:f>
                      <c15:dlblFieldTableCache>
                        <c:ptCount val="1"/>
                        <c:pt idx="0">
                          <c:v>15:9-17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6B4C-324A-BD7D-AF33BF2E438A}"/>
                </c:ext>
              </c:extLst>
            </c:dLbl>
            <c:dLbl>
              <c:idx val="60"/>
              <c:tx>
                <c:strRef>
                  <c:f>De!$B$147</c:f>
                  <c:strCache>
                    <c:ptCount val="1"/>
                    <c:pt idx="0">
                      <c:v>15:18-27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{42B64E73-6C90-F744-B320-D5A50E69B44A}</c15:txfldGUID>
                      <c15:f>De!$B$147</c15:f>
                      <c15:dlblFieldTableCache>
                        <c:ptCount val="1"/>
                        <c:pt idx="0">
                          <c:v>15:18-27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6B4C-324A-BD7D-AF33BF2E438A}"/>
                </c:ext>
              </c:extLst>
            </c:dLbl>
            <c:dLbl>
              <c:idx val="61"/>
              <c:tx>
                <c:strRef>
                  <c:f>De!$B$148</c:f>
                  <c:strCache>
                    <c:ptCount val="1"/>
                    <c:pt idx="0">
                      <c:v>16:1-11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{C1040D58-31F1-6349-A6CA-019FE1123DF7}</c15:txfldGUID>
                      <c15:f>De!$B$148</c15:f>
                      <c15:dlblFieldTableCache>
                        <c:ptCount val="1"/>
                        <c:pt idx="0">
                          <c:v>16:1-11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6B4C-324A-BD7D-AF33BF2E438A}"/>
                </c:ext>
              </c:extLst>
            </c:dLbl>
            <c:dLbl>
              <c:idx val="62"/>
              <c:tx>
                <c:strRef>
                  <c:f>De!$B$149</c:f>
                  <c:strCache>
                    <c:ptCount val="1"/>
                    <c:pt idx="0">
                      <c:v>16:12-22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{8FA1AF22-EA26-294D-9655-7BF363F1EED9}</c15:txfldGUID>
                      <c15:f>De!$B$149</c15:f>
                      <c15:dlblFieldTableCache>
                        <c:ptCount val="1"/>
                        <c:pt idx="0">
                          <c:v>16:12-22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0-6B4C-324A-BD7D-AF33BF2E438A}"/>
                </c:ext>
              </c:extLst>
            </c:dLbl>
            <c:dLbl>
              <c:idx val="63"/>
              <c:tx>
                <c:strRef>
                  <c:f>De!$B$150</c:f>
                  <c:strCache>
                    <c:ptCount val="1"/>
                    <c:pt idx="0">
                      <c:v>16:23-33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{C5DD53AD-9B2A-CC49-BB33-3736924E3D01}</c15:txfldGUID>
                      <c15:f>De!$B$150</c15:f>
                      <c15:dlblFieldTableCache>
                        <c:ptCount val="1"/>
                        <c:pt idx="0">
                          <c:v>16:23-33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6B4C-324A-BD7D-AF33BF2E438A}"/>
                </c:ext>
              </c:extLst>
            </c:dLbl>
            <c:dLbl>
              <c:idx val="64"/>
              <c:tx>
                <c:strRef>
                  <c:f>De!$B$151</c:f>
                  <c:strCache>
                    <c:ptCount val="1"/>
                    <c:pt idx="0">
                      <c:v>17:1-8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{4ABF2851-00A7-3A46-9C6B-907232989320}</c15:txfldGUID>
                      <c15:f>De!$B$151</c15:f>
                      <c15:dlblFieldTableCache>
                        <c:ptCount val="1"/>
                        <c:pt idx="0">
                          <c:v>17:1-8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6B4C-324A-BD7D-AF33BF2E438A}"/>
                </c:ext>
              </c:extLst>
            </c:dLbl>
            <c:dLbl>
              <c:idx val="65"/>
              <c:tx>
                <c:strRef>
                  <c:f>De!$B$152</c:f>
                  <c:strCache>
                    <c:ptCount val="1"/>
                    <c:pt idx="0">
                      <c:v>17:9-19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{3BED747F-7C71-1149-8F92-EE1B45378676}</c15:txfldGUID>
                      <c15:f>De!$B$152</c15:f>
                      <c15:dlblFieldTableCache>
                        <c:ptCount val="1"/>
                        <c:pt idx="0">
                          <c:v>17:9-19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6B4C-324A-BD7D-AF33BF2E438A}"/>
                </c:ext>
              </c:extLst>
            </c:dLbl>
            <c:dLbl>
              <c:idx val="66"/>
              <c:tx>
                <c:strRef>
                  <c:f>De!$B$153</c:f>
                  <c:strCache>
                    <c:ptCount val="1"/>
                    <c:pt idx="0">
                      <c:v>17:20-26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{BA9CA6C7-11CD-F94E-97E1-DF3F9295F14E}</c15:txfldGUID>
                      <c15:f>De!$B$153</c15:f>
                      <c15:dlblFieldTableCache>
                        <c:ptCount val="1"/>
                        <c:pt idx="0">
                          <c:v>17:20-26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6B4C-324A-BD7D-AF33BF2E438A}"/>
                </c:ext>
              </c:extLst>
            </c:dLbl>
            <c:dLbl>
              <c:idx val="67"/>
              <c:tx>
                <c:strRef>
                  <c:f>De!$B$154</c:f>
                  <c:strCache>
                    <c:ptCount val="1"/>
                    <c:pt idx="0">
                      <c:v>18:1-9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{57605456-8C75-5444-BB83-81E29285A22C}</c15:txfldGUID>
                      <c15:f>De!$B$154</c15:f>
                      <c15:dlblFieldTableCache>
                        <c:ptCount val="1"/>
                        <c:pt idx="0">
                          <c:v>18:1-9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6B4C-324A-BD7D-AF33BF2E438A}"/>
                </c:ext>
              </c:extLst>
            </c:dLbl>
            <c:dLbl>
              <c:idx val="68"/>
              <c:tx>
                <c:strRef>
                  <c:f>De!$B$155</c:f>
                  <c:strCache>
                    <c:ptCount val="1"/>
                    <c:pt idx="0">
                      <c:v>18:10-18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{4ED2FA38-B0FA-0C4E-BE1D-8D913668F49F}</c15:txfldGUID>
                      <c15:f>De!$B$155</c15:f>
                      <c15:dlblFieldTableCache>
                        <c:ptCount val="1"/>
                        <c:pt idx="0">
                          <c:v>18:10-18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6B4C-324A-BD7D-AF33BF2E438A}"/>
                </c:ext>
              </c:extLst>
            </c:dLbl>
            <c:dLbl>
              <c:idx val="69"/>
              <c:tx>
                <c:strRef>
                  <c:f>De!$B$156</c:f>
                  <c:strCache>
                    <c:ptCount val="1"/>
                    <c:pt idx="0">
                      <c:v>18:19-28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{F73FAB08-9B8E-BB4C-A906-73360369BFA4}</c15:txfldGUID>
                      <c15:f>De!$B$156</c15:f>
                      <c15:dlblFieldTableCache>
                        <c:ptCount val="1"/>
                        <c:pt idx="0">
                          <c:v>18:19-28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6B4C-324A-BD7D-AF33BF2E438A}"/>
                </c:ext>
              </c:extLst>
            </c:dLbl>
            <c:dLbl>
              <c:idx val="70"/>
              <c:tx>
                <c:strRef>
                  <c:f>De!$B$157</c:f>
                  <c:strCache>
                    <c:ptCount val="1"/>
                    <c:pt idx="0">
                      <c:v>18:29-37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{C79E569B-A7C5-8947-9B72-B24B5BB51F32}</c15:txfldGUID>
                      <c15:f>De!$B$157</c15:f>
                      <c15:dlblFieldTableCache>
                        <c:ptCount val="1"/>
                        <c:pt idx="0">
                          <c:v>18:29-37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6B4C-324A-BD7D-AF33BF2E438A}"/>
                </c:ext>
              </c:extLst>
            </c:dLbl>
            <c:dLbl>
              <c:idx val="71"/>
              <c:tx>
                <c:strRef>
                  <c:f>De!$B$158</c:f>
                  <c:strCache>
                    <c:ptCount val="1"/>
                    <c:pt idx="0">
                      <c:v>18:38-40&amp;19:1-5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{5875DDE4-E0D7-5949-832C-B6348EEC29B7}</c15:txfldGUID>
                      <c15:f>De!$B$158</c15:f>
                      <c15:dlblFieldTableCache>
                        <c:ptCount val="1"/>
                        <c:pt idx="0">
                          <c:v>18:38-40&amp;19:1-5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6B4C-324A-BD7D-AF33BF2E438A}"/>
                </c:ext>
              </c:extLst>
            </c:dLbl>
            <c:dLbl>
              <c:idx val="72"/>
              <c:tx>
                <c:strRef>
                  <c:f>De!$B$159</c:f>
                  <c:strCache>
                    <c:ptCount val="1"/>
                    <c:pt idx="0">
                      <c:v>19:6-11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{86B289D9-7CBC-E446-A3A3-97CDCEFAABC1}</c15:txfldGUID>
                      <c15:f>De!$B$159</c15:f>
                      <c15:dlblFieldTableCache>
                        <c:ptCount val="1"/>
                        <c:pt idx="0">
                          <c:v>19:6-11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6B4C-324A-BD7D-AF33BF2E438A}"/>
                </c:ext>
              </c:extLst>
            </c:dLbl>
            <c:dLbl>
              <c:idx val="73"/>
              <c:tx>
                <c:strRef>
                  <c:f>De!$B$160</c:f>
                  <c:strCache>
                    <c:ptCount val="1"/>
                    <c:pt idx="0">
                      <c:v>19:12-19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{3AE5D85D-98BD-494A-B37B-982576FAA258}</c15:txfldGUID>
                      <c15:f>De!$B$160</c15:f>
                      <c15:dlblFieldTableCache>
                        <c:ptCount val="1"/>
                        <c:pt idx="0">
                          <c:v>19:12-19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6B4C-324A-BD7D-AF33BF2E438A}"/>
                </c:ext>
              </c:extLst>
            </c:dLbl>
            <c:dLbl>
              <c:idx val="74"/>
              <c:tx>
                <c:strRef>
                  <c:f>De!$B$161</c:f>
                  <c:strCache>
                    <c:ptCount val="1"/>
                    <c:pt idx="0">
                      <c:v>19:20-27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{22FFFD70-AA21-C440-97BC-FDF93906EA13}</c15:txfldGUID>
                      <c15:f>De!$B$161</c15:f>
                      <c15:dlblFieldTableCache>
                        <c:ptCount val="1"/>
                        <c:pt idx="0">
                          <c:v>19:20-27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6B4C-324A-BD7D-AF33BF2E438A}"/>
                </c:ext>
              </c:extLst>
            </c:dLbl>
            <c:dLbl>
              <c:idx val="75"/>
              <c:tx>
                <c:strRef>
                  <c:f>De!$B$162</c:f>
                  <c:strCache>
                    <c:ptCount val="1"/>
                    <c:pt idx="0">
                      <c:v>19:28-37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{054AAD07-55E1-E247-A563-3FE5D5D86995}</c15:txfldGUID>
                      <c15:f>De!$B$162</c15:f>
                      <c15:dlblFieldTableCache>
                        <c:ptCount val="1"/>
                        <c:pt idx="0">
                          <c:v>19:28-37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6B4C-324A-BD7D-AF33BF2E438A}"/>
                </c:ext>
              </c:extLst>
            </c:dLbl>
            <c:dLbl>
              <c:idx val="76"/>
              <c:tx>
                <c:strRef>
                  <c:f>De!$B$163</c:f>
                  <c:strCache>
                    <c:ptCount val="1"/>
                    <c:pt idx="0">
                      <c:v>20:1-10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{CC1B99D5-D08A-9944-8EA6-B58532ACBFC8}</c15:txfldGUID>
                      <c15:f>De!$B$163</c15:f>
                      <c15:dlblFieldTableCache>
                        <c:ptCount val="1"/>
                        <c:pt idx="0">
                          <c:v>20:1-10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6B4C-324A-BD7D-AF33BF2E438A}"/>
                </c:ext>
              </c:extLst>
            </c:dLbl>
            <c:dLbl>
              <c:idx val="77"/>
              <c:tx>
                <c:strRef>
                  <c:f>De!$B$164</c:f>
                  <c:strCache>
                    <c:ptCount val="1"/>
                    <c:pt idx="0">
                      <c:v>20:11-18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{20CE63C9-CA11-834E-BB74-B58DF4F95B96}</c15:txfldGUID>
                      <c15:f>De!$B$164</c15:f>
                      <c15:dlblFieldTableCache>
                        <c:ptCount val="1"/>
                        <c:pt idx="0">
                          <c:v>20:11-18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6B4C-324A-BD7D-AF33BF2E438A}"/>
                </c:ext>
              </c:extLst>
            </c:dLbl>
            <c:dLbl>
              <c:idx val="78"/>
              <c:tx>
                <c:strRef>
                  <c:f>De!$B$165</c:f>
                  <c:strCache>
                    <c:ptCount val="1"/>
                    <c:pt idx="0">
                      <c:v>21:12-17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{066C5DE6-7648-FF46-8239-D75FD168E106}</c15:txfldGUID>
                      <c15:f>De!$B$165</c15:f>
                      <c15:dlblFieldTableCache>
                        <c:ptCount val="1"/>
                        <c:pt idx="0">
                          <c:v>21:12-17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6B4C-324A-BD7D-AF33BF2E438A}"/>
                </c:ext>
              </c:extLst>
            </c:dLbl>
            <c:dLbl>
              <c:idx val="79"/>
              <c:tx>
                <c:strRef>
                  <c:f>De!$B$166</c:f>
                  <c:strCache>
                    <c:ptCount val="1"/>
                    <c:pt idx="0">
                      <c:v>21:18-25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{F36149C1-1B53-2C42-A144-C03C4AB3B3BE}</c15:txfldGUID>
                      <c15:f>De!$B$166</c15:f>
                      <c15:dlblFieldTableCache>
                        <c:ptCount val="1"/>
                        <c:pt idx="0">
                          <c:v>21:18-25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6B4C-324A-BD7D-AF33BF2E43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De!$C$87:$C$166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De!$F$87:$F$166</c:f>
              <c:numCache>
                <c:formatCode>0</c:formatCode>
                <c:ptCount val="80"/>
                <c:pt idx="0">
                  <c:v>-1.7349006182467939</c:v>
                </c:pt>
                <c:pt idx="1">
                  <c:v>-1.7684862521815146</c:v>
                </c:pt>
                <c:pt idx="2">
                  <c:v>-1.3644983982284513</c:v>
                </c:pt>
                <c:pt idx="3">
                  <c:v>-1.0561500148365632</c:v>
                </c:pt>
                <c:pt idx="4">
                  <c:v>-1.2572785431291162</c:v>
                </c:pt>
                <c:pt idx="5">
                  <c:v>-1.6450659795601457</c:v>
                </c:pt>
                <c:pt idx="6">
                  <c:v>-1.1564666689223988</c:v>
                </c:pt>
                <c:pt idx="7">
                  <c:v>-1.7154377540837653</c:v>
                </c:pt>
                <c:pt idx="8">
                  <c:v>-1.9145698956200903</c:v>
                </c:pt>
                <c:pt idx="9">
                  <c:v>-1.1265217893601833</c:v>
                </c:pt>
                <c:pt idx="10">
                  <c:v>-1.3891844443934445</c:v>
                </c:pt>
                <c:pt idx="11">
                  <c:v>-1.3955253165416788</c:v>
                </c:pt>
                <c:pt idx="12">
                  <c:v>-1.8635797242653851</c:v>
                </c:pt>
                <c:pt idx="13">
                  <c:v>-1.783726712099476</c:v>
                </c:pt>
                <c:pt idx="14">
                  <c:v>-2.069026378434196</c:v>
                </c:pt>
                <c:pt idx="15">
                  <c:v>-1.7952907662496749</c:v>
                </c:pt>
                <c:pt idx="16">
                  <c:v>-1.0661316413573023</c:v>
                </c:pt>
                <c:pt idx="17">
                  <c:v>-1.4758787175860371</c:v>
                </c:pt>
                <c:pt idx="18">
                  <c:v>-1.406031388505832</c:v>
                </c:pt>
                <c:pt idx="19">
                  <c:v>-2.0532306281594206</c:v>
                </c:pt>
                <c:pt idx="20">
                  <c:v>-1.6187618543704345</c:v>
                </c:pt>
                <c:pt idx="21">
                  <c:v>-1.1459846535232114</c:v>
                </c:pt>
                <c:pt idx="22">
                  <c:v>-1.4055069430624174</c:v>
                </c:pt>
                <c:pt idx="23">
                  <c:v>-1.9082290234718564</c:v>
                </c:pt>
                <c:pt idx="24">
                  <c:v>-1.3545167717077122</c:v>
                </c:pt>
                <c:pt idx="25">
                  <c:v>-1.2463253641740133</c:v>
                </c:pt>
                <c:pt idx="26">
                  <c:v>-1.5441676756017477</c:v>
                </c:pt>
                <c:pt idx="27">
                  <c:v>-1.9891733662682867</c:v>
                </c:pt>
                <c:pt idx="28">
                  <c:v>-2.0589578543998912</c:v>
                </c:pt>
                <c:pt idx="29">
                  <c:v>-1.4958419706275143</c:v>
                </c:pt>
                <c:pt idx="30">
                  <c:v>-1.5488904687252636</c:v>
                </c:pt>
                <c:pt idx="31">
                  <c:v>-1.3644983982284513</c:v>
                </c:pt>
                <c:pt idx="32">
                  <c:v>-1.1049761086892458</c:v>
                </c:pt>
                <c:pt idx="33">
                  <c:v>-1.7637634590579987</c:v>
                </c:pt>
                <c:pt idx="34">
                  <c:v>-1.4291109504763995</c:v>
                </c:pt>
                <c:pt idx="35">
                  <c:v>-1.2073704105254226</c:v>
                </c:pt>
                <c:pt idx="36">
                  <c:v>-1.4044249043114059</c:v>
                </c:pt>
                <c:pt idx="37">
                  <c:v>-1.5856766093141625</c:v>
                </c:pt>
                <c:pt idx="38">
                  <c:v>-1.3655804369794624</c:v>
                </c:pt>
                <c:pt idx="39">
                  <c:v>-1.9581371560755496</c:v>
                </c:pt>
                <c:pt idx="40">
                  <c:v>-1.8746433895371353</c:v>
                </c:pt>
                <c:pt idx="41">
                  <c:v>-1.6864884835208791</c:v>
                </c:pt>
                <c:pt idx="42">
                  <c:v>-1.7863047487282664</c:v>
                </c:pt>
                <c:pt idx="43">
                  <c:v>-1.6140390612469182</c:v>
                </c:pt>
                <c:pt idx="44">
                  <c:v>-1.1906432446091917</c:v>
                </c:pt>
                <c:pt idx="45">
                  <c:v>-1.505823597148253</c:v>
                </c:pt>
                <c:pt idx="46">
                  <c:v>-1.4659211476302643</c:v>
                </c:pt>
                <c:pt idx="47">
                  <c:v>-1.9145698956200903</c:v>
                </c:pt>
                <c:pt idx="48">
                  <c:v>-1.9949232966644483</c:v>
                </c:pt>
                <c:pt idx="49">
                  <c:v>-1.7947903773712262</c:v>
                </c:pt>
                <c:pt idx="50">
                  <c:v>-1.5452497143527588</c:v>
                </c:pt>
                <c:pt idx="51">
                  <c:v>-1.1948107473758931</c:v>
                </c:pt>
                <c:pt idx="52">
                  <c:v>-1.8446985099749194</c:v>
                </c:pt>
                <c:pt idx="53">
                  <c:v>-1.7038736999335664</c:v>
                </c:pt>
                <c:pt idx="54">
                  <c:v>-1.854680136495658</c:v>
                </c:pt>
                <c:pt idx="55">
                  <c:v>-1.2662645606505243</c:v>
                </c:pt>
                <c:pt idx="56">
                  <c:v>-1.5341860490810086</c:v>
                </c:pt>
                <c:pt idx="57">
                  <c:v>-1.3356355574172465</c:v>
                </c:pt>
                <c:pt idx="58">
                  <c:v>-1.8183943847852082</c:v>
                </c:pt>
                <c:pt idx="59">
                  <c:v>-1.7149373652053166</c:v>
                </c:pt>
                <c:pt idx="60">
                  <c:v>-1.440183907627659</c:v>
                </c:pt>
                <c:pt idx="61">
                  <c:v>-1.7763231222075273</c:v>
                </c:pt>
                <c:pt idx="62">
                  <c:v>-1.070863726360328</c:v>
                </c:pt>
                <c:pt idx="63">
                  <c:v>-1.3492579383104899</c:v>
                </c:pt>
                <c:pt idx="64">
                  <c:v>-1.8446985099749194</c:v>
                </c:pt>
                <c:pt idx="65">
                  <c:v>-1.3056906778550306</c:v>
                </c:pt>
                <c:pt idx="66">
                  <c:v>-1.8036899651409533</c:v>
                </c:pt>
                <c:pt idx="67">
                  <c:v>-1.7952907662496749</c:v>
                </c:pt>
                <c:pt idx="68">
                  <c:v>-1.4868254797672495</c:v>
                </c:pt>
                <c:pt idx="69">
                  <c:v>-1.5000736667520909</c:v>
                </c:pt>
                <c:pt idx="70">
                  <c:v>-1.265764171772076</c:v>
                </c:pt>
                <c:pt idx="71">
                  <c:v>-1.9234694833898174</c:v>
                </c:pt>
                <c:pt idx="72">
                  <c:v>-2.1042207995141249</c:v>
                </c:pt>
                <c:pt idx="73">
                  <c:v>-1.8552045819390726</c:v>
                </c:pt>
                <c:pt idx="74">
                  <c:v>-1.4543330369150995</c:v>
                </c:pt>
                <c:pt idx="75">
                  <c:v>-1.635084353039407</c:v>
                </c:pt>
                <c:pt idx="76">
                  <c:v>-1.6240206877676568</c:v>
                </c:pt>
                <c:pt idx="77">
                  <c:v>-1.6439839408091341</c:v>
                </c:pt>
                <c:pt idx="78">
                  <c:v>-1.9644780282237837</c:v>
                </c:pt>
                <c:pt idx="79">
                  <c:v>-1.566708965272015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6B4C-324A-BD7D-AF33BF2E438A}"/>
            </c:ext>
          </c:extLst>
        </c:ser>
        <c:ser>
          <c:idx val="2"/>
          <c:order val="2"/>
          <c:tx>
            <c:strRef>
              <c:f>De!$G$86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De!$B$87</c:f>
                  <c:strCache>
                    <c:ptCount val="1"/>
                    <c:pt idx="0">
                      <c:v>1:9-18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{025307DF-EE13-A746-88D9-5537B66EF199}</c15:txfldGUID>
                      <c15:f>De!$B$87</c15:f>
                      <c15:dlblFieldTableCache>
                        <c:ptCount val="1"/>
                        <c:pt idx="0">
                          <c:v>1:9-18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6B4C-324A-BD7D-AF33BF2E438A}"/>
                </c:ext>
              </c:extLst>
            </c:dLbl>
            <c:dLbl>
              <c:idx val="1"/>
              <c:tx>
                <c:strRef>
                  <c:f>De!$B$88</c:f>
                  <c:strCache>
                    <c:ptCount val="1"/>
                    <c:pt idx="0">
                      <c:v>1:19-28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{B583A1F8-3FAB-394B-8764-81F10F2AD251}</c15:txfldGUID>
                      <c15:f>De!$B$88</c15:f>
                      <c15:dlblFieldTableCache>
                        <c:ptCount val="1"/>
                        <c:pt idx="0">
                          <c:v>1:19-28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6B4C-324A-BD7D-AF33BF2E438A}"/>
                </c:ext>
              </c:extLst>
            </c:dLbl>
            <c:dLbl>
              <c:idx val="2"/>
              <c:tx>
                <c:strRef>
                  <c:f>De!$B$89</c:f>
                  <c:strCache>
                    <c:ptCount val="1"/>
                    <c:pt idx="0">
                      <c:v>1:29-39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{FBDCD3C9-BDE8-4B42-87BD-D84F5CDB7BDF}</c15:txfldGUID>
                      <c15:f>De!$B$89</c15:f>
                      <c15:dlblFieldTableCache>
                        <c:ptCount val="1"/>
                        <c:pt idx="0">
                          <c:v>1:29-39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6B4C-324A-BD7D-AF33BF2E438A}"/>
                </c:ext>
              </c:extLst>
            </c:dLbl>
            <c:dLbl>
              <c:idx val="3"/>
              <c:tx>
                <c:strRef>
                  <c:f>De!$B$90</c:f>
                  <c:strCache>
                    <c:ptCount val="1"/>
                    <c:pt idx="0">
                      <c:v>1:40-51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{E29016E5-61F9-DF44-A51D-343102328169}</c15:txfldGUID>
                      <c15:f>De!$B$90</c15:f>
                      <c15:dlblFieldTableCache>
                        <c:ptCount val="1"/>
                        <c:pt idx="0">
                          <c:v>1:40-51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6B4C-324A-BD7D-AF33BF2E438A}"/>
                </c:ext>
              </c:extLst>
            </c:dLbl>
            <c:dLbl>
              <c:idx val="4"/>
              <c:tx>
                <c:strRef>
                  <c:f>De!$B$91</c:f>
                  <c:strCache>
                    <c:ptCount val="1"/>
                    <c:pt idx="0">
                      <c:v>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{967BD7A9-B68C-D147-AD01-8EBC62167080}</c15:txfldGUID>
                      <c15:f>De!$B$91</c15:f>
                      <c15:dlblFieldTableCache>
                        <c:ptCount val="1"/>
                        <c:pt idx="0">
                          <c:v>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6B4C-324A-BD7D-AF33BF2E438A}"/>
                </c:ext>
              </c:extLst>
            </c:dLbl>
            <c:dLbl>
              <c:idx val="5"/>
              <c:tx>
                <c:strRef>
                  <c:f>De!$B$92</c:f>
                  <c:strCache>
                    <c:ptCount val="1"/>
                    <c:pt idx="0">
                      <c:v>2:13-22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{FB01F4FC-3EC0-564A-AF0F-AC2642E6926A}</c15:txfldGUID>
                      <c15:f>De!$B$92</c15:f>
                      <c15:dlblFieldTableCache>
                        <c:ptCount val="1"/>
                        <c:pt idx="0">
                          <c:v>2:13-22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6B4C-324A-BD7D-AF33BF2E438A}"/>
                </c:ext>
              </c:extLst>
            </c:dLbl>
            <c:dLbl>
              <c:idx val="6"/>
              <c:tx>
                <c:strRef>
                  <c:f>De!$B$93</c:f>
                  <c:strCache>
                    <c:ptCount val="1"/>
                    <c:pt idx="0">
                      <c:v>2:23-25&amp;3:1-8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{F69F9E26-A700-9B43-BA1E-91E4C66D0EA1}</c15:txfldGUID>
                      <c15:f>De!$B$93</c15:f>
                      <c15:dlblFieldTableCache>
                        <c:ptCount val="1"/>
                        <c:pt idx="0">
                          <c:v>2:23-25&amp;3:1-8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6B4C-324A-BD7D-AF33BF2E438A}"/>
                </c:ext>
              </c:extLst>
            </c:dLbl>
            <c:dLbl>
              <c:idx val="7"/>
              <c:tx>
                <c:strRef>
                  <c:f>De!$B$94</c:f>
                  <c:strCache>
                    <c:ptCount val="1"/>
                    <c:pt idx="0">
                      <c:v>3:22-30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{5E6387E1-0795-1643-835F-382B81E4A51D}</c15:txfldGUID>
                      <c15:f>De!$B$94</c15:f>
                      <c15:dlblFieldTableCache>
                        <c:ptCount val="1"/>
                        <c:pt idx="0">
                          <c:v>3:22-30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6B4C-324A-BD7D-AF33BF2E438A}"/>
                </c:ext>
              </c:extLst>
            </c:dLbl>
            <c:dLbl>
              <c:idx val="8"/>
              <c:tx>
                <c:strRef>
                  <c:f>De!$B$95</c:f>
                  <c:strCache>
                    <c:ptCount val="1"/>
                    <c:pt idx="0">
                      <c:v>3:31-36&amp;4:1-3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{A1337F56-A4BD-9842-BEA1-753AE0DDA253}</c15:txfldGUID>
                      <c15:f>De!$B$95</c15:f>
                      <c15:dlblFieldTableCache>
                        <c:ptCount val="1"/>
                        <c:pt idx="0">
                          <c:v>3:31-36&amp;4:1-3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6B4C-324A-BD7D-AF33BF2E438A}"/>
                </c:ext>
              </c:extLst>
            </c:dLbl>
            <c:dLbl>
              <c:idx val="9"/>
              <c:tx>
                <c:strRef>
                  <c:f>De!$B$96</c:f>
                  <c:strCache>
                    <c:ptCount val="1"/>
                    <c:pt idx="0">
                      <c:v>4:4-14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{7E284140-AC82-6D40-96E6-1739277468B0}</c15:txfldGUID>
                      <c15:f>De!$B$96</c15:f>
                      <c15:dlblFieldTableCache>
                        <c:ptCount val="1"/>
                        <c:pt idx="0">
                          <c:v>4:4-14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D-6B4C-324A-BD7D-AF33BF2E438A}"/>
                </c:ext>
              </c:extLst>
            </c:dLbl>
            <c:dLbl>
              <c:idx val="10"/>
              <c:tx>
                <c:strRef>
                  <c:f>De!$B$97</c:f>
                  <c:strCache>
                    <c:ptCount val="1"/>
                    <c:pt idx="0">
                      <c:v>4:15-26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{0717BF47-C408-D240-B5C1-DC4E4EF8CBBC}</c15:txfldGUID>
                      <c15:f>De!$B$97</c15:f>
                      <c15:dlblFieldTableCache>
                        <c:ptCount val="1"/>
                        <c:pt idx="0">
                          <c:v>4:15-26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6B4C-324A-BD7D-AF33BF2E438A}"/>
                </c:ext>
              </c:extLst>
            </c:dLbl>
            <c:dLbl>
              <c:idx val="11"/>
              <c:tx>
                <c:strRef>
                  <c:f>De!$B$98</c:f>
                  <c:strCache>
                    <c:ptCount val="1"/>
                    <c:pt idx="0">
                      <c:v>4:27-38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{D5014C8A-157F-E548-A825-B20CFFE9D427}</c15:txfldGUID>
                      <c15:f>De!$B$98</c15:f>
                      <c15:dlblFieldTableCache>
                        <c:ptCount val="1"/>
                        <c:pt idx="0">
                          <c:v>4:27-38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6B4C-324A-BD7D-AF33BF2E438A}"/>
                </c:ext>
              </c:extLst>
            </c:dLbl>
            <c:dLbl>
              <c:idx val="12"/>
              <c:tx>
                <c:strRef>
                  <c:f>De!$B$99</c:f>
                  <c:strCache>
                    <c:ptCount val="1"/>
                    <c:pt idx="0">
                      <c:v>4:39-46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{C1A2BA25-25E3-CC42-A208-892A3FDD134B}</c15:txfldGUID>
                      <c15:f>De!$B$99</c15:f>
                      <c15:dlblFieldTableCache>
                        <c:ptCount val="1"/>
                        <c:pt idx="0">
                          <c:v>4:39-46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6B4C-324A-BD7D-AF33BF2E438A}"/>
                </c:ext>
              </c:extLst>
            </c:dLbl>
            <c:dLbl>
              <c:idx val="13"/>
              <c:tx>
                <c:strRef>
                  <c:f>De!$B$100</c:f>
                  <c:strCache>
                    <c:ptCount val="1"/>
                    <c:pt idx="0">
                      <c:v>4:47-54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{CC2159CC-E3EB-1C41-A2D1-A163F4936052}</c15:txfldGUID>
                      <c15:f>De!$B$100</c15:f>
                      <c15:dlblFieldTableCache>
                        <c:ptCount val="1"/>
                        <c:pt idx="0">
                          <c:v>4:47-54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6B4C-324A-BD7D-AF33BF2E438A}"/>
                </c:ext>
              </c:extLst>
            </c:dLbl>
            <c:dLbl>
              <c:idx val="14"/>
              <c:tx>
                <c:strRef>
                  <c:f>De!$B$101</c:f>
                  <c:strCache>
                    <c:ptCount val="1"/>
                    <c:pt idx="0">
                      <c:v>5:1-9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{B4623803-B18F-A745-8711-BE5F28EEAD14}</c15:txfldGUID>
                      <c15:f>De!$B$101</c15:f>
                      <c15:dlblFieldTableCache>
                        <c:ptCount val="1"/>
                        <c:pt idx="0">
                          <c:v>5:1-9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6B4C-324A-BD7D-AF33BF2E438A}"/>
                </c:ext>
              </c:extLst>
            </c:dLbl>
            <c:dLbl>
              <c:idx val="15"/>
              <c:tx>
                <c:strRef>
                  <c:f>De!$B$102</c:f>
                  <c:strCache>
                    <c:ptCount val="1"/>
                    <c:pt idx="0">
                      <c:v>5:10-18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{C6D47BC7-17FE-3444-AAA5-3E60FD38AE41}</c15:txfldGUID>
                      <c15:f>De!$B$102</c15:f>
                      <c15:dlblFieldTableCache>
                        <c:ptCount val="1"/>
                        <c:pt idx="0">
                          <c:v>5:10-18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6B4C-324A-BD7D-AF33BF2E438A}"/>
                </c:ext>
              </c:extLst>
            </c:dLbl>
            <c:dLbl>
              <c:idx val="16"/>
              <c:tx>
                <c:strRef>
                  <c:f>De!$B$103</c:f>
                  <c:strCache>
                    <c:ptCount val="1"/>
                    <c:pt idx="0">
                      <c:v>5:19-29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{E8A349DE-C5A8-5F44-AB26-BA81A1A30599}</c15:txfldGUID>
                      <c15:f>De!$B$103</c15:f>
                      <c15:dlblFieldTableCache>
                        <c:ptCount val="1"/>
                        <c:pt idx="0">
                          <c:v>5:19-29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6B4C-324A-BD7D-AF33BF2E438A}"/>
                </c:ext>
              </c:extLst>
            </c:dLbl>
            <c:dLbl>
              <c:idx val="17"/>
              <c:tx>
                <c:strRef>
                  <c:f>De!$B$104</c:f>
                  <c:strCache>
                    <c:ptCount val="1"/>
                    <c:pt idx="0">
                      <c:v>5:30-39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{03048A7A-57CF-FB45-AE81-E8576DDAF63F}</c15:txfldGUID>
                      <c15:f>De!$B$104</c15:f>
                      <c15:dlblFieldTableCache>
                        <c:ptCount val="1"/>
                        <c:pt idx="0">
                          <c:v>5:30-39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6B4C-324A-BD7D-AF33BF2E438A}"/>
                </c:ext>
              </c:extLst>
            </c:dLbl>
            <c:dLbl>
              <c:idx val="18"/>
              <c:tx>
                <c:strRef>
                  <c:f>De!$B$105</c:f>
                  <c:strCache>
                    <c:ptCount val="1"/>
                    <c:pt idx="0">
                      <c:v>6:1-13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{AA17167B-B9B0-124F-9A19-B1A3BCC242D2}</c15:txfldGUID>
                      <c15:f>De!$B$105</c15:f>
                      <c15:dlblFieldTableCache>
                        <c:ptCount val="1"/>
                        <c:pt idx="0">
                          <c:v>6:1-13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6B4C-324A-BD7D-AF33BF2E438A}"/>
                </c:ext>
              </c:extLst>
            </c:dLbl>
            <c:dLbl>
              <c:idx val="19"/>
              <c:tx>
                <c:strRef>
                  <c:f>De!$B$106</c:f>
                  <c:strCache>
                    <c:ptCount val="1"/>
                    <c:pt idx="0">
                      <c:v>6:14-21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{7D68F6FA-3F75-D84C-8271-625A2ACBCE4E}</c15:txfldGUID>
                      <c15:f>De!$B$106</c15:f>
                      <c15:dlblFieldTableCache>
                        <c:ptCount val="1"/>
                        <c:pt idx="0">
                          <c:v>6:14-21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6B4C-324A-BD7D-AF33BF2E438A}"/>
                </c:ext>
              </c:extLst>
            </c:dLbl>
            <c:dLbl>
              <c:idx val="20"/>
              <c:tx>
                <c:strRef>
                  <c:f>De!$B$107</c:f>
                  <c:strCache>
                    <c:ptCount val="1"/>
                    <c:pt idx="0">
                      <c:v>6:22-29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{5AD4AFC4-2B2E-D242-A2EA-AB2B4B677E1D}</c15:txfldGUID>
                      <c15:f>De!$B$107</c15:f>
                      <c15:dlblFieldTableCache>
                        <c:ptCount val="1"/>
                        <c:pt idx="0">
                          <c:v>6:22-29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6B4C-324A-BD7D-AF33BF2E438A}"/>
                </c:ext>
              </c:extLst>
            </c:dLbl>
            <c:dLbl>
              <c:idx val="21"/>
              <c:tx>
                <c:strRef>
                  <c:f>De!$B$108</c:f>
                  <c:strCache>
                    <c:ptCount val="1"/>
                    <c:pt idx="0">
                      <c:v>6:30-40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{1C860365-C1D5-7948-AB25-482982C7DF74}</c15:txfldGUID>
                      <c15:f>De!$B$108</c15:f>
                      <c15:dlblFieldTableCache>
                        <c:ptCount val="1"/>
                        <c:pt idx="0">
                          <c:v>6:30-40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6B4C-324A-BD7D-AF33BF2E438A}"/>
                </c:ext>
              </c:extLst>
            </c:dLbl>
            <c:dLbl>
              <c:idx val="22"/>
              <c:tx>
                <c:strRef>
                  <c:f>De!$B$109</c:f>
                  <c:strCache>
                    <c:ptCount val="1"/>
                    <c:pt idx="0">
                      <c:v>6:41-51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{B95F0E99-117D-2E42-8100-3189DDFC6D1C}</c15:txfldGUID>
                      <c15:f>De!$B$109</c15:f>
                      <c15:dlblFieldTableCache>
                        <c:ptCount val="1"/>
                        <c:pt idx="0">
                          <c:v>6:41-51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6B4C-324A-BD7D-AF33BF2E438A}"/>
                </c:ext>
              </c:extLst>
            </c:dLbl>
            <c:dLbl>
              <c:idx val="23"/>
              <c:tx>
                <c:strRef>
                  <c:f>De!$B$110</c:f>
                  <c:strCache>
                    <c:ptCount val="1"/>
                    <c:pt idx="0">
                      <c:v>6:52-59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{D82E3684-9761-3C42-8250-759EB9F68C59}</c15:txfldGUID>
                      <c15:f>De!$B$110</c15:f>
                      <c15:dlblFieldTableCache>
                        <c:ptCount val="1"/>
                        <c:pt idx="0">
                          <c:v>6:52-59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6B4C-324A-BD7D-AF33BF2E438A}"/>
                </c:ext>
              </c:extLst>
            </c:dLbl>
            <c:dLbl>
              <c:idx val="24"/>
              <c:tx>
                <c:strRef>
                  <c:f>De!$B$111</c:f>
                  <c:strCache>
                    <c:ptCount val="1"/>
                    <c:pt idx="0">
                      <c:v>6:60-71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{C4DBE97F-658B-E948-BCA0-190DB8F59C93}</c15:txfldGUID>
                      <c15:f>De!$B$111</c15:f>
                      <c15:dlblFieldTableCache>
                        <c:ptCount val="1"/>
                        <c:pt idx="0">
                          <c:v>6:60-71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6B4C-324A-BD7D-AF33BF2E438A}"/>
                </c:ext>
              </c:extLst>
            </c:dLbl>
            <c:dLbl>
              <c:idx val="25"/>
              <c:tx>
                <c:strRef>
                  <c:f>De!$B$112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{AC11F7D3-528A-014C-9445-3D608FD56A07}</c15:txfldGUID>
                      <c15:f>De!$B$112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6B4C-324A-BD7D-AF33BF2E438A}"/>
                </c:ext>
              </c:extLst>
            </c:dLbl>
            <c:dLbl>
              <c:idx val="26"/>
              <c:tx>
                <c:strRef>
                  <c:f>De!$B$113</c:f>
                  <c:strCache>
                    <c:ptCount val="1"/>
                    <c:pt idx="0">
                      <c:v>7:14-24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{7385D1DA-5D1C-F146-8664-A844B1423617}</c15:txfldGUID>
                      <c15:f>De!$B$113</c15:f>
                      <c15:dlblFieldTableCache>
                        <c:ptCount val="1"/>
                        <c:pt idx="0">
                          <c:v>7:14-24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6B4C-324A-BD7D-AF33BF2E438A}"/>
                </c:ext>
              </c:extLst>
            </c:dLbl>
            <c:dLbl>
              <c:idx val="27"/>
              <c:tx>
                <c:strRef>
                  <c:f>De!$B$114</c:f>
                  <c:strCache>
                    <c:ptCount val="1"/>
                    <c:pt idx="0">
                      <c:v>7:37-44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{7AE08836-9A99-4D4A-967C-4E18B9186EC4}</c15:txfldGUID>
                      <c15:f>De!$B$114</c15:f>
                      <c15:dlblFieldTableCache>
                        <c:ptCount val="1"/>
                        <c:pt idx="0">
                          <c:v>7:37-44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6B4C-324A-BD7D-AF33BF2E438A}"/>
                </c:ext>
              </c:extLst>
            </c:dLbl>
            <c:dLbl>
              <c:idx val="28"/>
              <c:tx>
                <c:strRef>
                  <c:f>De!$B$115</c:f>
                  <c:strCache>
                    <c:ptCount val="1"/>
                    <c:pt idx="0">
                      <c:v>7:53-53&amp;8:1-11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{52AF3232-F187-4B47-897E-25A87730226A}</c15:txfldGUID>
                      <c15:f>De!$B$115</c15:f>
                      <c15:dlblFieldTableCache>
                        <c:ptCount val="1"/>
                        <c:pt idx="0">
                          <c:v>7:53-53&amp;8:1-11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6B4C-324A-BD7D-AF33BF2E438A}"/>
                </c:ext>
              </c:extLst>
            </c:dLbl>
            <c:dLbl>
              <c:idx val="29"/>
              <c:tx>
                <c:strRef>
                  <c:f>De!$B$116</c:f>
                  <c:strCache>
                    <c:ptCount val="1"/>
                    <c:pt idx="0">
                      <c:v>8:12-20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{A6B5C107-9FD7-7A40-BE88-287F5B60674F}</c15:txfldGUID>
                      <c15:f>De!$B$116</c15:f>
                      <c15:dlblFieldTableCache>
                        <c:ptCount val="1"/>
                        <c:pt idx="0">
                          <c:v>8:12-20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6B4C-324A-BD7D-AF33BF2E438A}"/>
                </c:ext>
              </c:extLst>
            </c:dLbl>
            <c:dLbl>
              <c:idx val="30"/>
              <c:tx>
                <c:strRef>
                  <c:f>De!$B$117</c:f>
                  <c:strCache>
                    <c:ptCount val="1"/>
                    <c:pt idx="0">
                      <c:v>8:21-29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{835C61EE-0B6A-6241-B71F-B3E19213F00C}</c15:txfldGUID>
                      <c15:f>De!$B$117</c15:f>
                      <c15:dlblFieldTableCache>
                        <c:ptCount val="1"/>
                        <c:pt idx="0">
                          <c:v>8:21-29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6B4C-324A-BD7D-AF33BF2E438A}"/>
                </c:ext>
              </c:extLst>
            </c:dLbl>
            <c:dLbl>
              <c:idx val="31"/>
              <c:tx>
                <c:strRef>
                  <c:f>De!$B$118</c:f>
                  <c:strCache>
                    <c:ptCount val="1"/>
                    <c:pt idx="0">
                      <c:v>8:30-41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{94AD068B-FC6E-2D4E-BB08-FBF55DFF1FBC}</c15:txfldGUID>
                      <c15:f>De!$B$118</c15:f>
                      <c15:dlblFieldTableCache>
                        <c:ptCount val="1"/>
                        <c:pt idx="0">
                          <c:v>8:30-41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6B4C-324A-BD7D-AF33BF2E438A}"/>
                </c:ext>
              </c:extLst>
            </c:dLbl>
            <c:dLbl>
              <c:idx val="32"/>
              <c:tx>
                <c:strRef>
                  <c:f>De!$B$119</c:f>
                  <c:strCache>
                    <c:ptCount val="1"/>
                    <c:pt idx="0">
                      <c:v>8:41-51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{13F3F377-125F-1747-BDE0-E996FADC30CF}</c15:txfldGUID>
                      <c15:f>De!$B$119</c15:f>
                      <c15:dlblFieldTableCache>
                        <c:ptCount val="1"/>
                        <c:pt idx="0">
                          <c:v>8:41-51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6B4C-324A-BD7D-AF33BF2E438A}"/>
                </c:ext>
              </c:extLst>
            </c:dLbl>
            <c:dLbl>
              <c:idx val="33"/>
              <c:tx>
                <c:strRef>
                  <c:f>De!$B$120</c:f>
                  <c:strCache>
                    <c:ptCount val="1"/>
                    <c:pt idx="0">
                      <c:v>8:52-59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{059CFFD6-B1D8-F940-B635-34C50F032C42}</c15:txfldGUID>
                      <c15:f>De!$B$120</c15:f>
                      <c15:dlblFieldTableCache>
                        <c:ptCount val="1"/>
                        <c:pt idx="0">
                          <c:v>8:52-59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6B4C-324A-BD7D-AF33BF2E438A}"/>
                </c:ext>
              </c:extLst>
            </c:dLbl>
            <c:dLbl>
              <c:idx val="34"/>
              <c:tx>
                <c:strRef>
                  <c:f>De!$B$121</c:f>
                  <c:strCache>
                    <c:ptCount val="1"/>
                    <c:pt idx="0">
                      <c:v>9:1-12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{AC53137D-1552-1643-BD5D-C1DD4244B88B}</c15:txfldGUID>
                      <c15:f>De!$B$121</c15:f>
                      <c15:dlblFieldTableCache>
                        <c:ptCount val="1"/>
                        <c:pt idx="0">
                          <c:v>9:1-12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6B4C-324A-BD7D-AF33BF2E438A}"/>
                </c:ext>
              </c:extLst>
            </c:dLbl>
            <c:dLbl>
              <c:idx val="35"/>
              <c:tx>
                <c:strRef>
                  <c:f>De!$B$122</c:f>
                  <c:strCache>
                    <c:ptCount val="1"/>
                    <c:pt idx="0">
                      <c:v>9:13-23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{8230065C-3236-B549-B01F-8505D3A3CDE0}</c15:txfldGUID>
                      <c15:f>De!$B$122</c15:f>
                      <c15:dlblFieldTableCache>
                        <c:ptCount val="1"/>
                        <c:pt idx="0">
                          <c:v>9:13-23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6B4C-324A-BD7D-AF33BF2E438A}"/>
                </c:ext>
              </c:extLst>
            </c:dLbl>
            <c:dLbl>
              <c:idx val="36"/>
              <c:tx>
                <c:strRef>
                  <c:f>De!$B$123</c:f>
                  <c:strCache>
                    <c:ptCount val="1"/>
                    <c:pt idx="0">
                      <c:v>9:30-41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{0749854E-B60E-4845-B48C-32764FC6C779}</c15:txfldGUID>
                      <c15:f>De!$B$123</c15:f>
                      <c15:dlblFieldTableCache>
                        <c:ptCount val="1"/>
                        <c:pt idx="0">
                          <c:v>9:30-41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6B4C-324A-BD7D-AF33BF2E438A}"/>
                </c:ext>
              </c:extLst>
            </c:dLbl>
            <c:dLbl>
              <c:idx val="37"/>
              <c:tx>
                <c:strRef>
                  <c:f>De!$B$124</c:f>
                  <c:strCache>
                    <c:ptCount val="1"/>
                    <c:pt idx="0">
                      <c:v>10:1-10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{AB46ACAC-C32F-674A-8EBB-A91153D7B9C5}</c15:txfldGUID>
                      <c15:f>De!$B$124</c15:f>
                      <c15:dlblFieldTableCache>
                        <c:ptCount val="1"/>
                        <c:pt idx="0">
                          <c:v>10:1-10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6B4C-324A-BD7D-AF33BF2E438A}"/>
                </c:ext>
              </c:extLst>
            </c:dLbl>
            <c:dLbl>
              <c:idx val="38"/>
              <c:tx>
                <c:strRef>
                  <c:f>De!$B$125</c:f>
                  <c:strCache>
                    <c:ptCount val="1"/>
                    <c:pt idx="0">
                      <c:v>10:11-21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{9A1CACFC-CB54-434B-A5EC-64152EB25694}</c15:txfldGUID>
                      <c15:f>De!$B$125</c15:f>
                      <c15:dlblFieldTableCache>
                        <c:ptCount val="1"/>
                        <c:pt idx="0">
                          <c:v>10:11-21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A-6B4C-324A-BD7D-AF33BF2E438A}"/>
                </c:ext>
              </c:extLst>
            </c:dLbl>
            <c:dLbl>
              <c:idx val="39"/>
              <c:tx>
                <c:strRef>
                  <c:f>De!$B$126</c:f>
                  <c:strCache>
                    <c:ptCount val="1"/>
                    <c:pt idx="0">
                      <c:v>10:22-30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{3E6996B6-42FB-8D4C-BFD6-F00EECF0BE15}</c15:txfldGUID>
                      <c15:f>De!$B$126</c15:f>
                      <c15:dlblFieldTableCache>
                        <c:ptCount val="1"/>
                        <c:pt idx="0">
                          <c:v>10:22-30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B-6B4C-324A-BD7D-AF33BF2E438A}"/>
                </c:ext>
              </c:extLst>
            </c:dLbl>
            <c:dLbl>
              <c:idx val="40"/>
              <c:tx>
                <c:strRef>
                  <c:f>De!$B$127</c:f>
                  <c:strCache>
                    <c:ptCount val="1"/>
                    <c:pt idx="0">
                      <c:v>10:31-39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{E3637086-C8C7-D34B-9468-5B881A84F0F2}</c15:txfldGUID>
                      <c15:f>De!$B$127</c15:f>
                      <c15:dlblFieldTableCache>
                        <c:ptCount val="1"/>
                        <c:pt idx="0">
                          <c:v>10:31-39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C-6B4C-324A-BD7D-AF33BF2E438A}"/>
                </c:ext>
              </c:extLst>
            </c:dLbl>
            <c:dLbl>
              <c:idx val="41"/>
              <c:tx>
                <c:strRef>
                  <c:f>De!$B$128</c:f>
                  <c:strCache>
                    <c:ptCount val="1"/>
                    <c:pt idx="0">
                      <c:v>11:1-10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{17CC889E-7E8E-A143-8898-80DB7381189A}</c15:txfldGUID>
                      <c15:f>De!$B$128</c15:f>
                      <c15:dlblFieldTableCache>
                        <c:ptCount val="1"/>
                        <c:pt idx="0">
                          <c:v>11:1-10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D-6B4C-324A-BD7D-AF33BF2E438A}"/>
                </c:ext>
              </c:extLst>
            </c:dLbl>
            <c:dLbl>
              <c:idx val="42"/>
              <c:tx>
                <c:strRef>
                  <c:f>De!$B$129</c:f>
                  <c:strCache>
                    <c:ptCount val="1"/>
                    <c:pt idx="0">
                      <c:v>11:11-21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{AAF1FC3C-7BC8-894C-B95D-B68BE273EDB6}</c15:txfldGUID>
                      <c15:f>De!$B$129</c15:f>
                      <c15:dlblFieldTableCache>
                        <c:ptCount val="1"/>
                        <c:pt idx="0">
                          <c:v>11:11-21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E-6B4C-324A-BD7D-AF33BF2E438A}"/>
                </c:ext>
              </c:extLst>
            </c:dLbl>
            <c:dLbl>
              <c:idx val="43"/>
              <c:tx>
                <c:strRef>
                  <c:f>De!$B$130</c:f>
                  <c:strCache>
                    <c:ptCount val="1"/>
                    <c:pt idx="0">
                      <c:v>11:22-31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{55537B13-E07A-304C-A339-6C9B4BE2A7CE}</c15:txfldGUID>
                      <c15:f>De!$B$130</c15:f>
                      <c15:dlblFieldTableCache>
                        <c:ptCount val="1"/>
                        <c:pt idx="0">
                          <c:v>11:22-31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F-6B4C-324A-BD7D-AF33BF2E438A}"/>
                </c:ext>
              </c:extLst>
            </c:dLbl>
            <c:dLbl>
              <c:idx val="44"/>
              <c:tx>
                <c:strRef>
                  <c:f>De!$B$131</c:f>
                  <c:strCache>
                    <c:ptCount val="1"/>
                    <c:pt idx="0">
                      <c:v>11:32-44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{8887479C-8AD0-624E-954B-014296CC7893}</c15:txfldGUID>
                      <c15:f>De!$B$131</c15:f>
                      <c15:dlblFieldTableCache>
                        <c:ptCount val="1"/>
                        <c:pt idx="0">
                          <c:v>11:32-44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0-6B4C-324A-BD7D-AF33BF2E438A}"/>
                </c:ext>
              </c:extLst>
            </c:dLbl>
            <c:dLbl>
              <c:idx val="45"/>
              <c:tx>
                <c:strRef>
                  <c:f>De!$B$132</c:f>
                  <c:strCache>
                    <c:ptCount val="1"/>
                    <c:pt idx="0">
                      <c:v>11:45-54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{AC998790-02E4-E541-9442-D2D586E666DB}</c15:txfldGUID>
                      <c15:f>De!$B$132</c15:f>
                      <c15:dlblFieldTableCache>
                        <c:ptCount val="1"/>
                        <c:pt idx="0">
                          <c:v>11:45-54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1-6B4C-324A-BD7D-AF33BF2E438A}"/>
                </c:ext>
              </c:extLst>
            </c:dLbl>
            <c:dLbl>
              <c:idx val="46"/>
              <c:tx>
                <c:strRef>
                  <c:f>De!$B$133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{02D50157-71A9-044C-8698-A558F9BB9635}</c15:txfldGUID>
                      <c15:f>De!$B$133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2-6B4C-324A-BD7D-AF33BF2E438A}"/>
                </c:ext>
              </c:extLst>
            </c:dLbl>
            <c:dLbl>
              <c:idx val="47"/>
              <c:tx>
                <c:strRef>
                  <c:f>De!$B$134</c:f>
                  <c:strCache>
                    <c:ptCount val="1"/>
                    <c:pt idx="0">
                      <c:v>12:12-19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{3E5AF1D8-6BB8-2C48-A8FA-9E8700F79526}</c15:txfldGUID>
                      <c15:f>De!$B$134</c15:f>
                      <c15:dlblFieldTableCache>
                        <c:ptCount val="1"/>
                        <c:pt idx="0">
                          <c:v>12:12-19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3-6B4C-324A-BD7D-AF33BF2E438A}"/>
                </c:ext>
              </c:extLst>
            </c:dLbl>
            <c:dLbl>
              <c:idx val="48"/>
              <c:tx>
                <c:strRef>
                  <c:f>De!$B$135</c:f>
                  <c:strCache>
                    <c:ptCount val="1"/>
                    <c:pt idx="0">
                      <c:v>12:20-26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{1AF93F3F-79C4-5841-B0E5-CCDA3DFD8D42}</c15:txfldGUID>
                      <c15:f>De!$B$135</c15:f>
                      <c15:dlblFieldTableCache>
                        <c:ptCount val="1"/>
                        <c:pt idx="0">
                          <c:v>12:20-26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4-6B4C-324A-BD7D-AF33BF2E438A}"/>
                </c:ext>
              </c:extLst>
            </c:dLbl>
            <c:dLbl>
              <c:idx val="49"/>
              <c:tx>
                <c:strRef>
                  <c:f>De!$B$136</c:f>
                  <c:strCache>
                    <c:ptCount val="1"/>
                    <c:pt idx="0">
                      <c:v>12:34-40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{0192260A-61B5-0345-B3E5-96B26ECE0F85}</c15:txfldGUID>
                      <c15:f>De!$B$136</c15:f>
                      <c15:dlblFieldTableCache>
                        <c:ptCount val="1"/>
                        <c:pt idx="0">
                          <c:v>12:34-40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5-6B4C-324A-BD7D-AF33BF2E438A}"/>
                </c:ext>
              </c:extLst>
            </c:dLbl>
            <c:dLbl>
              <c:idx val="50"/>
              <c:tx>
                <c:strRef>
                  <c:f>De!$B$137</c:f>
                  <c:strCache>
                    <c:ptCount val="1"/>
                    <c:pt idx="0">
                      <c:v>12:41-50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{3919379D-CD2B-0049-8E98-BF49378D90D0}</c15:txfldGUID>
                      <c15:f>De!$B$137</c15:f>
                      <c15:dlblFieldTableCache>
                        <c:ptCount val="1"/>
                        <c:pt idx="0">
                          <c:v>12:41-50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6-6B4C-324A-BD7D-AF33BF2E438A}"/>
                </c:ext>
              </c:extLst>
            </c:dLbl>
            <c:dLbl>
              <c:idx val="51"/>
              <c:tx>
                <c:strRef>
                  <c:f>De!$B$138</c:f>
                  <c:strCache>
                    <c:ptCount val="1"/>
                    <c:pt idx="0">
                      <c:v>13:1-11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{312C8481-69B4-2A44-8EC6-3D7005C2FF77}</c15:txfldGUID>
                      <c15:f>De!$B$138</c15:f>
                      <c15:dlblFieldTableCache>
                        <c:ptCount val="1"/>
                        <c:pt idx="0">
                          <c:v>13:1-11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7-6B4C-324A-BD7D-AF33BF2E438A}"/>
                </c:ext>
              </c:extLst>
            </c:dLbl>
            <c:dLbl>
              <c:idx val="52"/>
              <c:tx>
                <c:strRef>
                  <c:f>De!$B$139</c:f>
                  <c:strCache>
                    <c:ptCount val="1"/>
                    <c:pt idx="0">
                      <c:v>13:12-20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{66776F40-4650-F54A-A18A-FFBBC6BEEA86}</c15:txfldGUID>
                      <c15:f>De!$B$139</c15:f>
                      <c15:dlblFieldTableCache>
                        <c:ptCount val="1"/>
                        <c:pt idx="0">
                          <c:v>13:12-20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8-6B4C-324A-BD7D-AF33BF2E438A}"/>
                </c:ext>
              </c:extLst>
            </c:dLbl>
            <c:dLbl>
              <c:idx val="53"/>
              <c:tx>
                <c:strRef>
                  <c:f>De!$B$140</c:f>
                  <c:strCache>
                    <c:ptCount val="1"/>
                    <c:pt idx="0">
                      <c:v>13:21-30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{CFCBFE5E-F851-7B4C-972E-D640BBE52DB1}</c15:txfldGUID>
                      <c15:f>De!$B$140</c15:f>
                      <c15:dlblFieldTableCache>
                        <c:ptCount val="1"/>
                        <c:pt idx="0">
                          <c:v>13:21-30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9-6B4C-324A-BD7D-AF33BF2E438A}"/>
                </c:ext>
              </c:extLst>
            </c:dLbl>
            <c:dLbl>
              <c:idx val="54"/>
              <c:tx>
                <c:strRef>
                  <c:f>De!$B$141</c:f>
                  <c:strCache>
                    <c:ptCount val="1"/>
                    <c:pt idx="0">
                      <c:v>13:31-38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{609B0CAA-616A-0049-882C-F67DB66D03A6}</c15:txfldGUID>
                      <c15:f>De!$B$141</c15:f>
                      <c15:dlblFieldTableCache>
                        <c:ptCount val="1"/>
                        <c:pt idx="0">
                          <c:v>13:31-38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A-6B4C-324A-BD7D-AF33BF2E438A}"/>
                </c:ext>
              </c:extLst>
            </c:dLbl>
            <c:dLbl>
              <c:idx val="55"/>
              <c:tx>
                <c:strRef>
                  <c:f>De!$B$142</c:f>
                  <c:strCache>
                    <c:ptCount val="1"/>
                    <c:pt idx="0">
                      <c:v>14:1-11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{4542578D-25B1-0642-94D8-4D715234A2A9}</c15:txfldGUID>
                      <c15:f>De!$B$142</c15:f>
                      <c15:dlblFieldTableCache>
                        <c:ptCount val="1"/>
                        <c:pt idx="0">
                          <c:v>14:1-11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B-6B4C-324A-BD7D-AF33BF2E438A}"/>
                </c:ext>
              </c:extLst>
            </c:dLbl>
            <c:dLbl>
              <c:idx val="56"/>
              <c:tx>
                <c:strRef>
                  <c:f>De!$B$143</c:f>
                  <c:strCache>
                    <c:ptCount val="1"/>
                    <c:pt idx="0">
                      <c:v>14:12-21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{D047DFA9-8355-484D-8230-5630946E0139}</c15:txfldGUID>
                      <c15:f>De!$B$143</c15:f>
                      <c15:dlblFieldTableCache>
                        <c:ptCount val="1"/>
                        <c:pt idx="0">
                          <c:v>14:12-21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C-6B4C-324A-BD7D-AF33BF2E438A}"/>
                </c:ext>
              </c:extLst>
            </c:dLbl>
            <c:dLbl>
              <c:idx val="57"/>
              <c:tx>
                <c:strRef>
                  <c:f>De!$B$144</c:f>
                  <c:strCache>
                    <c:ptCount val="1"/>
                    <c:pt idx="0">
                      <c:v>14:22-31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{BBEC3594-0E8C-A241-97B5-59D74FA5749F}</c15:txfldGUID>
                      <c15:f>De!$B$144</c15:f>
                      <c15:dlblFieldTableCache>
                        <c:ptCount val="1"/>
                        <c:pt idx="0">
                          <c:v>14:22-31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D-6B4C-324A-BD7D-AF33BF2E438A}"/>
                </c:ext>
              </c:extLst>
            </c:dLbl>
            <c:dLbl>
              <c:idx val="58"/>
              <c:tx>
                <c:strRef>
                  <c:f>De!$B$145</c:f>
                  <c:strCache>
                    <c:ptCount val="1"/>
                    <c:pt idx="0">
                      <c:v>15:1-8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{FA686F7C-746D-1F4B-8170-DDD4EFD0562E}</c15:txfldGUID>
                      <c15:f>De!$B$145</c15:f>
                      <c15:dlblFieldTableCache>
                        <c:ptCount val="1"/>
                        <c:pt idx="0">
                          <c:v>15:1-8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E-6B4C-324A-BD7D-AF33BF2E438A}"/>
                </c:ext>
              </c:extLst>
            </c:dLbl>
            <c:dLbl>
              <c:idx val="59"/>
              <c:tx>
                <c:strRef>
                  <c:f>De!$B$146</c:f>
                  <c:strCache>
                    <c:ptCount val="1"/>
                    <c:pt idx="0">
                      <c:v>15:9-17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{CC3DF375-6BD1-1B4C-9FBD-6F8B39B460B4}</c15:txfldGUID>
                      <c15:f>De!$B$146</c15:f>
                      <c15:dlblFieldTableCache>
                        <c:ptCount val="1"/>
                        <c:pt idx="0">
                          <c:v>15:9-17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F-6B4C-324A-BD7D-AF33BF2E438A}"/>
                </c:ext>
              </c:extLst>
            </c:dLbl>
            <c:dLbl>
              <c:idx val="60"/>
              <c:tx>
                <c:strRef>
                  <c:f>De!$B$147</c:f>
                  <c:strCache>
                    <c:ptCount val="1"/>
                    <c:pt idx="0">
                      <c:v>15:18-27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{CF993AED-60AA-6541-B636-7CB7155645E6}</c15:txfldGUID>
                      <c15:f>De!$B$147</c15:f>
                      <c15:dlblFieldTableCache>
                        <c:ptCount val="1"/>
                        <c:pt idx="0">
                          <c:v>15:18-27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0-6B4C-324A-BD7D-AF33BF2E438A}"/>
                </c:ext>
              </c:extLst>
            </c:dLbl>
            <c:dLbl>
              <c:idx val="61"/>
              <c:tx>
                <c:strRef>
                  <c:f>De!$B$148</c:f>
                  <c:strCache>
                    <c:ptCount val="1"/>
                    <c:pt idx="0">
                      <c:v>16:1-11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{B2B6AF51-542D-7F48-B588-BF26D6C067AB}</c15:txfldGUID>
                      <c15:f>De!$B$148</c15:f>
                      <c15:dlblFieldTableCache>
                        <c:ptCount val="1"/>
                        <c:pt idx="0">
                          <c:v>16:1-11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1-6B4C-324A-BD7D-AF33BF2E438A}"/>
                </c:ext>
              </c:extLst>
            </c:dLbl>
            <c:dLbl>
              <c:idx val="62"/>
              <c:tx>
                <c:strRef>
                  <c:f>De!$B$149</c:f>
                  <c:strCache>
                    <c:ptCount val="1"/>
                    <c:pt idx="0">
                      <c:v>16:12-22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{8ECA52AE-8C77-4348-A545-8CEA4FEA5AF8}</c15:txfldGUID>
                      <c15:f>De!$B$149</c15:f>
                      <c15:dlblFieldTableCache>
                        <c:ptCount val="1"/>
                        <c:pt idx="0">
                          <c:v>16:12-22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2-6B4C-324A-BD7D-AF33BF2E438A}"/>
                </c:ext>
              </c:extLst>
            </c:dLbl>
            <c:dLbl>
              <c:idx val="63"/>
              <c:tx>
                <c:strRef>
                  <c:f>De!$B$150</c:f>
                  <c:strCache>
                    <c:ptCount val="1"/>
                    <c:pt idx="0">
                      <c:v>16:23-33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{0FB5232B-E21F-8B48-B810-B80AFC9653D3}</c15:txfldGUID>
                      <c15:f>De!$B$150</c15:f>
                      <c15:dlblFieldTableCache>
                        <c:ptCount val="1"/>
                        <c:pt idx="0">
                          <c:v>16:23-33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3-6B4C-324A-BD7D-AF33BF2E438A}"/>
                </c:ext>
              </c:extLst>
            </c:dLbl>
            <c:dLbl>
              <c:idx val="64"/>
              <c:tx>
                <c:strRef>
                  <c:f>De!$B$151</c:f>
                  <c:strCache>
                    <c:ptCount val="1"/>
                    <c:pt idx="0">
                      <c:v>17:1-8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{5A4594A4-7567-C14F-A94F-29B3034CCBE9}</c15:txfldGUID>
                      <c15:f>De!$B$151</c15:f>
                      <c15:dlblFieldTableCache>
                        <c:ptCount val="1"/>
                        <c:pt idx="0">
                          <c:v>17:1-8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4-6B4C-324A-BD7D-AF33BF2E438A}"/>
                </c:ext>
              </c:extLst>
            </c:dLbl>
            <c:dLbl>
              <c:idx val="65"/>
              <c:tx>
                <c:strRef>
                  <c:f>De!$B$152</c:f>
                  <c:strCache>
                    <c:ptCount val="1"/>
                    <c:pt idx="0">
                      <c:v>17:9-19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{1C7AAF14-961E-7F4F-9675-D8629EFEF6FF}</c15:txfldGUID>
                      <c15:f>De!$B$152</c15:f>
                      <c15:dlblFieldTableCache>
                        <c:ptCount val="1"/>
                        <c:pt idx="0">
                          <c:v>17:9-19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5-6B4C-324A-BD7D-AF33BF2E438A}"/>
                </c:ext>
              </c:extLst>
            </c:dLbl>
            <c:dLbl>
              <c:idx val="66"/>
              <c:tx>
                <c:strRef>
                  <c:f>De!$B$153</c:f>
                  <c:strCache>
                    <c:ptCount val="1"/>
                    <c:pt idx="0">
                      <c:v>17:20-26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{270DFB60-AD30-2C4F-9B4D-CC7EAA60AF56}</c15:txfldGUID>
                      <c15:f>De!$B$153</c15:f>
                      <c15:dlblFieldTableCache>
                        <c:ptCount val="1"/>
                        <c:pt idx="0">
                          <c:v>17:20-26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6-6B4C-324A-BD7D-AF33BF2E438A}"/>
                </c:ext>
              </c:extLst>
            </c:dLbl>
            <c:dLbl>
              <c:idx val="67"/>
              <c:tx>
                <c:strRef>
                  <c:f>De!$B$154</c:f>
                  <c:strCache>
                    <c:ptCount val="1"/>
                    <c:pt idx="0">
                      <c:v>18:1-9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{865BEC14-0A93-5446-95C1-349DAFF1B828}</c15:txfldGUID>
                      <c15:f>De!$B$154</c15:f>
                      <c15:dlblFieldTableCache>
                        <c:ptCount val="1"/>
                        <c:pt idx="0">
                          <c:v>18:1-9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7-6B4C-324A-BD7D-AF33BF2E438A}"/>
                </c:ext>
              </c:extLst>
            </c:dLbl>
            <c:dLbl>
              <c:idx val="68"/>
              <c:tx>
                <c:strRef>
                  <c:f>De!$B$155</c:f>
                  <c:strCache>
                    <c:ptCount val="1"/>
                    <c:pt idx="0">
                      <c:v>18:10-18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{E1803D88-72B9-3946-8716-0DF1F1AC7B5E}</c15:txfldGUID>
                      <c15:f>De!$B$155</c15:f>
                      <c15:dlblFieldTableCache>
                        <c:ptCount val="1"/>
                        <c:pt idx="0">
                          <c:v>18:10-18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8-6B4C-324A-BD7D-AF33BF2E438A}"/>
                </c:ext>
              </c:extLst>
            </c:dLbl>
            <c:dLbl>
              <c:idx val="69"/>
              <c:tx>
                <c:strRef>
                  <c:f>De!$B$156</c:f>
                  <c:strCache>
                    <c:ptCount val="1"/>
                    <c:pt idx="0">
                      <c:v>18:19-28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{C7E63171-5A6C-2940-B0C8-3B0A6641E356}</c15:txfldGUID>
                      <c15:f>De!$B$156</c15:f>
                      <c15:dlblFieldTableCache>
                        <c:ptCount val="1"/>
                        <c:pt idx="0">
                          <c:v>18:19-28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9-6B4C-324A-BD7D-AF33BF2E438A}"/>
                </c:ext>
              </c:extLst>
            </c:dLbl>
            <c:dLbl>
              <c:idx val="70"/>
              <c:tx>
                <c:strRef>
                  <c:f>De!$B$157</c:f>
                  <c:strCache>
                    <c:ptCount val="1"/>
                    <c:pt idx="0">
                      <c:v>18:29-37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{3EDCAD9C-4AC6-CF48-9E1F-71A25C4B4299}</c15:txfldGUID>
                      <c15:f>De!$B$157</c15:f>
                      <c15:dlblFieldTableCache>
                        <c:ptCount val="1"/>
                        <c:pt idx="0">
                          <c:v>18:29-37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A-6B4C-324A-BD7D-AF33BF2E438A}"/>
                </c:ext>
              </c:extLst>
            </c:dLbl>
            <c:dLbl>
              <c:idx val="71"/>
              <c:tx>
                <c:strRef>
                  <c:f>De!$B$158</c:f>
                  <c:strCache>
                    <c:ptCount val="1"/>
                    <c:pt idx="0">
                      <c:v>18:38-40&amp;19:1-5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{B1784213-4BAC-784D-82A2-0D1CB98B4B43}</c15:txfldGUID>
                      <c15:f>De!$B$158</c15:f>
                      <c15:dlblFieldTableCache>
                        <c:ptCount val="1"/>
                        <c:pt idx="0">
                          <c:v>18:38-40&amp;19:1-5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B-6B4C-324A-BD7D-AF33BF2E438A}"/>
                </c:ext>
              </c:extLst>
            </c:dLbl>
            <c:dLbl>
              <c:idx val="72"/>
              <c:tx>
                <c:strRef>
                  <c:f>De!$B$159</c:f>
                  <c:strCache>
                    <c:ptCount val="1"/>
                    <c:pt idx="0">
                      <c:v>19:6-11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{2819BC1D-51EC-C040-9AA4-29CE849FC07E}</c15:txfldGUID>
                      <c15:f>De!$B$159</c15:f>
                      <c15:dlblFieldTableCache>
                        <c:ptCount val="1"/>
                        <c:pt idx="0">
                          <c:v>19:6-11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C-6B4C-324A-BD7D-AF33BF2E438A}"/>
                </c:ext>
              </c:extLst>
            </c:dLbl>
            <c:dLbl>
              <c:idx val="73"/>
              <c:tx>
                <c:strRef>
                  <c:f>De!$B$160</c:f>
                  <c:strCache>
                    <c:ptCount val="1"/>
                    <c:pt idx="0">
                      <c:v>19:12-19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{9BB7A3C5-598B-3742-9A7A-B60DFC81CF3A}</c15:txfldGUID>
                      <c15:f>De!$B$160</c15:f>
                      <c15:dlblFieldTableCache>
                        <c:ptCount val="1"/>
                        <c:pt idx="0">
                          <c:v>19:12-19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D-6B4C-324A-BD7D-AF33BF2E438A}"/>
                </c:ext>
              </c:extLst>
            </c:dLbl>
            <c:dLbl>
              <c:idx val="74"/>
              <c:tx>
                <c:strRef>
                  <c:f>De!$B$161</c:f>
                  <c:strCache>
                    <c:ptCount val="1"/>
                    <c:pt idx="0">
                      <c:v>19:20-27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{2E867009-4421-5C46-B32B-0726E25766B9}</c15:txfldGUID>
                      <c15:f>De!$B$161</c15:f>
                      <c15:dlblFieldTableCache>
                        <c:ptCount val="1"/>
                        <c:pt idx="0">
                          <c:v>19:20-27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E-6B4C-324A-BD7D-AF33BF2E438A}"/>
                </c:ext>
              </c:extLst>
            </c:dLbl>
            <c:dLbl>
              <c:idx val="75"/>
              <c:tx>
                <c:strRef>
                  <c:f>De!$B$162</c:f>
                  <c:strCache>
                    <c:ptCount val="1"/>
                    <c:pt idx="0">
                      <c:v>19:28-37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{814FC8AB-3ECD-054A-B805-E3055D2CDE83}</c15:txfldGUID>
                      <c15:f>De!$B$162</c15:f>
                      <c15:dlblFieldTableCache>
                        <c:ptCount val="1"/>
                        <c:pt idx="0">
                          <c:v>19:28-37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F-6B4C-324A-BD7D-AF33BF2E438A}"/>
                </c:ext>
              </c:extLst>
            </c:dLbl>
            <c:dLbl>
              <c:idx val="76"/>
              <c:tx>
                <c:strRef>
                  <c:f>De!$B$163</c:f>
                  <c:strCache>
                    <c:ptCount val="1"/>
                    <c:pt idx="0">
                      <c:v>20:1-10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{7CBC168A-6A87-8C4E-BF25-EBD4A5016EF2}</c15:txfldGUID>
                      <c15:f>De!$B$163</c15:f>
                      <c15:dlblFieldTableCache>
                        <c:ptCount val="1"/>
                        <c:pt idx="0">
                          <c:v>20:1-10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0-6B4C-324A-BD7D-AF33BF2E438A}"/>
                </c:ext>
              </c:extLst>
            </c:dLbl>
            <c:dLbl>
              <c:idx val="77"/>
              <c:tx>
                <c:strRef>
                  <c:f>De!$B$164</c:f>
                  <c:strCache>
                    <c:ptCount val="1"/>
                    <c:pt idx="0">
                      <c:v>20:11-18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{6F89C08C-5EA4-8D4D-B2EB-93181C86A396}</c15:txfldGUID>
                      <c15:f>De!$B$164</c15:f>
                      <c15:dlblFieldTableCache>
                        <c:ptCount val="1"/>
                        <c:pt idx="0">
                          <c:v>20:11-18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1-6B4C-324A-BD7D-AF33BF2E438A}"/>
                </c:ext>
              </c:extLst>
            </c:dLbl>
            <c:dLbl>
              <c:idx val="78"/>
              <c:tx>
                <c:strRef>
                  <c:f>De!$B$165</c:f>
                  <c:strCache>
                    <c:ptCount val="1"/>
                    <c:pt idx="0">
                      <c:v>21:12-17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{45202A96-24FE-4440-A2BF-C4AEE6887999}</c15:txfldGUID>
                      <c15:f>De!$B$165</c15:f>
                      <c15:dlblFieldTableCache>
                        <c:ptCount val="1"/>
                        <c:pt idx="0">
                          <c:v>21:12-17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2-6B4C-324A-BD7D-AF33BF2E438A}"/>
                </c:ext>
              </c:extLst>
            </c:dLbl>
            <c:dLbl>
              <c:idx val="79"/>
              <c:tx>
                <c:strRef>
                  <c:f>De!$B$166</c:f>
                  <c:strCache>
                    <c:ptCount val="1"/>
                    <c:pt idx="0">
                      <c:v>21:18-25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{01412242-B8A5-D648-93C9-531584813011}</c15:txfldGUID>
                      <c15:f>De!$B$166</c15:f>
                      <c15:dlblFieldTableCache>
                        <c:ptCount val="1"/>
                        <c:pt idx="0">
                          <c:v>21:18-25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3-6B4C-324A-BD7D-AF33BF2E43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De!$C$87:$C$166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De!$G$87:$G$166</c:f>
              <c:numCache>
                <c:formatCode>0</c:formatCode>
                <c:ptCount val="80"/>
                <c:pt idx="0">
                  <c:v>6.1560060243884545</c:v>
                </c:pt>
                <c:pt idx="1">
                  <c:v>6.1696284052816974</c:v>
                </c:pt>
                <c:pt idx="2">
                  <c:v>6.5042809138632967</c:v>
                </c:pt>
                <c:pt idx="3">
                  <c:v>6.8347566277986846</c:v>
                </c:pt>
                <c:pt idx="4">
                  <c:v>6.6965098543861217</c:v>
                </c:pt>
                <c:pt idx="5">
                  <c:v>6.2458406630751027</c:v>
                </c:pt>
                <c:pt idx="6">
                  <c:v>6.7154774984282692</c:v>
                </c:pt>
                <c:pt idx="7">
                  <c:v>6.1565064132669036</c:v>
                </c:pt>
                <c:pt idx="8">
                  <c:v>5.976336747015158</c:v>
                </c:pt>
                <c:pt idx="9">
                  <c:v>6.7454223779904847</c:v>
                </c:pt>
                <c:pt idx="10">
                  <c:v>6.5489302130697684</c:v>
                </c:pt>
                <c:pt idx="11">
                  <c:v>6.49538132609357</c:v>
                </c:pt>
                <c:pt idx="12">
                  <c:v>6.0051995878263629</c:v>
                </c:pt>
                <c:pt idx="13">
                  <c:v>6.085052599992272</c:v>
                </c:pt>
                <c:pt idx="14">
                  <c:v>5.8313444342071037</c:v>
                </c:pt>
                <c:pt idx="15">
                  <c:v>6.0766534011009936</c:v>
                </c:pt>
                <c:pt idx="16">
                  <c:v>6.8247750012779456</c:v>
                </c:pt>
                <c:pt idx="17">
                  <c:v>6.396065449764631</c:v>
                </c:pt>
                <c:pt idx="18">
                  <c:v>6.6256669163065869</c:v>
                </c:pt>
                <c:pt idx="19">
                  <c:v>5.8155486839323274</c:v>
                </c:pt>
                <c:pt idx="20">
                  <c:v>6.3193528030927784</c:v>
                </c:pt>
                <c:pt idx="21">
                  <c:v>6.7449219891120364</c:v>
                </c:pt>
                <c:pt idx="22">
                  <c:v>6.4853996995728309</c:v>
                </c:pt>
                <c:pt idx="23">
                  <c:v>6.0298856339913556</c:v>
                </c:pt>
                <c:pt idx="24">
                  <c:v>6.5142625403840357</c:v>
                </c:pt>
                <c:pt idx="25">
                  <c:v>6.785372940638406</c:v>
                </c:pt>
                <c:pt idx="26">
                  <c:v>6.3246116364900002</c:v>
                </c:pt>
                <c:pt idx="27">
                  <c:v>5.9111974463730128</c:v>
                </c:pt>
                <c:pt idx="28">
                  <c:v>6.6996590439978032</c:v>
                </c:pt>
                <c:pt idx="29">
                  <c:v>6.3761021967231546</c:v>
                </c:pt>
                <c:pt idx="30">
                  <c:v>6.3892241887379484</c:v>
                </c:pt>
                <c:pt idx="31">
                  <c:v>6.5042809138632967</c:v>
                </c:pt>
                <c:pt idx="32">
                  <c:v>6.7638032034025022</c:v>
                </c:pt>
                <c:pt idx="33">
                  <c:v>6.1050158530337493</c:v>
                </c:pt>
                <c:pt idx="34">
                  <c:v>6.509003706986813</c:v>
                </c:pt>
                <c:pt idx="35">
                  <c:v>6.7464179869898153</c:v>
                </c:pt>
                <c:pt idx="36">
                  <c:v>6.4643544077803421</c:v>
                </c:pt>
                <c:pt idx="37">
                  <c:v>6.2862675580365064</c:v>
                </c:pt>
                <c:pt idx="38">
                  <c:v>6.5253262056557855</c:v>
                </c:pt>
                <c:pt idx="39">
                  <c:v>5.9799775013876628</c:v>
                </c:pt>
                <c:pt idx="40">
                  <c:v>6.0162632530981135</c:v>
                </c:pt>
                <c:pt idx="41">
                  <c:v>6.2672999139943588</c:v>
                </c:pt>
                <c:pt idx="42">
                  <c:v>6.1674836487869715</c:v>
                </c:pt>
                <c:pt idx="43">
                  <c:v>6.2547402508448293</c:v>
                </c:pt>
                <c:pt idx="44">
                  <c:v>6.7097275680321076</c:v>
                </c:pt>
                <c:pt idx="45">
                  <c:v>6.3661205702024155</c:v>
                </c:pt>
                <c:pt idx="46">
                  <c:v>6.565777157182155</c:v>
                </c:pt>
                <c:pt idx="47">
                  <c:v>5.976336747015158</c:v>
                </c:pt>
                <c:pt idx="48">
                  <c:v>5.8770208706862199</c:v>
                </c:pt>
                <c:pt idx="49">
                  <c:v>6.0961162652640226</c:v>
                </c:pt>
                <c:pt idx="50">
                  <c:v>6.3456569282824891</c:v>
                </c:pt>
                <c:pt idx="51">
                  <c:v>6.6739685647158549</c:v>
                </c:pt>
                <c:pt idx="52">
                  <c:v>6.046208132660329</c:v>
                </c:pt>
                <c:pt idx="53">
                  <c:v>6.1649056121581811</c:v>
                </c:pt>
                <c:pt idx="54">
                  <c:v>6.0362265061395899</c:v>
                </c:pt>
                <c:pt idx="55">
                  <c:v>6.6056796067001446</c:v>
                </c:pt>
                <c:pt idx="56">
                  <c:v>6.3345932630107393</c:v>
                </c:pt>
                <c:pt idx="57">
                  <c:v>6.5552710852180018</c:v>
                </c:pt>
                <c:pt idx="58">
                  <c:v>6.1197202726780038</c:v>
                </c:pt>
                <c:pt idx="59">
                  <c:v>6.1759692774299317</c:v>
                </c:pt>
                <c:pt idx="60">
                  <c:v>6.4601869050136411</c:v>
                </c:pt>
                <c:pt idx="61">
                  <c:v>6.1774652753077106</c:v>
                </c:pt>
                <c:pt idx="62">
                  <c:v>6.8295070862809713</c:v>
                </c:pt>
                <c:pt idx="63">
                  <c:v>6.588856719152723</c:v>
                </c:pt>
                <c:pt idx="64">
                  <c:v>6.046208132660329</c:v>
                </c:pt>
                <c:pt idx="65">
                  <c:v>6.5852159647802182</c:v>
                </c:pt>
                <c:pt idx="66">
                  <c:v>6.0650893469507947</c:v>
                </c:pt>
                <c:pt idx="67">
                  <c:v>6.0766534011009936</c:v>
                </c:pt>
                <c:pt idx="68">
                  <c:v>6.6465712484435731</c:v>
                </c:pt>
                <c:pt idx="69">
                  <c:v>6.4002971458892084</c:v>
                </c:pt>
                <c:pt idx="70">
                  <c:v>6.6251424708631728</c:v>
                </c:pt>
                <c:pt idx="71">
                  <c:v>5.9453098287019301</c:v>
                </c:pt>
                <c:pt idx="72">
                  <c:v>5.7866858431211234</c:v>
                </c:pt>
                <c:pt idx="73">
                  <c:v>6.1764937228733467</c:v>
                </c:pt>
                <c:pt idx="74">
                  <c:v>6.4144462751766484</c:v>
                </c:pt>
                <c:pt idx="75">
                  <c:v>6.2558222895958409</c:v>
                </c:pt>
                <c:pt idx="76">
                  <c:v>6.2447586243240911</c:v>
                </c:pt>
                <c:pt idx="77">
                  <c:v>6.2247953712826138</c:v>
                </c:pt>
                <c:pt idx="78">
                  <c:v>5.9264286144114644</c:v>
                </c:pt>
                <c:pt idx="79">
                  <c:v>6.3870794322432225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6B4C-324A-BD7D-AF33BF2E4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226"/>
          <c:min val="12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2444991671706628"/>
              <c:y val="0.951225377912356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Compound Words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6203703703703703E-2"/>
              <c:y val="0.3381349206349206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nl-BE" sz="1200"/>
              <a:t>Figure !!. </a:t>
            </a:r>
            <a:r>
              <a:rPr lang="en-US" sz="1200" i="0"/>
              <a:t>Relative and correlative pronouns </a:t>
            </a:r>
            <a:r>
              <a:rPr lang="en-US" sz="1200" baseline="0"/>
              <a:t>in the </a:t>
            </a:r>
            <a:r>
              <a:rPr lang="en-US"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+mn-cs"/>
              </a:rPr>
              <a:t>Gospel of John</a:t>
            </a:r>
            <a:endParaRPr lang="nl-BE" sz="1200" i="0"/>
          </a:p>
        </c:rich>
      </c:tx>
      <c:layout>
        <c:manualLayout>
          <c:xMode val="edge"/>
          <c:yMode val="edge"/>
          <c:x val="0.19034722222222222"/>
          <c:y val="1.1904761904761904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Trend</c:v>
          </c:tx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RelPro!$B$87</c:f>
                  <c:strCache>
                    <c:ptCount val="1"/>
                    <c:pt idx="0">
                      <c:v>1:9-18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{BCD5283E-8961-5D49-8703-F06D382F041A}</c15:txfldGUID>
                      <c15:f>RelPro!$B$87</c15:f>
                      <c15:dlblFieldTableCache>
                        <c:ptCount val="1"/>
                        <c:pt idx="0">
                          <c:v>1:9-18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202-FE42-9B6E-5C473B817CF0}"/>
                </c:ext>
              </c:extLst>
            </c:dLbl>
            <c:dLbl>
              <c:idx val="1"/>
              <c:tx>
                <c:strRef>
                  <c:f>RelPro!$B$88</c:f>
                  <c:strCache>
                    <c:ptCount val="1"/>
                    <c:pt idx="0">
                      <c:v>1:19-28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{174E4746-CD06-9E49-92E9-FD151F660189}</c15:txfldGUID>
                      <c15:f>RelPro!$B$88</c15:f>
                      <c15:dlblFieldTableCache>
                        <c:ptCount val="1"/>
                        <c:pt idx="0">
                          <c:v>1:19-28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202-FE42-9B6E-5C473B817CF0}"/>
                </c:ext>
              </c:extLst>
            </c:dLbl>
            <c:dLbl>
              <c:idx val="2"/>
              <c:tx>
                <c:strRef>
                  <c:f>RelPro!$B$89</c:f>
                  <c:strCache>
                    <c:ptCount val="1"/>
                    <c:pt idx="0">
                      <c:v>1:29-39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{0F61E509-9709-514D-AD0F-A232A80045E0}</c15:txfldGUID>
                      <c15:f>RelPro!$B$89</c15:f>
                      <c15:dlblFieldTableCache>
                        <c:ptCount val="1"/>
                        <c:pt idx="0">
                          <c:v>1:29-39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3202-FE42-9B6E-5C473B817CF0}"/>
                </c:ext>
              </c:extLst>
            </c:dLbl>
            <c:dLbl>
              <c:idx val="3"/>
              <c:tx>
                <c:strRef>
                  <c:f>RelPro!$B$90</c:f>
                  <c:strCache>
                    <c:ptCount val="1"/>
                    <c:pt idx="0">
                      <c:v>1:40-51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{0FDDC661-47A2-6141-BB56-9EE9C2172FAB}</c15:txfldGUID>
                      <c15:f>RelPro!$B$90</c15:f>
                      <c15:dlblFieldTableCache>
                        <c:ptCount val="1"/>
                        <c:pt idx="0">
                          <c:v>1:40-51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202-FE42-9B6E-5C473B817CF0}"/>
                </c:ext>
              </c:extLst>
            </c:dLbl>
            <c:dLbl>
              <c:idx val="4"/>
              <c:tx>
                <c:strRef>
                  <c:f>RelPro!$B$91</c:f>
                  <c:strCache>
                    <c:ptCount val="1"/>
                    <c:pt idx="0">
                      <c:v>2:1-12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{CFC0BD44-6864-614C-A046-5C4AFC4F47BC}</c15:txfldGUID>
                      <c15:f>RelPro!$B$91</c15:f>
                      <c15:dlblFieldTableCache>
                        <c:ptCount val="1"/>
                        <c:pt idx="0">
                          <c:v>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3202-FE42-9B6E-5C473B817CF0}"/>
                </c:ext>
              </c:extLst>
            </c:dLbl>
            <c:dLbl>
              <c:idx val="5"/>
              <c:tx>
                <c:strRef>
                  <c:f>RelPro!$B$92</c:f>
                  <c:strCache>
                    <c:ptCount val="1"/>
                    <c:pt idx="0">
                      <c:v>2:13-22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{A6203ED2-1BE5-7542-AEC6-10860C1D6EC1}</c15:txfldGUID>
                      <c15:f>RelPro!$B$92</c15:f>
                      <c15:dlblFieldTableCache>
                        <c:ptCount val="1"/>
                        <c:pt idx="0">
                          <c:v>2:13-22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202-FE42-9B6E-5C473B817CF0}"/>
                </c:ext>
              </c:extLst>
            </c:dLbl>
            <c:dLbl>
              <c:idx val="6"/>
              <c:tx>
                <c:strRef>
                  <c:f>RelPro!$B$93</c:f>
                  <c:strCache>
                    <c:ptCount val="1"/>
                    <c:pt idx="0">
                      <c:v>2:23-25&amp;3:1-8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{186E1F0A-A021-344B-A81D-42A502BF3FB6}</c15:txfldGUID>
                      <c15:f>RelPro!$B$93</c15:f>
                      <c15:dlblFieldTableCache>
                        <c:ptCount val="1"/>
                        <c:pt idx="0">
                          <c:v>2:23-25&amp;3:1-8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3202-FE42-9B6E-5C473B817CF0}"/>
                </c:ext>
              </c:extLst>
            </c:dLbl>
            <c:dLbl>
              <c:idx val="7"/>
              <c:tx>
                <c:strRef>
                  <c:f>RelPro!$B$94</c:f>
                  <c:strCache>
                    <c:ptCount val="1"/>
                    <c:pt idx="0">
                      <c:v>3:22-30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{B2C1C6F2-48FE-514A-8508-C27E7EEB20C9}</c15:txfldGUID>
                      <c15:f>RelPro!$B$94</c15:f>
                      <c15:dlblFieldTableCache>
                        <c:ptCount val="1"/>
                        <c:pt idx="0">
                          <c:v>3:22-30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202-FE42-9B6E-5C473B817CF0}"/>
                </c:ext>
              </c:extLst>
            </c:dLbl>
            <c:dLbl>
              <c:idx val="8"/>
              <c:tx>
                <c:strRef>
                  <c:f>RelPro!$B$95</c:f>
                  <c:strCache>
                    <c:ptCount val="1"/>
                    <c:pt idx="0">
                      <c:v>3:31-36&amp;4:1-3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{896AC4C7-7951-F64E-BD8F-2DBF07EDBD3C}</c15:txfldGUID>
                      <c15:f>RelPro!$B$95</c15:f>
                      <c15:dlblFieldTableCache>
                        <c:ptCount val="1"/>
                        <c:pt idx="0">
                          <c:v>3:31-36&amp;4:1-3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3202-FE42-9B6E-5C473B817CF0}"/>
                </c:ext>
              </c:extLst>
            </c:dLbl>
            <c:dLbl>
              <c:idx val="9"/>
              <c:tx>
                <c:strRef>
                  <c:f>RelPro!$B$96</c:f>
                  <c:strCache>
                    <c:ptCount val="1"/>
                    <c:pt idx="0">
                      <c:v>4:4-14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{26A54230-15F8-2248-8318-16AD86EE5912}</c15:txfldGUID>
                      <c15:f>RelPro!$B$96</c15:f>
                      <c15:dlblFieldTableCache>
                        <c:ptCount val="1"/>
                        <c:pt idx="0">
                          <c:v>4:4-14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202-FE42-9B6E-5C473B817CF0}"/>
                </c:ext>
              </c:extLst>
            </c:dLbl>
            <c:dLbl>
              <c:idx val="10"/>
              <c:tx>
                <c:strRef>
                  <c:f>RelPro!$B$97</c:f>
                  <c:strCache>
                    <c:ptCount val="1"/>
                    <c:pt idx="0">
                      <c:v>4:15-26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{A359CEC3-9EB4-9B40-BE10-FB0E019ED5D4}</c15:txfldGUID>
                      <c15:f>RelPro!$B$97</c15:f>
                      <c15:dlblFieldTableCache>
                        <c:ptCount val="1"/>
                        <c:pt idx="0">
                          <c:v>4:15-26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202-FE42-9B6E-5C473B817CF0}"/>
                </c:ext>
              </c:extLst>
            </c:dLbl>
            <c:dLbl>
              <c:idx val="11"/>
              <c:tx>
                <c:strRef>
                  <c:f>RelPro!$B$98</c:f>
                  <c:strCache>
                    <c:ptCount val="1"/>
                    <c:pt idx="0">
                      <c:v>4:27-38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{13162F41-F872-2148-8D9D-EA0309D945A0}</c15:txfldGUID>
                      <c15:f>RelPro!$B$98</c15:f>
                      <c15:dlblFieldTableCache>
                        <c:ptCount val="1"/>
                        <c:pt idx="0">
                          <c:v>4:27-38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3202-FE42-9B6E-5C473B817CF0}"/>
                </c:ext>
              </c:extLst>
            </c:dLbl>
            <c:dLbl>
              <c:idx val="12"/>
              <c:tx>
                <c:strRef>
                  <c:f>RelPro!$B$99</c:f>
                  <c:strCache>
                    <c:ptCount val="1"/>
                    <c:pt idx="0">
                      <c:v>4:39-46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{061D52D2-7EAB-4545-8D9F-AD88F95A781C}</c15:txfldGUID>
                      <c15:f>RelPro!$B$99</c15:f>
                      <c15:dlblFieldTableCache>
                        <c:ptCount val="1"/>
                        <c:pt idx="0">
                          <c:v>4:39-46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3202-FE42-9B6E-5C473B817CF0}"/>
                </c:ext>
              </c:extLst>
            </c:dLbl>
            <c:dLbl>
              <c:idx val="13"/>
              <c:tx>
                <c:strRef>
                  <c:f>RelPro!$B$100</c:f>
                  <c:strCache>
                    <c:ptCount val="1"/>
                    <c:pt idx="0">
                      <c:v>4:47-54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{43C27DE3-A1F5-1942-B75D-0115AC4A70B8}</c15:txfldGUID>
                      <c15:f>RelPro!$B$100</c15:f>
                      <c15:dlblFieldTableCache>
                        <c:ptCount val="1"/>
                        <c:pt idx="0">
                          <c:v>4:47-54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3202-FE42-9B6E-5C473B817CF0}"/>
                </c:ext>
              </c:extLst>
            </c:dLbl>
            <c:dLbl>
              <c:idx val="14"/>
              <c:tx>
                <c:strRef>
                  <c:f>RelPro!$B$101</c:f>
                  <c:strCache>
                    <c:ptCount val="1"/>
                    <c:pt idx="0">
                      <c:v>5:1-9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{B27AA838-5B96-624D-BFE8-07D47A4FB5F9}</c15:txfldGUID>
                      <c15:f>RelPro!$B$101</c15:f>
                      <c15:dlblFieldTableCache>
                        <c:ptCount val="1"/>
                        <c:pt idx="0">
                          <c:v>5:1-9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3202-FE42-9B6E-5C473B817CF0}"/>
                </c:ext>
              </c:extLst>
            </c:dLbl>
            <c:dLbl>
              <c:idx val="15"/>
              <c:tx>
                <c:strRef>
                  <c:f>RelPro!$B$102</c:f>
                  <c:strCache>
                    <c:ptCount val="1"/>
                    <c:pt idx="0">
                      <c:v>5:10-18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{141CF94E-B4ED-174B-B702-C16897F3438C}</c15:txfldGUID>
                      <c15:f>RelPro!$B$102</c15:f>
                      <c15:dlblFieldTableCache>
                        <c:ptCount val="1"/>
                        <c:pt idx="0">
                          <c:v>5:10-18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3202-FE42-9B6E-5C473B817CF0}"/>
                </c:ext>
              </c:extLst>
            </c:dLbl>
            <c:dLbl>
              <c:idx val="16"/>
              <c:tx>
                <c:strRef>
                  <c:f>RelPro!$B$103</c:f>
                  <c:strCache>
                    <c:ptCount val="1"/>
                    <c:pt idx="0">
                      <c:v>5:19-29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{BA9EB9F8-1704-F34B-8D87-0B2C835D02DE}</c15:txfldGUID>
                      <c15:f>RelPro!$B$103</c15:f>
                      <c15:dlblFieldTableCache>
                        <c:ptCount val="1"/>
                        <c:pt idx="0">
                          <c:v>5:19-29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202-FE42-9B6E-5C473B817CF0}"/>
                </c:ext>
              </c:extLst>
            </c:dLbl>
            <c:dLbl>
              <c:idx val="17"/>
              <c:tx>
                <c:strRef>
                  <c:f>RelPro!$B$104</c:f>
                  <c:strCache>
                    <c:ptCount val="1"/>
                    <c:pt idx="0">
                      <c:v>5:30-39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{96207A52-1178-7A46-817C-E41578AE3412}</c15:txfldGUID>
                      <c15:f>RelPro!$B$104</c15:f>
                      <c15:dlblFieldTableCache>
                        <c:ptCount val="1"/>
                        <c:pt idx="0">
                          <c:v>5:30-39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3202-FE42-9B6E-5C473B817CF0}"/>
                </c:ext>
              </c:extLst>
            </c:dLbl>
            <c:dLbl>
              <c:idx val="18"/>
              <c:tx>
                <c:strRef>
                  <c:f>RelPro!$B$105</c:f>
                  <c:strCache>
                    <c:ptCount val="1"/>
                    <c:pt idx="0">
                      <c:v>6:1-13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{EB64FA28-1E23-D046-8A23-AB65B0E4D0A8}</c15:txfldGUID>
                      <c15:f>RelPro!$B$105</c15:f>
                      <c15:dlblFieldTableCache>
                        <c:ptCount val="1"/>
                        <c:pt idx="0">
                          <c:v>6:1-13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3202-FE42-9B6E-5C473B817CF0}"/>
                </c:ext>
              </c:extLst>
            </c:dLbl>
            <c:dLbl>
              <c:idx val="19"/>
              <c:tx>
                <c:strRef>
                  <c:f>RelPro!$B$106</c:f>
                  <c:strCache>
                    <c:ptCount val="1"/>
                    <c:pt idx="0">
                      <c:v>6:14-21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{77E887DD-2B2B-AB41-BF52-E2093A81DFB6}</c15:txfldGUID>
                      <c15:f>RelPro!$B$106</c15:f>
                      <c15:dlblFieldTableCache>
                        <c:ptCount val="1"/>
                        <c:pt idx="0">
                          <c:v>6:14-21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3202-FE42-9B6E-5C473B817CF0}"/>
                </c:ext>
              </c:extLst>
            </c:dLbl>
            <c:dLbl>
              <c:idx val="20"/>
              <c:tx>
                <c:strRef>
                  <c:f>RelPro!$B$107</c:f>
                  <c:strCache>
                    <c:ptCount val="1"/>
                    <c:pt idx="0">
                      <c:v>6:22-29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{071F410A-1BB2-4C41-9E48-9A9C966538AC}</c15:txfldGUID>
                      <c15:f>RelPro!$B$107</c15:f>
                      <c15:dlblFieldTableCache>
                        <c:ptCount val="1"/>
                        <c:pt idx="0">
                          <c:v>6:22-29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202-FE42-9B6E-5C473B817CF0}"/>
                </c:ext>
              </c:extLst>
            </c:dLbl>
            <c:dLbl>
              <c:idx val="21"/>
              <c:tx>
                <c:strRef>
                  <c:f>RelPro!$B$108</c:f>
                  <c:strCache>
                    <c:ptCount val="1"/>
                    <c:pt idx="0">
                      <c:v>6:30-40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{A1C16322-D9B2-E546-B96C-B6E4E75ABDC9}</c15:txfldGUID>
                      <c15:f>RelPro!$B$108</c15:f>
                      <c15:dlblFieldTableCache>
                        <c:ptCount val="1"/>
                        <c:pt idx="0">
                          <c:v>6:30-40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3202-FE42-9B6E-5C473B817CF0}"/>
                </c:ext>
              </c:extLst>
            </c:dLbl>
            <c:dLbl>
              <c:idx val="22"/>
              <c:tx>
                <c:strRef>
                  <c:f>RelPro!$B$109</c:f>
                  <c:strCache>
                    <c:ptCount val="1"/>
                    <c:pt idx="0">
                      <c:v>6:41-51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{F76A6C1A-1619-8148-B740-0E22EBEE74F1}</c15:txfldGUID>
                      <c15:f>RelPro!$B$109</c15:f>
                      <c15:dlblFieldTableCache>
                        <c:ptCount val="1"/>
                        <c:pt idx="0">
                          <c:v>6:41-51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3202-FE42-9B6E-5C473B817CF0}"/>
                </c:ext>
              </c:extLst>
            </c:dLbl>
            <c:dLbl>
              <c:idx val="23"/>
              <c:tx>
                <c:strRef>
                  <c:f>RelPro!$B$110</c:f>
                  <c:strCache>
                    <c:ptCount val="1"/>
                    <c:pt idx="0">
                      <c:v>6:52-59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{C0067312-8F5F-6540-AD75-A981582A0783}</c15:txfldGUID>
                      <c15:f>RelPro!$B$110</c15:f>
                      <c15:dlblFieldTableCache>
                        <c:ptCount val="1"/>
                        <c:pt idx="0">
                          <c:v>6:52-59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3202-FE42-9B6E-5C473B817CF0}"/>
                </c:ext>
              </c:extLst>
            </c:dLbl>
            <c:dLbl>
              <c:idx val="24"/>
              <c:tx>
                <c:strRef>
                  <c:f>RelPro!$B$111</c:f>
                  <c:strCache>
                    <c:ptCount val="1"/>
                    <c:pt idx="0">
                      <c:v>6:60-71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{72EC1757-0D46-8143-A770-1283EAF5BDD5}</c15:txfldGUID>
                      <c15:f>RelPro!$B$111</c15:f>
                      <c15:dlblFieldTableCache>
                        <c:ptCount val="1"/>
                        <c:pt idx="0">
                          <c:v>6:60-71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3202-FE42-9B6E-5C473B817CF0}"/>
                </c:ext>
              </c:extLst>
            </c:dLbl>
            <c:dLbl>
              <c:idx val="25"/>
              <c:tx>
                <c:strRef>
                  <c:f>RelPro!$B$112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{34C22FA2-52A9-104C-840F-81EDC50AC9D4}</c15:txfldGUID>
                      <c15:f>RelPro!$B$112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3202-FE42-9B6E-5C473B817CF0}"/>
                </c:ext>
              </c:extLst>
            </c:dLbl>
            <c:dLbl>
              <c:idx val="26"/>
              <c:tx>
                <c:strRef>
                  <c:f>RelPro!$B$113</c:f>
                  <c:strCache>
                    <c:ptCount val="1"/>
                    <c:pt idx="0">
                      <c:v>7:14-24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{C1F13B55-5FF2-A449-B79C-456CA27916C7}</c15:txfldGUID>
                      <c15:f>RelPro!$B$113</c15:f>
                      <c15:dlblFieldTableCache>
                        <c:ptCount val="1"/>
                        <c:pt idx="0">
                          <c:v>7:14-24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3202-FE42-9B6E-5C473B817CF0}"/>
                </c:ext>
              </c:extLst>
            </c:dLbl>
            <c:dLbl>
              <c:idx val="27"/>
              <c:tx>
                <c:strRef>
                  <c:f>RelPro!$B$114</c:f>
                  <c:strCache>
                    <c:ptCount val="1"/>
                    <c:pt idx="0">
                      <c:v>7:37-44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{82524E54-FFA0-8A45-9C2D-E6CC4E97D248}</c15:txfldGUID>
                      <c15:f>RelPro!$B$114</c15:f>
                      <c15:dlblFieldTableCache>
                        <c:ptCount val="1"/>
                        <c:pt idx="0">
                          <c:v>7:37-44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3202-FE42-9B6E-5C473B817CF0}"/>
                </c:ext>
              </c:extLst>
            </c:dLbl>
            <c:dLbl>
              <c:idx val="28"/>
              <c:layout>
                <c:manualLayout>
                  <c:x val="-7.319386417050279E-2"/>
                  <c:y val="-4.340101032736169E-2"/>
                </c:manualLayout>
              </c:layout>
              <c:tx>
                <c:rich>
                  <a:bodyPr vertOverflow="overflow" horzOverflow="overflow" wrap="square" lIns="36576" tIns="19050" rIns="38100" bIns="19050" anchor="ctr">
                    <a:spAutoFit/>
                  </a:bodyPr>
                  <a:lstStyle/>
                  <a:p>
                    <a:pPr>
                      <a:defRPr>
                        <a:solidFill>
                          <a:schemeClr val="tx1"/>
                        </a:solidFill>
                      </a:defRPr>
                    </a:pPr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202-FE42-9B6E-5C473B817CF0}"/>
                </c:ext>
              </c:extLst>
            </c:dLbl>
            <c:dLbl>
              <c:idx val="29"/>
              <c:tx>
                <c:strRef>
                  <c:f>RelPro!$B$116</c:f>
                  <c:strCache>
                    <c:ptCount val="1"/>
                    <c:pt idx="0">
                      <c:v>8:12-20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{D81AD45F-A1A7-5B42-8083-C5DB564C4D97}</c15:txfldGUID>
                      <c15:f>RelPro!$B$116</c15:f>
                      <c15:dlblFieldTableCache>
                        <c:ptCount val="1"/>
                        <c:pt idx="0">
                          <c:v>8:12-20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3202-FE42-9B6E-5C473B817CF0}"/>
                </c:ext>
              </c:extLst>
            </c:dLbl>
            <c:dLbl>
              <c:idx val="30"/>
              <c:tx>
                <c:strRef>
                  <c:f>RelPro!$B$117</c:f>
                  <c:strCache>
                    <c:ptCount val="1"/>
                    <c:pt idx="0">
                      <c:v>8:21-29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{A1C925C1-3C35-0A40-BFBB-C5A96CF195FC}</c15:txfldGUID>
                      <c15:f>RelPro!$B$117</c15:f>
                      <c15:dlblFieldTableCache>
                        <c:ptCount val="1"/>
                        <c:pt idx="0">
                          <c:v>8:21-29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3202-FE42-9B6E-5C473B817CF0}"/>
                </c:ext>
              </c:extLst>
            </c:dLbl>
            <c:dLbl>
              <c:idx val="31"/>
              <c:tx>
                <c:strRef>
                  <c:f>RelPro!$B$118</c:f>
                  <c:strCache>
                    <c:ptCount val="1"/>
                    <c:pt idx="0">
                      <c:v>8:30-41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{E3D09AFF-4471-734C-B78D-AD9660FC4069}</c15:txfldGUID>
                      <c15:f>RelPro!$B$118</c15:f>
                      <c15:dlblFieldTableCache>
                        <c:ptCount val="1"/>
                        <c:pt idx="0">
                          <c:v>8:30-41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3202-FE42-9B6E-5C473B817CF0}"/>
                </c:ext>
              </c:extLst>
            </c:dLbl>
            <c:dLbl>
              <c:idx val="32"/>
              <c:tx>
                <c:strRef>
                  <c:f>RelPro!$B$119</c:f>
                  <c:strCache>
                    <c:ptCount val="1"/>
                    <c:pt idx="0">
                      <c:v>8:41-51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{B92CC86E-06E5-9244-90BB-4B207944C1C5}</c15:txfldGUID>
                      <c15:f>RelPro!$B$119</c15:f>
                      <c15:dlblFieldTableCache>
                        <c:ptCount val="1"/>
                        <c:pt idx="0">
                          <c:v>8:41-51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3202-FE42-9B6E-5C473B817CF0}"/>
                </c:ext>
              </c:extLst>
            </c:dLbl>
            <c:dLbl>
              <c:idx val="33"/>
              <c:tx>
                <c:strRef>
                  <c:f>RelPro!$B$120</c:f>
                  <c:strCache>
                    <c:ptCount val="1"/>
                    <c:pt idx="0">
                      <c:v>8:52-59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{D0830A9D-3F3F-A64D-84A3-7929A3B0ECE4}</c15:txfldGUID>
                      <c15:f>RelPro!$B$120</c15:f>
                      <c15:dlblFieldTableCache>
                        <c:ptCount val="1"/>
                        <c:pt idx="0">
                          <c:v>8:52-59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3202-FE42-9B6E-5C473B817CF0}"/>
                </c:ext>
              </c:extLst>
            </c:dLbl>
            <c:dLbl>
              <c:idx val="34"/>
              <c:tx>
                <c:strRef>
                  <c:f>RelPro!$B$121</c:f>
                  <c:strCache>
                    <c:ptCount val="1"/>
                    <c:pt idx="0">
                      <c:v>9:1-12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{3B46F0F2-74BE-5D49-ABA1-19D391C02650}</c15:txfldGUID>
                      <c15:f>RelPro!$B$121</c15:f>
                      <c15:dlblFieldTableCache>
                        <c:ptCount val="1"/>
                        <c:pt idx="0">
                          <c:v>9:1-12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3202-FE42-9B6E-5C473B817CF0}"/>
                </c:ext>
              </c:extLst>
            </c:dLbl>
            <c:dLbl>
              <c:idx val="35"/>
              <c:tx>
                <c:strRef>
                  <c:f>RelPro!$B$122</c:f>
                  <c:strCache>
                    <c:ptCount val="1"/>
                    <c:pt idx="0">
                      <c:v>9:13-23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{582C1426-A0F3-034B-B829-8AEE57CD97B5}</c15:txfldGUID>
                      <c15:f>RelPro!$B$122</c15:f>
                      <c15:dlblFieldTableCache>
                        <c:ptCount val="1"/>
                        <c:pt idx="0">
                          <c:v>9:13-23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3202-FE42-9B6E-5C473B817CF0}"/>
                </c:ext>
              </c:extLst>
            </c:dLbl>
            <c:dLbl>
              <c:idx val="36"/>
              <c:tx>
                <c:strRef>
                  <c:f>RelPro!$B$123</c:f>
                  <c:strCache>
                    <c:ptCount val="1"/>
                    <c:pt idx="0">
                      <c:v>9:30-41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{FED7B6AE-E5AD-A94E-81D9-675F1C85D108}</c15:txfldGUID>
                      <c15:f>RelPro!$B$123</c15:f>
                      <c15:dlblFieldTableCache>
                        <c:ptCount val="1"/>
                        <c:pt idx="0">
                          <c:v>9:30-41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3202-FE42-9B6E-5C473B817CF0}"/>
                </c:ext>
              </c:extLst>
            </c:dLbl>
            <c:dLbl>
              <c:idx val="37"/>
              <c:tx>
                <c:strRef>
                  <c:f>RelPro!$B$124</c:f>
                  <c:strCache>
                    <c:ptCount val="1"/>
                    <c:pt idx="0">
                      <c:v>10:1-10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{CD0ADE6E-A753-A74D-A2E4-EDBDD6C89A66}</c15:txfldGUID>
                      <c15:f>RelPro!$B$124</c15:f>
                      <c15:dlblFieldTableCache>
                        <c:ptCount val="1"/>
                        <c:pt idx="0">
                          <c:v>10:1-10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3202-FE42-9B6E-5C473B817CF0}"/>
                </c:ext>
              </c:extLst>
            </c:dLbl>
            <c:dLbl>
              <c:idx val="38"/>
              <c:tx>
                <c:strRef>
                  <c:f>RelPro!$B$125</c:f>
                  <c:strCache>
                    <c:ptCount val="1"/>
                    <c:pt idx="0">
                      <c:v>10:11-21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{18E7849D-80B7-984C-9F7A-AB33E6551C73}</c15:txfldGUID>
                      <c15:f>RelPro!$B$125</c15:f>
                      <c15:dlblFieldTableCache>
                        <c:ptCount val="1"/>
                        <c:pt idx="0">
                          <c:v>10:11-21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3202-FE42-9B6E-5C473B817CF0}"/>
                </c:ext>
              </c:extLst>
            </c:dLbl>
            <c:dLbl>
              <c:idx val="39"/>
              <c:tx>
                <c:strRef>
                  <c:f>RelPro!$B$126</c:f>
                  <c:strCache>
                    <c:ptCount val="1"/>
                    <c:pt idx="0">
                      <c:v>10:22-30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{9BD11023-0110-BC43-805C-BD95D0CAB453}</c15:txfldGUID>
                      <c15:f>RelPro!$B$126</c15:f>
                      <c15:dlblFieldTableCache>
                        <c:ptCount val="1"/>
                        <c:pt idx="0">
                          <c:v>10:22-30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3202-FE42-9B6E-5C473B817CF0}"/>
                </c:ext>
              </c:extLst>
            </c:dLbl>
            <c:dLbl>
              <c:idx val="40"/>
              <c:tx>
                <c:strRef>
                  <c:f>RelPro!$B$127</c:f>
                  <c:strCache>
                    <c:ptCount val="1"/>
                    <c:pt idx="0">
                      <c:v>10:31-39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{86A29D32-A849-5B40-8276-67FE447E2F5F}</c15:txfldGUID>
                      <c15:f>RelPro!$B$127</c15:f>
                      <c15:dlblFieldTableCache>
                        <c:ptCount val="1"/>
                        <c:pt idx="0">
                          <c:v>10:31-39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3202-FE42-9B6E-5C473B817CF0}"/>
                </c:ext>
              </c:extLst>
            </c:dLbl>
            <c:dLbl>
              <c:idx val="41"/>
              <c:tx>
                <c:strRef>
                  <c:f>RelPro!$B$128</c:f>
                  <c:strCache>
                    <c:ptCount val="1"/>
                    <c:pt idx="0">
                      <c:v>11:1-10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{4C8DD9AD-0989-0041-92C8-D1E38CDFBE4E}</c15:txfldGUID>
                      <c15:f>RelPro!$B$128</c15:f>
                      <c15:dlblFieldTableCache>
                        <c:ptCount val="1"/>
                        <c:pt idx="0">
                          <c:v>11:1-10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3202-FE42-9B6E-5C473B817CF0}"/>
                </c:ext>
              </c:extLst>
            </c:dLbl>
            <c:dLbl>
              <c:idx val="42"/>
              <c:tx>
                <c:strRef>
                  <c:f>RelPro!$B$129</c:f>
                  <c:strCache>
                    <c:ptCount val="1"/>
                    <c:pt idx="0">
                      <c:v>11:11-21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{3F86183F-8FBE-B34D-9CC8-2CB9F9B66312}</c15:txfldGUID>
                      <c15:f>RelPro!$B$129</c15:f>
                      <c15:dlblFieldTableCache>
                        <c:ptCount val="1"/>
                        <c:pt idx="0">
                          <c:v>11:11-21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3202-FE42-9B6E-5C473B817CF0}"/>
                </c:ext>
              </c:extLst>
            </c:dLbl>
            <c:dLbl>
              <c:idx val="43"/>
              <c:tx>
                <c:strRef>
                  <c:f>RelPro!$B$130</c:f>
                  <c:strCache>
                    <c:ptCount val="1"/>
                    <c:pt idx="0">
                      <c:v>11:22-31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{623C7FE5-2B38-0444-BD09-D1F2F8CEA320}</c15:txfldGUID>
                      <c15:f>RelPro!$B$130</c15:f>
                      <c15:dlblFieldTableCache>
                        <c:ptCount val="1"/>
                        <c:pt idx="0">
                          <c:v>11:22-31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3202-FE42-9B6E-5C473B817CF0}"/>
                </c:ext>
              </c:extLst>
            </c:dLbl>
            <c:dLbl>
              <c:idx val="44"/>
              <c:tx>
                <c:strRef>
                  <c:f>RelPro!$B$131</c:f>
                  <c:strCache>
                    <c:ptCount val="1"/>
                    <c:pt idx="0">
                      <c:v>11:32-44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{95047606-8956-204B-AE6C-63BE94EC3DD1}</c15:txfldGUID>
                      <c15:f>RelPro!$B$131</c15:f>
                      <c15:dlblFieldTableCache>
                        <c:ptCount val="1"/>
                        <c:pt idx="0">
                          <c:v>11:32-44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3202-FE42-9B6E-5C473B817CF0}"/>
                </c:ext>
              </c:extLst>
            </c:dLbl>
            <c:dLbl>
              <c:idx val="45"/>
              <c:tx>
                <c:strRef>
                  <c:f>RelPro!$B$132</c:f>
                  <c:strCache>
                    <c:ptCount val="1"/>
                    <c:pt idx="0">
                      <c:v>11:45-54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{8B8B94F4-371C-C149-8DA1-56E10EABD150}</c15:txfldGUID>
                      <c15:f>RelPro!$B$132</c15:f>
                      <c15:dlblFieldTableCache>
                        <c:ptCount val="1"/>
                        <c:pt idx="0">
                          <c:v>11:45-54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3202-FE42-9B6E-5C473B817CF0}"/>
                </c:ext>
              </c:extLst>
            </c:dLbl>
            <c:dLbl>
              <c:idx val="46"/>
              <c:tx>
                <c:strRef>
                  <c:f>RelPro!$B$133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{EEC68931-9805-9F46-B12F-57F6F1E46689}</c15:txfldGUID>
                      <c15:f>RelPro!$B$133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3202-FE42-9B6E-5C473B817CF0}"/>
                </c:ext>
              </c:extLst>
            </c:dLbl>
            <c:dLbl>
              <c:idx val="47"/>
              <c:tx>
                <c:strRef>
                  <c:f>RelPro!$B$134</c:f>
                  <c:strCache>
                    <c:ptCount val="1"/>
                    <c:pt idx="0">
                      <c:v>12:12-19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{D5DF5F6C-B271-B044-8EA9-1B1B11AB5469}</c15:txfldGUID>
                      <c15:f>RelPro!$B$134</c15:f>
                      <c15:dlblFieldTableCache>
                        <c:ptCount val="1"/>
                        <c:pt idx="0">
                          <c:v>12:12-19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3202-FE42-9B6E-5C473B817CF0}"/>
                </c:ext>
              </c:extLst>
            </c:dLbl>
            <c:dLbl>
              <c:idx val="48"/>
              <c:tx>
                <c:strRef>
                  <c:f>RelPro!$B$135</c:f>
                  <c:strCache>
                    <c:ptCount val="1"/>
                    <c:pt idx="0">
                      <c:v>12:20-26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{D6661C9A-41E0-D04A-B87A-E1878642B463}</c15:txfldGUID>
                      <c15:f>RelPro!$B$135</c15:f>
                      <c15:dlblFieldTableCache>
                        <c:ptCount val="1"/>
                        <c:pt idx="0">
                          <c:v>12:20-26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3202-FE42-9B6E-5C473B817CF0}"/>
                </c:ext>
              </c:extLst>
            </c:dLbl>
            <c:dLbl>
              <c:idx val="49"/>
              <c:tx>
                <c:strRef>
                  <c:f>RelPro!$B$136</c:f>
                  <c:strCache>
                    <c:ptCount val="1"/>
                    <c:pt idx="0">
                      <c:v>12:34-40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{E35551A4-72BD-F641-831E-5FC9E99D06FF}</c15:txfldGUID>
                      <c15:f>RelPro!$B$136</c15:f>
                      <c15:dlblFieldTableCache>
                        <c:ptCount val="1"/>
                        <c:pt idx="0">
                          <c:v>12:34-40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3202-FE42-9B6E-5C473B817CF0}"/>
                </c:ext>
              </c:extLst>
            </c:dLbl>
            <c:dLbl>
              <c:idx val="50"/>
              <c:tx>
                <c:strRef>
                  <c:f>RelPro!$B$137</c:f>
                  <c:strCache>
                    <c:ptCount val="1"/>
                    <c:pt idx="0">
                      <c:v>12:41-50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{6A912769-B3D5-2146-A90E-56EAFAB6AE5A}</c15:txfldGUID>
                      <c15:f>RelPro!$B$137</c15:f>
                      <c15:dlblFieldTableCache>
                        <c:ptCount val="1"/>
                        <c:pt idx="0">
                          <c:v>12:41-50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3202-FE42-9B6E-5C473B817CF0}"/>
                </c:ext>
              </c:extLst>
            </c:dLbl>
            <c:dLbl>
              <c:idx val="51"/>
              <c:tx>
                <c:strRef>
                  <c:f>RelPro!$B$138</c:f>
                  <c:strCache>
                    <c:ptCount val="1"/>
                    <c:pt idx="0">
                      <c:v>13:1-11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{BBD69F38-6706-6647-B9E6-AF514BE57D5A}</c15:txfldGUID>
                      <c15:f>RelPro!$B$138</c15:f>
                      <c15:dlblFieldTableCache>
                        <c:ptCount val="1"/>
                        <c:pt idx="0">
                          <c:v>13:1-11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3202-FE42-9B6E-5C473B817CF0}"/>
                </c:ext>
              </c:extLst>
            </c:dLbl>
            <c:dLbl>
              <c:idx val="52"/>
              <c:tx>
                <c:strRef>
                  <c:f>RelPro!$B$139</c:f>
                  <c:strCache>
                    <c:ptCount val="1"/>
                    <c:pt idx="0">
                      <c:v>13:12-20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{6385088A-FEA2-484D-A3B3-14BF16CF3594}</c15:txfldGUID>
                      <c15:f>RelPro!$B$139</c15:f>
                      <c15:dlblFieldTableCache>
                        <c:ptCount val="1"/>
                        <c:pt idx="0">
                          <c:v>13:12-20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3202-FE42-9B6E-5C473B817CF0}"/>
                </c:ext>
              </c:extLst>
            </c:dLbl>
            <c:dLbl>
              <c:idx val="53"/>
              <c:tx>
                <c:strRef>
                  <c:f>RelPro!$B$140</c:f>
                  <c:strCache>
                    <c:ptCount val="1"/>
                    <c:pt idx="0">
                      <c:v>13:21-30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{FFD0EC68-B203-5B45-AFFA-A8FDB35A1651}</c15:txfldGUID>
                      <c15:f>RelPro!$B$140</c15:f>
                      <c15:dlblFieldTableCache>
                        <c:ptCount val="1"/>
                        <c:pt idx="0">
                          <c:v>13:21-30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3202-FE42-9B6E-5C473B817CF0}"/>
                </c:ext>
              </c:extLst>
            </c:dLbl>
            <c:dLbl>
              <c:idx val="54"/>
              <c:tx>
                <c:strRef>
                  <c:f>RelPro!$B$141</c:f>
                  <c:strCache>
                    <c:ptCount val="1"/>
                    <c:pt idx="0">
                      <c:v>13:31-38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{EEA1A26C-481E-6544-A8B9-06E7CED6F64D}</c15:txfldGUID>
                      <c15:f>RelPro!$B$141</c15:f>
                      <c15:dlblFieldTableCache>
                        <c:ptCount val="1"/>
                        <c:pt idx="0">
                          <c:v>13:31-38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3202-FE42-9B6E-5C473B817CF0}"/>
                </c:ext>
              </c:extLst>
            </c:dLbl>
            <c:dLbl>
              <c:idx val="55"/>
              <c:tx>
                <c:strRef>
                  <c:f>RelPro!$B$142</c:f>
                  <c:strCache>
                    <c:ptCount val="1"/>
                    <c:pt idx="0">
                      <c:v>14:1-11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{8894BADB-4680-2A42-9A77-3BCA5D1ED5EF}</c15:txfldGUID>
                      <c15:f>RelPro!$B$142</c15:f>
                      <c15:dlblFieldTableCache>
                        <c:ptCount val="1"/>
                        <c:pt idx="0">
                          <c:v>14:1-11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3202-FE42-9B6E-5C473B817CF0}"/>
                </c:ext>
              </c:extLst>
            </c:dLbl>
            <c:dLbl>
              <c:idx val="56"/>
              <c:tx>
                <c:strRef>
                  <c:f>RelPro!$B$143</c:f>
                  <c:strCache>
                    <c:ptCount val="1"/>
                    <c:pt idx="0">
                      <c:v>14:12-21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{9951B334-3803-6C48-9B68-E52C29000311}</c15:txfldGUID>
                      <c15:f>RelPro!$B$143</c15:f>
                      <c15:dlblFieldTableCache>
                        <c:ptCount val="1"/>
                        <c:pt idx="0">
                          <c:v>14:12-21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3202-FE42-9B6E-5C473B817CF0}"/>
                </c:ext>
              </c:extLst>
            </c:dLbl>
            <c:dLbl>
              <c:idx val="57"/>
              <c:tx>
                <c:strRef>
                  <c:f>RelPro!$B$144</c:f>
                  <c:strCache>
                    <c:ptCount val="1"/>
                    <c:pt idx="0">
                      <c:v>14:22-31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{5C5F42F5-26B6-DD48-9D10-2407C680BEB2}</c15:txfldGUID>
                      <c15:f>RelPro!$B$144</c15:f>
                      <c15:dlblFieldTableCache>
                        <c:ptCount val="1"/>
                        <c:pt idx="0">
                          <c:v>14:22-31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3202-FE42-9B6E-5C473B817CF0}"/>
                </c:ext>
              </c:extLst>
            </c:dLbl>
            <c:dLbl>
              <c:idx val="58"/>
              <c:tx>
                <c:strRef>
                  <c:f>RelPro!$B$145</c:f>
                  <c:strCache>
                    <c:ptCount val="1"/>
                    <c:pt idx="0">
                      <c:v>15:1-8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{A2918F64-0E11-6C4E-B3FA-A62CAEA0246C}</c15:txfldGUID>
                      <c15:f>RelPro!$B$145</c15:f>
                      <c15:dlblFieldTableCache>
                        <c:ptCount val="1"/>
                        <c:pt idx="0">
                          <c:v>15:1-8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3202-FE42-9B6E-5C473B817CF0}"/>
                </c:ext>
              </c:extLst>
            </c:dLbl>
            <c:dLbl>
              <c:idx val="59"/>
              <c:tx>
                <c:strRef>
                  <c:f>RelPro!$B$146</c:f>
                  <c:strCache>
                    <c:ptCount val="1"/>
                    <c:pt idx="0">
                      <c:v>15:9-17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{49ECBAE1-FD28-EB47-B80E-E4030FB846CF}</c15:txfldGUID>
                      <c15:f>RelPro!$B$146</c15:f>
                      <c15:dlblFieldTableCache>
                        <c:ptCount val="1"/>
                        <c:pt idx="0">
                          <c:v>15:9-17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3202-FE42-9B6E-5C473B817CF0}"/>
                </c:ext>
              </c:extLst>
            </c:dLbl>
            <c:dLbl>
              <c:idx val="60"/>
              <c:tx>
                <c:strRef>
                  <c:f>RelPro!$B$147</c:f>
                  <c:strCache>
                    <c:ptCount val="1"/>
                    <c:pt idx="0">
                      <c:v>15:18-27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{FD90B95B-924E-A740-8A2D-D0629C974606}</c15:txfldGUID>
                      <c15:f>RelPro!$B$147</c15:f>
                      <c15:dlblFieldTableCache>
                        <c:ptCount val="1"/>
                        <c:pt idx="0">
                          <c:v>15:18-27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3202-FE42-9B6E-5C473B817CF0}"/>
                </c:ext>
              </c:extLst>
            </c:dLbl>
            <c:dLbl>
              <c:idx val="61"/>
              <c:tx>
                <c:strRef>
                  <c:f>RelPro!$B$148</c:f>
                  <c:strCache>
                    <c:ptCount val="1"/>
                    <c:pt idx="0">
                      <c:v>16:1-11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{DE1B1364-6EB1-F54C-BCE3-70EF45C05882}</c15:txfldGUID>
                      <c15:f>RelPro!$B$148</c15:f>
                      <c15:dlblFieldTableCache>
                        <c:ptCount val="1"/>
                        <c:pt idx="0">
                          <c:v>16:1-11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3202-FE42-9B6E-5C473B817CF0}"/>
                </c:ext>
              </c:extLst>
            </c:dLbl>
            <c:dLbl>
              <c:idx val="62"/>
              <c:tx>
                <c:strRef>
                  <c:f>RelPro!$B$149</c:f>
                  <c:strCache>
                    <c:ptCount val="1"/>
                    <c:pt idx="0">
                      <c:v>16:12-22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{F79C3197-9460-CB48-AF65-A0A905A99981}</c15:txfldGUID>
                      <c15:f>RelPro!$B$149</c15:f>
                      <c15:dlblFieldTableCache>
                        <c:ptCount val="1"/>
                        <c:pt idx="0">
                          <c:v>16:12-22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3202-FE42-9B6E-5C473B817CF0}"/>
                </c:ext>
              </c:extLst>
            </c:dLbl>
            <c:dLbl>
              <c:idx val="63"/>
              <c:tx>
                <c:strRef>
                  <c:f>RelPro!$B$150</c:f>
                  <c:strCache>
                    <c:ptCount val="1"/>
                    <c:pt idx="0">
                      <c:v>16:23-33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{9CEFAE4A-40BF-9D42-9D7D-65AFC55DCD34}</c15:txfldGUID>
                      <c15:f>RelPro!$B$150</c15:f>
                      <c15:dlblFieldTableCache>
                        <c:ptCount val="1"/>
                        <c:pt idx="0">
                          <c:v>16:23-33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3202-FE42-9B6E-5C473B817CF0}"/>
                </c:ext>
              </c:extLst>
            </c:dLbl>
            <c:dLbl>
              <c:idx val="64"/>
              <c:tx>
                <c:strRef>
                  <c:f>RelPro!$B$151</c:f>
                  <c:strCache>
                    <c:ptCount val="1"/>
                    <c:pt idx="0">
                      <c:v>17:1-8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{AC6F579B-6AFF-344D-85BC-28B7A0B45E09}</c15:txfldGUID>
                      <c15:f>RelPro!$B$151</c15:f>
                      <c15:dlblFieldTableCache>
                        <c:ptCount val="1"/>
                        <c:pt idx="0">
                          <c:v>17:1-8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3202-FE42-9B6E-5C473B817CF0}"/>
                </c:ext>
              </c:extLst>
            </c:dLbl>
            <c:dLbl>
              <c:idx val="65"/>
              <c:tx>
                <c:strRef>
                  <c:f>RelPro!$B$152</c:f>
                  <c:strCache>
                    <c:ptCount val="1"/>
                    <c:pt idx="0">
                      <c:v>17:9-19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{6C6F0E52-F3DC-4D4B-94DA-BDE214372885}</c15:txfldGUID>
                      <c15:f>RelPro!$B$152</c15:f>
                      <c15:dlblFieldTableCache>
                        <c:ptCount val="1"/>
                        <c:pt idx="0">
                          <c:v>17:9-19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3202-FE42-9B6E-5C473B817CF0}"/>
                </c:ext>
              </c:extLst>
            </c:dLbl>
            <c:dLbl>
              <c:idx val="66"/>
              <c:tx>
                <c:strRef>
                  <c:f>RelPro!$B$153</c:f>
                  <c:strCache>
                    <c:ptCount val="1"/>
                    <c:pt idx="0">
                      <c:v>17:20-26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{9C09E7ED-2007-0B49-B35E-70C0C50764F9}</c15:txfldGUID>
                      <c15:f>RelPro!$B$153</c15:f>
                      <c15:dlblFieldTableCache>
                        <c:ptCount val="1"/>
                        <c:pt idx="0">
                          <c:v>17:20-26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3202-FE42-9B6E-5C473B817CF0}"/>
                </c:ext>
              </c:extLst>
            </c:dLbl>
            <c:dLbl>
              <c:idx val="67"/>
              <c:tx>
                <c:strRef>
                  <c:f>RelPro!$B$154</c:f>
                  <c:strCache>
                    <c:ptCount val="1"/>
                    <c:pt idx="0">
                      <c:v>18:1-9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{A4708DAF-BB0F-704D-BD67-490C731F2285}</c15:txfldGUID>
                      <c15:f>RelPro!$B$154</c15:f>
                      <c15:dlblFieldTableCache>
                        <c:ptCount val="1"/>
                        <c:pt idx="0">
                          <c:v>18:1-9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3202-FE42-9B6E-5C473B817CF0}"/>
                </c:ext>
              </c:extLst>
            </c:dLbl>
            <c:dLbl>
              <c:idx val="68"/>
              <c:tx>
                <c:strRef>
                  <c:f>RelPro!$B$155</c:f>
                  <c:strCache>
                    <c:ptCount val="1"/>
                    <c:pt idx="0">
                      <c:v>18:10-18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{C8B1107E-4423-9F4E-8D6E-800C0A5D1DE1}</c15:txfldGUID>
                      <c15:f>RelPro!$B$155</c15:f>
                      <c15:dlblFieldTableCache>
                        <c:ptCount val="1"/>
                        <c:pt idx="0">
                          <c:v>18:10-18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3202-FE42-9B6E-5C473B817CF0}"/>
                </c:ext>
              </c:extLst>
            </c:dLbl>
            <c:dLbl>
              <c:idx val="69"/>
              <c:tx>
                <c:strRef>
                  <c:f>RelPro!$B$156</c:f>
                  <c:strCache>
                    <c:ptCount val="1"/>
                    <c:pt idx="0">
                      <c:v>18:19-28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{74F534EF-9420-7746-8914-2875CBF8AE8A}</c15:txfldGUID>
                      <c15:f>RelPro!$B$156</c15:f>
                      <c15:dlblFieldTableCache>
                        <c:ptCount val="1"/>
                        <c:pt idx="0">
                          <c:v>18:19-28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3202-FE42-9B6E-5C473B817CF0}"/>
                </c:ext>
              </c:extLst>
            </c:dLbl>
            <c:dLbl>
              <c:idx val="70"/>
              <c:tx>
                <c:strRef>
                  <c:f>RelPro!$B$157</c:f>
                  <c:strCache>
                    <c:ptCount val="1"/>
                    <c:pt idx="0">
                      <c:v>18:29-37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{691CEE8A-EC2B-3D4E-9C0E-A08A4F28A8EA}</c15:txfldGUID>
                      <c15:f>RelPro!$B$157</c15:f>
                      <c15:dlblFieldTableCache>
                        <c:ptCount val="1"/>
                        <c:pt idx="0">
                          <c:v>18:29-37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3202-FE42-9B6E-5C473B817CF0}"/>
                </c:ext>
              </c:extLst>
            </c:dLbl>
            <c:dLbl>
              <c:idx val="71"/>
              <c:tx>
                <c:strRef>
                  <c:f>RelPro!$B$158</c:f>
                  <c:strCache>
                    <c:ptCount val="1"/>
                    <c:pt idx="0">
                      <c:v>18:38-40&amp;19:1-5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{D4CD770D-5499-364D-8ACE-D125020C0A98}</c15:txfldGUID>
                      <c15:f>RelPro!$B$158</c15:f>
                      <c15:dlblFieldTableCache>
                        <c:ptCount val="1"/>
                        <c:pt idx="0">
                          <c:v>18:38-40&amp;19:1-5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3202-FE42-9B6E-5C473B817CF0}"/>
                </c:ext>
              </c:extLst>
            </c:dLbl>
            <c:dLbl>
              <c:idx val="72"/>
              <c:tx>
                <c:strRef>
                  <c:f>RelPro!$B$159</c:f>
                  <c:strCache>
                    <c:ptCount val="1"/>
                    <c:pt idx="0">
                      <c:v>19:6-11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{1FA09457-4A38-D742-A7C7-03663C4520B5}</c15:txfldGUID>
                      <c15:f>RelPro!$B$159</c15:f>
                      <c15:dlblFieldTableCache>
                        <c:ptCount val="1"/>
                        <c:pt idx="0">
                          <c:v>19:6-11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3202-FE42-9B6E-5C473B817CF0}"/>
                </c:ext>
              </c:extLst>
            </c:dLbl>
            <c:dLbl>
              <c:idx val="73"/>
              <c:tx>
                <c:strRef>
                  <c:f>RelPro!$B$160</c:f>
                  <c:strCache>
                    <c:ptCount val="1"/>
                    <c:pt idx="0">
                      <c:v>19:12-19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{4DE0C3B7-CBF1-A44B-AAE7-9A661A884A76}</c15:txfldGUID>
                      <c15:f>RelPro!$B$160</c15:f>
                      <c15:dlblFieldTableCache>
                        <c:ptCount val="1"/>
                        <c:pt idx="0">
                          <c:v>19:12-19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3202-FE42-9B6E-5C473B817CF0}"/>
                </c:ext>
              </c:extLst>
            </c:dLbl>
            <c:dLbl>
              <c:idx val="74"/>
              <c:tx>
                <c:strRef>
                  <c:f>RelPro!$B$161</c:f>
                  <c:strCache>
                    <c:ptCount val="1"/>
                    <c:pt idx="0">
                      <c:v>19:20-27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{0186213F-F2D3-4045-95CD-C872830C40FB}</c15:txfldGUID>
                      <c15:f>RelPro!$B$161</c15:f>
                      <c15:dlblFieldTableCache>
                        <c:ptCount val="1"/>
                        <c:pt idx="0">
                          <c:v>19:20-27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3202-FE42-9B6E-5C473B817CF0}"/>
                </c:ext>
              </c:extLst>
            </c:dLbl>
            <c:dLbl>
              <c:idx val="75"/>
              <c:tx>
                <c:strRef>
                  <c:f>RelPro!$B$162</c:f>
                  <c:strCache>
                    <c:ptCount val="1"/>
                    <c:pt idx="0">
                      <c:v>19:28-37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{C9E0156B-0449-2740-A211-B2818C57D169}</c15:txfldGUID>
                      <c15:f>RelPro!$B$162</c15:f>
                      <c15:dlblFieldTableCache>
                        <c:ptCount val="1"/>
                        <c:pt idx="0">
                          <c:v>19:28-37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3202-FE42-9B6E-5C473B817CF0}"/>
                </c:ext>
              </c:extLst>
            </c:dLbl>
            <c:dLbl>
              <c:idx val="76"/>
              <c:tx>
                <c:strRef>
                  <c:f>RelPro!$B$163</c:f>
                  <c:strCache>
                    <c:ptCount val="1"/>
                    <c:pt idx="0">
                      <c:v>20:1-10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{D87F814F-1B21-804B-8B06-551F27D5FF1E}</c15:txfldGUID>
                      <c15:f>RelPro!$B$163</c15:f>
                      <c15:dlblFieldTableCache>
                        <c:ptCount val="1"/>
                        <c:pt idx="0">
                          <c:v>20:1-10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3202-FE42-9B6E-5C473B817CF0}"/>
                </c:ext>
              </c:extLst>
            </c:dLbl>
            <c:dLbl>
              <c:idx val="77"/>
              <c:tx>
                <c:strRef>
                  <c:f>RelPro!$B$164</c:f>
                  <c:strCache>
                    <c:ptCount val="1"/>
                    <c:pt idx="0">
                      <c:v>20:11-18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{6432C515-350A-E545-B9A3-86CEEDEF2792}</c15:txfldGUID>
                      <c15:f>RelPro!$B$164</c15:f>
                      <c15:dlblFieldTableCache>
                        <c:ptCount val="1"/>
                        <c:pt idx="0">
                          <c:v>20:11-18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3202-FE42-9B6E-5C473B817CF0}"/>
                </c:ext>
              </c:extLst>
            </c:dLbl>
            <c:dLbl>
              <c:idx val="78"/>
              <c:tx>
                <c:strRef>
                  <c:f>RelPro!$B$165</c:f>
                  <c:strCache>
                    <c:ptCount val="1"/>
                    <c:pt idx="0">
                      <c:v>21:12-17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{B61FA4C3-1F64-2A48-8F66-6A7DBEC3D67A}</c15:txfldGUID>
                      <c15:f>RelPro!$B$165</c15:f>
                      <c15:dlblFieldTableCache>
                        <c:ptCount val="1"/>
                        <c:pt idx="0">
                          <c:v>21:12-17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3202-FE42-9B6E-5C473B817CF0}"/>
                </c:ext>
              </c:extLst>
            </c:dLbl>
            <c:dLbl>
              <c:idx val="79"/>
              <c:tx>
                <c:strRef>
                  <c:f>RelPro!$B$166</c:f>
                  <c:strCache>
                    <c:ptCount val="1"/>
                    <c:pt idx="0">
                      <c:v>21:18-25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{F9699D1A-1569-6E4A-8FFB-111D28F82BA9}</c15:txfldGUID>
                      <c15:f>RelPro!$B$166</c15:f>
                      <c15:dlblFieldTableCache>
                        <c:ptCount val="1"/>
                        <c:pt idx="0">
                          <c:v>21:18-25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3202-FE42-9B6E-5C473B817C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-0.45400000000000001"/>
            <c:dispRSqr val="0"/>
            <c:dispEq val="0"/>
          </c:trendline>
          <c:xVal>
            <c:numRef>
              <c:f>RelPro!$C$87:$C$166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RelPro!$D$87:$D$166</c:f>
              <c:numCache>
                <c:formatCode>General</c:formatCode>
                <c:ptCount val="80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5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1</c:v>
                </c:pt>
                <c:pt idx="15">
                  <c:v>0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  <c:pt idx="24">
                  <c:v>2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2</c:v>
                </c:pt>
                <c:pt idx="31">
                  <c:v>4</c:v>
                </c:pt>
                <c:pt idx="32">
                  <c:v>0</c:v>
                </c:pt>
                <c:pt idx="33">
                  <c:v>2</c:v>
                </c:pt>
                <c:pt idx="34">
                  <c:v>1</c:v>
                </c:pt>
                <c:pt idx="35">
                  <c:v>3</c:v>
                </c:pt>
                <c:pt idx="36">
                  <c:v>0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3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2</c:v>
                </c:pt>
                <c:pt idx="46">
                  <c:v>2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0</c:v>
                </c:pt>
                <c:pt idx="53">
                  <c:v>5</c:v>
                </c:pt>
                <c:pt idx="54">
                  <c:v>1</c:v>
                </c:pt>
                <c:pt idx="55">
                  <c:v>1</c:v>
                </c:pt>
                <c:pt idx="56">
                  <c:v>3</c:v>
                </c:pt>
                <c:pt idx="57">
                  <c:v>3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0</c:v>
                </c:pt>
                <c:pt idx="62">
                  <c:v>4</c:v>
                </c:pt>
                <c:pt idx="63">
                  <c:v>0</c:v>
                </c:pt>
                <c:pt idx="64">
                  <c:v>7</c:v>
                </c:pt>
                <c:pt idx="65">
                  <c:v>3</c:v>
                </c:pt>
                <c:pt idx="66">
                  <c:v>4</c:v>
                </c:pt>
                <c:pt idx="67">
                  <c:v>3</c:v>
                </c:pt>
                <c:pt idx="68">
                  <c:v>2</c:v>
                </c:pt>
                <c:pt idx="69">
                  <c:v>2</c:v>
                </c:pt>
                <c:pt idx="70">
                  <c:v>1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2</c:v>
                </c:pt>
                <c:pt idx="75">
                  <c:v>1</c:v>
                </c:pt>
                <c:pt idx="76">
                  <c:v>2</c:v>
                </c:pt>
                <c:pt idx="77">
                  <c:v>1</c:v>
                </c:pt>
                <c:pt idx="78">
                  <c:v>0</c:v>
                </c:pt>
                <c:pt idx="79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3202-FE42-9B6E-5C473B817CF0}"/>
            </c:ext>
          </c:extLst>
        </c:ser>
        <c:ser>
          <c:idx val="0"/>
          <c:order val="1"/>
          <c:tx>
            <c:strRef>
              <c:f>RelPro!$F$86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RelPro!$B$87</c:f>
                  <c:strCache>
                    <c:ptCount val="1"/>
                    <c:pt idx="0">
                      <c:v>1:9-18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{F1BA59E8-5226-B445-A7D9-E6438235C579}</c15:txfldGUID>
                      <c15:f>RelPro!$B$87</c15:f>
                      <c15:dlblFieldTableCache>
                        <c:ptCount val="1"/>
                        <c:pt idx="0">
                          <c:v>1:9-18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3202-FE42-9B6E-5C473B817CF0}"/>
                </c:ext>
              </c:extLst>
            </c:dLbl>
            <c:dLbl>
              <c:idx val="1"/>
              <c:tx>
                <c:strRef>
                  <c:f>RelPro!$B$88</c:f>
                  <c:strCache>
                    <c:ptCount val="1"/>
                    <c:pt idx="0">
                      <c:v>1:19-28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{97954A6B-EC8C-3B42-B2C6-5A1ED2B110A0}</c15:txfldGUID>
                      <c15:f>RelPro!$B$88</c15:f>
                      <c15:dlblFieldTableCache>
                        <c:ptCount val="1"/>
                        <c:pt idx="0">
                          <c:v>1:19-28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3202-FE42-9B6E-5C473B817CF0}"/>
                </c:ext>
              </c:extLst>
            </c:dLbl>
            <c:dLbl>
              <c:idx val="2"/>
              <c:tx>
                <c:strRef>
                  <c:f>RelPro!$B$89</c:f>
                  <c:strCache>
                    <c:ptCount val="1"/>
                    <c:pt idx="0">
                      <c:v>1:29-39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{2F1DD57D-DB64-C443-A8DE-3ECAB0A78F7A}</c15:txfldGUID>
                      <c15:f>RelPro!$B$89</c15:f>
                      <c15:dlblFieldTableCache>
                        <c:ptCount val="1"/>
                        <c:pt idx="0">
                          <c:v>1:29-39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3202-FE42-9B6E-5C473B817CF0}"/>
                </c:ext>
              </c:extLst>
            </c:dLbl>
            <c:dLbl>
              <c:idx val="3"/>
              <c:tx>
                <c:strRef>
                  <c:f>RelPro!$B$90</c:f>
                  <c:strCache>
                    <c:ptCount val="1"/>
                    <c:pt idx="0">
                      <c:v>1:40-51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{BED61E03-4293-854E-8CB5-72FEA231D80B}</c15:txfldGUID>
                      <c15:f>RelPro!$B$90</c15:f>
                      <c15:dlblFieldTableCache>
                        <c:ptCount val="1"/>
                        <c:pt idx="0">
                          <c:v>1:40-51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3202-FE42-9B6E-5C473B817CF0}"/>
                </c:ext>
              </c:extLst>
            </c:dLbl>
            <c:dLbl>
              <c:idx val="4"/>
              <c:tx>
                <c:strRef>
                  <c:f>RelPro!$B$91</c:f>
                  <c:strCache>
                    <c:ptCount val="1"/>
                    <c:pt idx="0">
                      <c:v>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{F345A628-6D6E-F648-AA6E-C4F85FAFA9B7}</c15:txfldGUID>
                      <c15:f>RelPro!$B$91</c15:f>
                      <c15:dlblFieldTableCache>
                        <c:ptCount val="1"/>
                        <c:pt idx="0">
                          <c:v>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3202-FE42-9B6E-5C473B817CF0}"/>
                </c:ext>
              </c:extLst>
            </c:dLbl>
            <c:dLbl>
              <c:idx val="5"/>
              <c:tx>
                <c:strRef>
                  <c:f>RelPro!$B$92</c:f>
                  <c:strCache>
                    <c:ptCount val="1"/>
                    <c:pt idx="0">
                      <c:v>2:13-22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{365335B1-367B-0442-9711-9844639C7B8B}</c15:txfldGUID>
                      <c15:f>RelPro!$B$92</c15:f>
                      <c15:dlblFieldTableCache>
                        <c:ptCount val="1"/>
                        <c:pt idx="0">
                          <c:v>2:13-22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3202-FE42-9B6E-5C473B817CF0}"/>
                </c:ext>
              </c:extLst>
            </c:dLbl>
            <c:dLbl>
              <c:idx val="6"/>
              <c:tx>
                <c:strRef>
                  <c:f>RelPro!$B$93</c:f>
                  <c:strCache>
                    <c:ptCount val="1"/>
                    <c:pt idx="0">
                      <c:v>2:23-25&amp;3:1-8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{7D9F5CE2-D293-E344-BAD2-881205474117}</c15:txfldGUID>
                      <c15:f>RelPro!$B$93</c15:f>
                      <c15:dlblFieldTableCache>
                        <c:ptCount val="1"/>
                        <c:pt idx="0">
                          <c:v>2:23-25&amp;3:1-8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3202-FE42-9B6E-5C473B817CF0}"/>
                </c:ext>
              </c:extLst>
            </c:dLbl>
            <c:dLbl>
              <c:idx val="7"/>
              <c:tx>
                <c:strRef>
                  <c:f>RelPro!$B$94</c:f>
                  <c:strCache>
                    <c:ptCount val="1"/>
                    <c:pt idx="0">
                      <c:v>3:22-30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{96B6F0C8-8BAF-8A4C-9614-70EC40F28C0B}</c15:txfldGUID>
                      <c15:f>RelPro!$B$94</c15:f>
                      <c15:dlblFieldTableCache>
                        <c:ptCount val="1"/>
                        <c:pt idx="0">
                          <c:v>3:22-30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3202-FE42-9B6E-5C473B817CF0}"/>
                </c:ext>
              </c:extLst>
            </c:dLbl>
            <c:dLbl>
              <c:idx val="8"/>
              <c:tx>
                <c:strRef>
                  <c:f>RelPro!$B$95</c:f>
                  <c:strCache>
                    <c:ptCount val="1"/>
                    <c:pt idx="0">
                      <c:v>3:31-36&amp;4:1-3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{5E218438-BB20-684F-850B-F3A3A9B7470A}</c15:txfldGUID>
                      <c15:f>RelPro!$B$95</c15:f>
                      <c15:dlblFieldTableCache>
                        <c:ptCount val="1"/>
                        <c:pt idx="0">
                          <c:v>3:31-36&amp;4:1-3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3202-FE42-9B6E-5C473B817CF0}"/>
                </c:ext>
              </c:extLst>
            </c:dLbl>
            <c:dLbl>
              <c:idx val="9"/>
              <c:tx>
                <c:strRef>
                  <c:f>RelPro!$B$96</c:f>
                  <c:strCache>
                    <c:ptCount val="1"/>
                    <c:pt idx="0">
                      <c:v>4:4-14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{99529FA3-9A0A-AC4E-A77D-8DD13A9324C3}</c15:txfldGUID>
                      <c15:f>RelPro!$B$96</c15:f>
                      <c15:dlblFieldTableCache>
                        <c:ptCount val="1"/>
                        <c:pt idx="0">
                          <c:v>4:4-14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3202-FE42-9B6E-5C473B817CF0}"/>
                </c:ext>
              </c:extLst>
            </c:dLbl>
            <c:dLbl>
              <c:idx val="10"/>
              <c:tx>
                <c:strRef>
                  <c:f>RelPro!$B$97</c:f>
                  <c:strCache>
                    <c:ptCount val="1"/>
                    <c:pt idx="0">
                      <c:v>4:15-26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{68053A8D-A39D-084E-9671-9F745140A98A}</c15:txfldGUID>
                      <c15:f>RelPro!$B$97</c15:f>
                      <c15:dlblFieldTableCache>
                        <c:ptCount val="1"/>
                        <c:pt idx="0">
                          <c:v>4:15-26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3202-FE42-9B6E-5C473B817CF0}"/>
                </c:ext>
              </c:extLst>
            </c:dLbl>
            <c:dLbl>
              <c:idx val="11"/>
              <c:tx>
                <c:strRef>
                  <c:f>RelPro!$B$98</c:f>
                  <c:strCache>
                    <c:ptCount val="1"/>
                    <c:pt idx="0">
                      <c:v>4:27-38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{3FBC03CC-FBC8-4A49-B19B-769D2826EBA8}</c15:txfldGUID>
                      <c15:f>RelPro!$B$98</c15:f>
                      <c15:dlblFieldTableCache>
                        <c:ptCount val="1"/>
                        <c:pt idx="0">
                          <c:v>4:27-38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3202-FE42-9B6E-5C473B817CF0}"/>
                </c:ext>
              </c:extLst>
            </c:dLbl>
            <c:dLbl>
              <c:idx val="12"/>
              <c:tx>
                <c:strRef>
                  <c:f>RelPro!$B$99</c:f>
                  <c:strCache>
                    <c:ptCount val="1"/>
                    <c:pt idx="0">
                      <c:v>4:39-46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{1DA5FB1C-769E-BB4A-8BAD-171996F71834}</c15:txfldGUID>
                      <c15:f>RelPro!$B$99</c15:f>
                      <c15:dlblFieldTableCache>
                        <c:ptCount val="1"/>
                        <c:pt idx="0">
                          <c:v>4:39-46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3202-FE42-9B6E-5C473B817CF0}"/>
                </c:ext>
              </c:extLst>
            </c:dLbl>
            <c:dLbl>
              <c:idx val="13"/>
              <c:tx>
                <c:strRef>
                  <c:f>RelPro!$B$100</c:f>
                  <c:strCache>
                    <c:ptCount val="1"/>
                    <c:pt idx="0">
                      <c:v>4:47-54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{F978D838-0D9A-1644-BD67-4B06984170B5}</c15:txfldGUID>
                      <c15:f>RelPro!$B$100</c15:f>
                      <c15:dlblFieldTableCache>
                        <c:ptCount val="1"/>
                        <c:pt idx="0">
                          <c:v>4:47-54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3202-FE42-9B6E-5C473B817CF0}"/>
                </c:ext>
              </c:extLst>
            </c:dLbl>
            <c:dLbl>
              <c:idx val="14"/>
              <c:tx>
                <c:strRef>
                  <c:f>RelPro!$B$101</c:f>
                  <c:strCache>
                    <c:ptCount val="1"/>
                    <c:pt idx="0">
                      <c:v>5:1-9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{731A9A4F-3757-794C-83CC-4390FFCD678B}</c15:txfldGUID>
                      <c15:f>RelPro!$B$101</c15:f>
                      <c15:dlblFieldTableCache>
                        <c:ptCount val="1"/>
                        <c:pt idx="0">
                          <c:v>5:1-9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3202-FE42-9B6E-5C473B817CF0}"/>
                </c:ext>
              </c:extLst>
            </c:dLbl>
            <c:dLbl>
              <c:idx val="15"/>
              <c:tx>
                <c:strRef>
                  <c:f>RelPro!$B$102</c:f>
                  <c:strCache>
                    <c:ptCount val="1"/>
                    <c:pt idx="0">
                      <c:v>5:10-18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{315BD0CB-C029-3949-B97C-9AB0C4E76B01}</c15:txfldGUID>
                      <c15:f>RelPro!$B$102</c15:f>
                      <c15:dlblFieldTableCache>
                        <c:ptCount val="1"/>
                        <c:pt idx="0">
                          <c:v>5:10-18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3202-FE42-9B6E-5C473B817CF0}"/>
                </c:ext>
              </c:extLst>
            </c:dLbl>
            <c:dLbl>
              <c:idx val="16"/>
              <c:tx>
                <c:strRef>
                  <c:f>RelPro!$B$103</c:f>
                  <c:strCache>
                    <c:ptCount val="1"/>
                    <c:pt idx="0">
                      <c:v>5:19-29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{7CB03901-F4C6-F245-9756-5D1759F0C1CF}</c15:txfldGUID>
                      <c15:f>RelPro!$B$103</c15:f>
                      <c15:dlblFieldTableCache>
                        <c:ptCount val="1"/>
                        <c:pt idx="0">
                          <c:v>5:19-29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3202-FE42-9B6E-5C473B817CF0}"/>
                </c:ext>
              </c:extLst>
            </c:dLbl>
            <c:dLbl>
              <c:idx val="17"/>
              <c:tx>
                <c:strRef>
                  <c:f>RelPro!$B$104</c:f>
                  <c:strCache>
                    <c:ptCount val="1"/>
                    <c:pt idx="0">
                      <c:v>5:30-39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{CB7DA640-34B6-2242-A47F-EE3521ECA0C2}</c15:txfldGUID>
                      <c15:f>RelPro!$B$104</c15:f>
                      <c15:dlblFieldTableCache>
                        <c:ptCount val="1"/>
                        <c:pt idx="0">
                          <c:v>5:30-39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3202-FE42-9B6E-5C473B817CF0}"/>
                </c:ext>
              </c:extLst>
            </c:dLbl>
            <c:dLbl>
              <c:idx val="18"/>
              <c:tx>
                <c:strRef>
                  <c:f>RelPro!$B$105</c:f>
                  <c:strCache>
                    <c:ptCount val="1"/>
                    <c:pt idx="0">
                      <c:v>6:1-13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{8BA855A9-6221-E04A-B71C-ADFC5CF6A366}</c15:txfldGUID>
                      <c15:f>RelPro!$B$105</c15:f>
                      <c15:dlblFieldTableCache>
                        <c:ptCount val="1"/>
                        <c:pt idx="0">
                          <c:v>6:1-13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3202-FE42-9B6E-5C473B817CF0}"/>
                </c:ext>
              </c:extLst>
            </c:dLbl>
            <c:dLbl>
              <c:idx val="19"/>
              <c:tx>
                <c:strRef>
                  <c:f>RelPro!$B$106</c:f>
                  <c:strCache>
                    <c:ptCount val="1"/>
                    <c:pt idx="0">
                      <c:v>6:14-21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{125D15DD-019C-D840-95E4-FCB69E381820}</c15:txfldGUID>
                      <c15:f>RelPro!$B$106</c15:f>
                      <c15:dlblFieldTableCache>
                        <c:ptCount val="1"/>
                        <c:pt idx="0">
                          <c:v>6:14-21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3202-FE42-9B6E-5C473B817CF0}"/>
                </c:ext>
              </c:extLst>
            </c:dLbl>
            <c:dLbl>
              <c:idx val="20"/>
              <c:tx>
                <c:strRef>
                  <c:f>RelPro!$B$107</c:f>
                  <c:strCache>
                    <c:ptCount val="1"/>
                    <c:pt idx="0">
                      <c:v>6:22-29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{37DD02FB-944B-364E-A085-69C70FE4FE0C}</c15:txfldGUID>
                      <c15:f>RelPro!$B$107</c15:f>
                      <c15:dlblFieldTableCache>
                        <c:ptCount val="1"/>
                        <c:pt idx="0">
                          <c:v>6:22-29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3202-FE42-9B6E-5C473B817CF0}"/>
                </c:ext>
              </c:extLst>
            </c:dLbl>
            <c:dLbl>
              <c:idx val="21"/>
              <c:tx>
                <c:strRef>
                  <c:f>RelPro!$B$108</c:f>
                  <c:strCache>
                    <c:ptCount val="1"/>
                    <c:pt idx="0">
                      <c:v>6:30-40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{4486C24F-4107-AC48-B701-CB59FB151E17}</c15:txfldGUID>
                      <c15:f>RelPro!$B$108</c15:f>
                      <c15:dlblFieldTableCache>
                        <c:ptCount val="1"/>
                        <c:pt idx="0">
                          <c:v>6:30-40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3202-FE42-9B6E-5C473B817CF0}"/>
                </c:ext>
              </c:extLst>
            </c:dLbl>
            <c:dLbl>
              <c:idx val="22"/>
              <c:tx>
                <c:strRef>
                  <c:f>RelPro!$B$109</c:f>
                  <c:strCache>
                    <c:ptCount val="1"/>
                    <c:pt idx="0">
                      <c:v>6:41-51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{F03EB5A1-5293-BD4E-ADD0-AB08E409401B}</c15:txfldGUID>
                      <c15:f>RelPro!$B$109</c15:f>
                      <c15:dlblFieldTableCache>
                        <c:ptCount val="1"/>
                        <c:pt idx="0">
                          <c:v>6:41-51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3202-FE42-9B6E-5C473B817CF0}"/>
                </c:ext>
              </c:extLst>
            </c:dLbl>
            <c:dLbl>
              <c:idx val="23"/>
              <c:tx>
                <c:strRef>
                  <c:f>RelPro!$B$110</c:f>
                  <c:strCache>
                    <c:ptCount val="1"/>
                    <c:pt idx="0">
                      <c:v>6:52-59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{A1E249FB-BC0C-C046-92F9-65C1BB64B898}</c15:txfldGUID>
                      <c15:f>RelPro!$B$110</c15:f>
                      <c15:dlblFieldTableCache>
                        <c:ptCount val="1"/>
                        <c:pt idx="0">
                          <c:v>6:52-59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3202-FE42-9B6E-5C473B817CF0}"/>
                </c:ext>
              </c:extLst>
            </c:dLbl>
            <c:dLbl>
              <c:idx val="24"/>
              <c:tx>
                <c:strRef>
                  <c:f>RelPro!$B$111</c:f>
                  <c:strCache>
                    <c:ptCount val="1"/>
                    <c:pt idx="0">
                      <c:v>6:60-71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{6FBB5C6E-4CDE-4748-8459-F3FCB3961AF4}</c15:txfldGUID>
                      <c15:f>RelPro!$B$111</c15:f>
                      <c15:dlblFieldTableCache>
                        <c:ptCount val="1"/>
                        <c:pt idx="0">
                          <c:v>6:60-71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3202-FE42-9B6E-5C473B817CF0}"/>
                </c:ext>
              </c:extLst>
            </c:dLbl>
            <c:dLbl>
              <c:idx val="25"/>
              <c:tx>
                <c:strRef>
                  <c:f>RelPro!$B$112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{3938FAD1-5E58-A64E-96BC-5FA74986D6F8}</c15:txfldGUID>
                      <c15:f>RelPro!$B$112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3202-FE42-9B6E-5C473B817CF0}"/>
                </c:ext>
              </c:extLst>
            </c:dLbl>
            <c:dLbl>
              <c:idx val="26"/>
              <c:tx>
                <c:strRef>
                  <c:f>RelPro!$B$113</c:f>
                  <c:strCache>
                    <c:ptCount val="1"/>
                    <c:pt idx="0">
                      <c:v>7:14-24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{08D3C0BF-A9E5-0646-A2A8-0AACD7FEFCF8}</c15:txfldGUID>
                      <c15:f>RelPro!$B$113</c15:f>
                      <c15:dlblFieldTableCache>
                        <c:ptCount val="1"/>
                        <c:pt idx="0">
                          <c:v>7:14-24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3202-FE42-9B6E-5C473B817CF0}"/>
                </c:ext>
              </c:extLst>
            </c:dLbl>
            <c:dLbl>
              <c:idx val="27"/>
              <c:tx>
                <c:strRef>
                  <c:f>RelPro!$B$114</c:f>
                  <c:strCache>
                    <c:ptCount val="1"/>
                    <c:pt idx="0">
                      <c:v>7:37-44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{2553F166-F68B-E74B-8496-EF896799ABE6}</c15:txfldGUID>
                      <c15:f>RelPro!$B$114</c15:f>
                      <c15:dlblFieldTableCache>
                        <c:ptCount val="1"/>
                        <c:pt idx="0">
                          <c:v>7:37-44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3202-FE42-9B6E-5C473B817CF0}"/>
                </c:ext>
              </c:extLst>
            </c:dLbl>
            <c:dLbl>
              <c:idx val="28"/>
              <c:tx>
                <c:strRef>
                  <c:f>RelPro!$B$115</c:f>
                  <c:strCache>
                    <c:ptCount val="1"/>
                    <c:pt idx="0">
                      <c:v>7:53-53&amp;8:1-11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{03E2C3FF-3DE3-CE47-B148-68DB9D647266}</c15:txfldGUID>
                      <c15:f>RelPro!$B$115</c15:f>
                      <c15:dlblFieldTableCache>
                        <c:ptCount val="1"/>
                        <c:pt idx="0">
                          <c:v>7:53-53&amp;8:1-11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3202-FE42-9B6E-5C473B817CF0}"/>
                </c:ext>
              </c:extLst>
            </c:dLbl>
            <c:dLbl>
              <c:idx val="29"/>
              <c:tx>
                <c:strRef>
                  <c:f>RelPro!$B$116</c:f>
                  <c:strCache>
                    <c:ptCount val="1"/>
                    <c:pt idx="0">
                      <c:v>8:12-20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{8F3396B4-9A2A-4E43-BA36-C4FDCF691BB9}</c15:txfldGUID>
                      <c15:f>RelPro!$B$116</c15:f>
                      <c15:dlblFieldTableCache>
                        <c:ptCount val="1"/>
                        <c:pt idx="0">
                          <c:v>8:12-20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3202-FE42-9B6E-5C473B817CF0}"/>
                </c:ext>
              </c:extLst>
            </c:dLbl>
            <c:dLbl>
              <c:idx val="30"/>
              <c:tx>
                <c:strRef>
                  <c:f>RelPro!$B$117</c:f>
                  <c:strCache>
                    <c:ptCount val="1"/>
                    <c:pt idx="0">
                      <c:v>8:21-29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{1B86DE03-95DD-F94E-9A3E-6F78348DD58D}</c15:txfldGUID>
                      <c15:f>RelPro!$B$117</c15:f>
                      <c15:dlblFieldTableCache>
                        <c:ptCount val="1"/>
                        <c:pt idx="0">
                          <c:v>8:21-29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3202-FE42-9B6E-5C473B817CF0}"/>
                </c:ext>
              </c:extLst>
            </c:dLbl>
            <c:dLbl>
              <c:idx val="31"/>
              <c:tx>
                <c:strRef>
                  <c:f>RelPro!$B$118</c:f>
                  <c:strCache>
                    <c:ptCount val="1"/>
                    <c:pt idx="0">
                      <c:v>8:30-41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{19BE3DFB-4F20-744B-9948-E030821C8272}</c15:txfldGUID>
                      <c15:f>RelPro!$B$118</c15:f>
                      <c15:dlblFieldTableCache>
                        <c:ptCount val="1"/>
                        <c:pt idx="0">
                          <c:v>8:30-41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3202-FE42-9B6E-5C473B817CF0}"/>
                </c:ext>
              </c:extLst>
            </c:dLbl>
            <c:dLbl>
              <c:idx val="32"/>
              <c:tx>
                <c:strRef>
                  <c:f>RelPro!$B$119</c:f>
                  <c:strCache>
                    <c:ptCount val="1"/>
                    <c:pt idx="0">
                      <c:v>8:41-51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{2E6F1E7D-5944-DD43-B2C3-751F4BCF91B9}</c15:txfldGUID>
                      <c15:f>RelPro!$B$119</c15:f>
                      <c15:dlblFieldTableCache>
                        <c:ptCount val="1"/>
                        <c:pt idx="0">
                          <c:v>8:41-51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3202-FE42-9B6E-5C473B817CF0}"/>
                </c:ext>
              </c:extLst>
            </c:dLbl>
            <c:dLbl>
              <c:idx val="33"/>
              <c:tx>
                <c:strRef>
                  <c:f>RelPro!$B$120</c:f>
                  <c:strCache>
                    <c:ptCount val="1"/>
                    <c:pt idx="0">
                      <c:v>8:52-59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{09A0B28B-0EF6-B748-B766-E472E0578F76}</c15:txfldGUID>
                      <c15:f>RelPro!$B$120</c15:f>
                      <c15:dlblFieldTableCache>
                        <c:ptCount val="1"/>
                        <c:pt idx="0">
                          <c:v>8:52-59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3-3202-FE42-9B6E-5C473B817CF0}"/>
                </c:ext>
              </c:extLst>
            </c:dLbl>
            <c:dLbl>
              <c:idx val="34"/>
              <c:tx>
                <c:strRef>
                  <c:f>RelPro!$B$121</c:f>
                  <c:strCache>
                    <c:ptCount val="1"/>
                    <c:pt idx="0">
                      <c:v>9:1-12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{3E7DCBBC-AE60-904E-A753-8F826D0B1F00}</c15:txfldGUID>
                      <c15:f>RelPro!$B$121</c15:f>
                      <c15:dlblFieldTableCache>
                        <c:ptCount val="1"/>
                        <c:pt idx="0">
                          <c:v>9:1-12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3202-FE42-9B6E-5C473B817CF0}"/>
                </c:ext>
              </c:extLst>
            </c:dLbl>
            <c:dLbl>
              <c:idx val="35"/>
              <c:tx>
                <c:strRef>
                  <c:f>RelPro!$B$122</c:f>
                  <c:strCache>
                    <c:ptCount val="1"/>
                    <c:pt idx="0">
                      <c:v>9:13-23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{632AE4D3-91FC-F54F-8866-0DB2A83D4009}</c15:txfldGUID>
                      <c15:f>RelPro!$B$122</c15:f>
                      <c15:dlblFieldTableCache>
                        <c:ptCount val="1"/>
                        <c:pt idx="0">
                          <c:v>9:13-23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3202-FE42-9B6E-5C473B817CF0}"/>
                </c:ext>
              </c:extLst>
            </c:dLbl>
            <c:dLbl>
              <c:idx val="36"/>
              <c:tx>
                <c:strRef>
                  <c:f>RelPro!$B$123</c:f>
                  <c:strCache>
                    <c:ptCount val="1"/>
                    <c:pt idx="0">
                      <c:v>9:30-41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{6B573635-77DA-3D45-B6EE-AC89388E0896}</c15:txfldGUID>
                      <c15:f>RelPro!$B$123</c15:f>
                      <c15:dlblFieldTableCache>
                        <c:ptCount val="1"/>
                        <c:pt idx="0">
                          <c:v>9:30-41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3202-FE42-9B6E-5C473B817CF0}"/>
                </c:ext>
              </c:extLst>
            </c:dLbl>
            <c:dLbl>
              <c:idx val="37"/>
              <c:tx>
                <c:strRef>
                  <c:f>RelPro!$B$124</c:f>
                  <c:strCache>
                    <c:ptCount val="1"/>
                    <c:pt idx="0">
                      <c:v>10:1-10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{0FD6A5F5-2C00-E048-BFB0-5CA1BEC89274}</c15:txfldGUID>
                      <c15:f>RelPro!$B$124</c15:f>
                      <c15:dlblFieldTableCache>
                        <c:ptCount val="1"/>
                        <c:pt idx="0">
                          <c:v>10:1-10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3202-FE42-9B6E-5C473B817CF0}"/>
                </c:ext>
              </c:extLst>
            </c:dLbl>
            <c:dLbl>
              <c:idx val="38"/>
              <c:tx>
                <c:strRef>
                  <c:f>RelPro!$B$125</c:f>
                  <c:strCache>
                    <c:ptCount val="1"/>
                    <c:pt idx="0">
                      <c:v>10:11-21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{391F3AB7-33FB-904B-B5CC-068A99609C16}</c15:txfldGUID>
                      <c15:f>RelPro!$B$125</c15:f>
                      <c15:dlblFieldTableCache>
                        <c:ptCount val="1"/>
                        <c:pt idx="0">
                          <c:v>10:11-21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3202-FE42-9B6E-5C473B817CF0}"/>
                </c:ext>
              </c:extLst>
            </c:dLbl>
            <c:dLbl>
              <c:idx val="39"/>
              <c:tx>
                <c:strRef>
                  <c:f>RelPro!$B$126</c:f>
                  <c:strCache>
                    <c:ptCount val="1"/>
                    <c:pt idx="0">
                      <c:v>10:22-30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{D7BAB4B8-66F0-0441-A13C-BD46EB794FAF}</c15:txfldGUID>
                      <c15:f>RelPro!$B$126</c15:f>
                      <c15:dlblFieldTableCache>
                        <c:ptCount val="1"/>
                        <c:pt idx="0">
                          <c:v>10:22-30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3202-FE42-9B6E-5C473B817CF0}"/>
                </c:ext>
              </c:extLst>
            </c:dLbl>
            <c:dLbl>
              <c:idx val="40"/>
              <c:tx>
                <c:strRef>
                  <c:f>RelPro!$B$127</c:f>
                  <c:strCache>
                    <c:ptCount val="1"/>
                    <c:pt idx="0">
                      <c:v>10:31-39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{5F1A6E92-638B-E240-8679-0314FDF6ABF4}</c15:txfldGUID>
                      <c15:f>RelPro!$B$127</c15:f>
                      <c15:dlblFieldTableCache>
                        <c:ptCount val="1"/>
                        <c:pt idx="0">
                          <c:v>10:31-39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3202-FE42-9B6E-5C473B817CF0}"/>
                </c:ext>
              </c:extLst>
            </c:dLbl>
            <c:dLbl>
              <c:idx val="41"/>
              <c:tx>
                <c:strRef>
                  <c:f>RelPro!$B$128</c:f>
                  <c:strCache>
                    <c:ptCount val="1"/>
                    <c:pt idx="0">
                      <c:v>11:1-10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{F8904681-96BC-8543-B3E0-0967ED10D7F3}</c15:txfldGUID>
                      <c15:f>RelPro!$B$128</c15:f>
                      <c15:dlblFieldTableCache>
                        <c:ptCount val="1"/>
                        <c:pt idx="0">
                          <c:v>11:1-10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3202-FE42-9B6E-5C473B817CF0}"/>
                </c:ext>
              </c:extLst>
            </c:dLbl>
            <c:dLbl>
              <c:idx val="42"/>
              <c:tx>
                <c:strRef>
                  <c:f>RelPro!$B$129</c:f>
                  <c:strCache>
                    <c:ptCount val="1"/>
                    <c:pt idx="0">
                      <c:v>11:11-21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{EA28EA3B-CD67-794B-8A6A-C3F426D0FDBD}</c15:txfldGUID>
                      <c15:f>RelPro!$B$129</c15:f>
                      <c15:dlblFieldTableCache>
                        <c:ptCount val="1"/>
                        <c:pt idx="0">
                          <c:v>11:11-21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3202-FE42-9B6E-5C473B817CF0}"/>
                </c:ext>
              </c:extLst>
            </c:dLbl>
            <c:dLbl>
              <c:idx val="43"/>
              <c:tx>
                <c:strRef>
                  <c:f>RelPro!$B$130</c:f>
                  <c:strCache>
                    <c:ptCount val="1"/>
                    <c:pt idx="0">
                      <c:v>11:22-31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{F6966982-4D19-F541-AAE3-0395A72477FB}</c15:txfldGUID>
                      <c15:f>RelPro!$B$130</c15:f>
                      <c15:dlblFieldTableCache>
                        <c:ptCount val="1"/>
                        <c:pt idx="0">
                          <c:v>11:22-31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3202-FE42-9B6E-5C473B817CF0}"/>
                </c:ext>
              </c:extLst>
            </c:dLbl>
            <c:dLbl>
              <c:idx val="44"/>
              <c:tx>
                <c:strRef>
                  <c:f>RelPro!$B$131</c:f>
                  <c:strCache>
                    <c:ptCount val="1"/>
                    <c:pt idx="0">
                      <c:v>11:32-44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{D11D9CD5-DC3F-044F-B50E-D9554D0F51B2}</c15:txfldGUID>
                      <c15:f>RelPro!$B$131</c15:f>
                      <c15:dlblFieldTableCache>
                        <c:ptCount val="1"/>
                        <c:pt idx="0">
                          <c:v>11:32-44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3202-FE42-9B6E-5C473B817CF0}"/>
                </c:ext>
              </c:extLst>
            </c:dLbl>
            <c:dLbl>
              <c:idx val="45"/>
              <c:tx>
                <c:strRef>
                  <c:f>RelPro!$B$132</c:f>
                  <c:strCache>
                    <c:ptCount val="1"/>
                    <c:pt idx="0">
                      <c:v>11:45-54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{09E6BDC8-3D5D-4749-9E22-EC889F84D5AF}</c15:txfldGUID>
                      <c15:f>RelPro!$B$132</c15:f>
                      <c15:dlblFieldTableCache>
                        <c:ptCount val="1"/>
                        <c:pt idx="0">
                          <c:v>11:45-54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3202-FE42-9B6E-5C473B817CF0}"/>
                </c:ext>
              </c:extLst>
            </c:dLbl>
            <c:dLbl>
              <c:idx val="46"/>
              <c:tx>
                <c:strRef>
                  <c:f>RelPro!$B$133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{18A298CD-5BA4-7D44-A414-836235657110}</c15:txfldGUID>
                      <c15:f>RelPro!$B$133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3202-FE42-9B6E-5C473B817CF0}"/>
                </c:ext>
              </c:extLst>
            </c:dLbl>
            <c:dLbl>
              <c:idx val="47"/>
              <c:tx>
                <c:strRef>
                  <c:f>RelPro!$B$134</c:f>
                  <c:strCache>
                    <c:ptCount val="1"/>
                    <c:pt idx="0">
                      <c:v>12:12-19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{C2C3DAFA-BDFF-EB45-A327-55DBE29A11C2}</c15:txfldGUID>
                      <c15:f>RelPro!$B$134</c15:f>
                      <c15:dlblFieldTableCache>
                        <c:ptCount val="1"/>
                        <c:pt idx="0">
                          <c:v>12:12-19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3202-FE42-9B6E-5C473B817CF0}"/>
                </c:ext>
              </c:extLst>
            </c:dLbl>
            <c:dLbl>
              <c:idx val="48"/>
              <c:tx>
                <c:strRef>
                  <c:f>RelPro!$B$135</c:f>
                  <c:strCache>
                    <c:ptCount val="1"/>
                    <c:pt idx="0">
                      <c:v>12:20-26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{8B5E948B-08D4-7047-8323-A3D14922DA58}</c15:txfldGUID>
                      <c15:f>RelPro!$B$135</c15:f>
                      <c15:dlblFieldTableCache>
                        <c:ptCount val="1"/>
                        <c:pt idx="0">
                          <c:v>12:20-26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3202-FE42-9B6E-5C473B817CF0}"/>
                </c:ext>
              </c:extLst>
            </c:dLbl>
            <c:dLbl>
              <c:idx val="49"/>
              <c:tx>
                <c:strRef>
                  <c:f>RelPro!$B$136</c:f>
                  <c:strCache>
                    <c:ptCount val="1"/>
                    <c:pt idx="0">
                      <c:v>12:34-40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{A8DD915F-DBDF-FD44-AC1A-98FCA65FAA73}</c15:txfldGUID>
                      <c15:f>RelPro!$B$136</c15:f>
                      <c15:dlblFieldTableCache>
                        <c:ptCount val="1"/>
                        <c:pt idx="0">
                          <c:v>12:34-40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3202-FE42-9B6E-5C473B817CF0}"/>
                </c:ext>
              </c:extLst>
            </c:dLbl>
            <c:dLbl>
              <c:idx val="50"/>
              <c:tx>
                <c:strRef>
                  <c:f>RelPro!$B$137</c:f>
                  <c:strCache>
                    <c:ptCount val="1"/>
                    <c:pt idx="0">
                      <c:v>12:41-50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{7142C757-D681-FD45-A46C-CC42D5173371}</c15:txfldGUID>
                      <c15:f>RelPro!$B$137</c15:f>
                      <c15:dlblFieldTableCache>
                        <c:ptCount val="1"/>
                        <c:pt idx="0">
                          <c:v>12:41-50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3202-FE42-9B6E-5C473B817CF0}"/>
                </c:ext>
              </c:extLst>
            </c:dLbl>
            <c:dLbl>
              <c:idx val="51"/>
              <c:tx>
                <c:strRef>
                  <c:f>RelPro!$B$138</c:f>
                  <c:strCache>
                    <c:ptCount val="1"/>
                    <c:pt idx="0">
                      <c:v>13:1-11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{0272541C-6D95-7D43-91AC-14BC021FD7A4}</c15:txfldGUID>
                      <c15:f>RelPro!$B$138</c15:f>
                      <c15:dlblFieldTableCache>
                        <c:ptCount val="1"/>
                        <c:pt idx="0">
                          <c:v>13:1-11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3202-FE42-9B6E-5C473B817CF0}"/>
                </c:ext>
              </c:extLst>
            </c:dLbl>
            <c:dLbl>
              <c:idx val="52"/>
              <c:tx>
                <c:strRef>
                  <c:f>RelPro!$B$139</c:f>
                  <c:strCache>
                    <c:ptCount val="1"/>
                    <c:pt idx="0">
                      <c:v>13:12-20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{441CE519-BCC4-2C47-8262-A8B079F37BEF}</c15:txfldGUID>
                      <c15:f>RelPro!$B$139</c15:f>
                      <c15:dlblFieldTableCache>
                        <c:ptCount val="1"/>
                        <c:pt idx="0">
                          <c:v>13:12-20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3202-FE42-9B6E-5C473B817CF0}"/>
                </c:ext>
              </c:extLst>
            </c:dLbl>
            <c:dLbl>
              <c:idx val="53"/>
              <c:tx>
                <c:strRef>
                  <c:f>RelPro!$B$140</c:f>
                  <c:strCache>
                    <c:ptCount val="1"/>
                    <c:pt idx="0">
                      <c:v>13:21-30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{76456500-6A0E-A147-AC66-262F8762CF5B}</c15:txfldGUID>
                      <c15:f>RelPro!$B$140</c15:f>
                      <c15:dlblFieldTableCache>
                        <c:ptCount val="1"/>
                        <c:pt idx="0">
                          <c:v>13:21-30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3202-FE42-9B6E-5C473B817CF0}"/>
                </c:ext>
              </c:extLst>
            </c:dLbl>
            <c:dLbl>
              <c:idx val="54"/>
              <c:tx>
                <c:strRef>
                  <c:f>RelPro!$B$141</c:f>
                  <c:strCache>
                    <c:ptCount val="1"/>
                    <c:pt idx="0">
                      <c:v>13:31-38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{B03B9CC4-FBF1-8646-AFAB-CFA9E66832DE}</c15:txfldGUID>
                      <c15:f>RelPro!$B$141</c15:f>
                      <c15:dlblFieldTableCache>
                        <c:ptCount val="1"/>
                        <c:pt idx="0">
                          <c:v>13:31-38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3202-FE42-9B6E-5C473B817CF0}"/>
                </c:ext>
              </c:extLst>
            </c:dLbl>
            <c:dLbl>
              <c:idx val="55"/>
              <c:tx>
                <c:strRef>
                  <c:f>RelPro!$B$142</c:f>
                  <c:strCache>
                    <c:ptCount val="1"/>
                    <c:pt idx="0">
                      <c:v>14:1-11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{A6070844-5885-E74A-92E7-3AC07F14E007}</c15:txfldGUID>
                      <c15:f>RelPro!$B$142</c15:f>
                      <c15:dlblFieldTableCache>
                        <c:ptCount val="1"/>
                        <c:pt idx="0">
                          <c:v>14:1-11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3202-FE42-9B6E-5C473B817CF0}"/>
                </c:ext>
              </c:extLst>
            </c:dLbl>
            <c:dLbl>
              <c:idx val="56"/>
              <c:tx>
                <c:strRef>
                  <c:f>RelPro!$B$143</c:f>
                  <c:strCache>
                    <c:ptCount val="1"/>
                    <c:pt idx="0">
                      <c:v>14:12-21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{4F29AC0E-BCF6-DC48-B374-C8DF8D6505BE}</c15:txfldGUID>
                      <c15:f>RelPro!$B$143</c15:f>
                      <c15:dlblFieldTableCache>
                        <c:ptCount val="1"/>
                        <c:pt idx="0">
                          <c:v>14:12-21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3202-FE42-9B6E-5C473B817CF0}"/>
                </c:ext>
              </c:extLst>
            </c:dLbl>
            <c:dLbl>
              <c:idx val="57"/>
              <c:tx>
                <c:strRef>
                  <c:f>RelPro!$B$144</c:f>
                  <c:strCache>
                    <c:ptCount val="1"/>
                    <c:pt idx="0">
                      <c:v>14:22-31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{BBFDD0B9-0BD5-CE4E-8AA7-8BA9F28ABE64}</c15:txfldGUID>
                      <c15:f>RelPro!$B$144</c15:f>
                      <c15:dlblFieldTableCache>
                        <c:ptCount val="1"/>
                        <c:pt idx="0">
                          <c:v>14:22-31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3202-FE42-9B6E-5C473B817CF0}"/>
                </c:ext>
              </c:extLst>
            </c:dLbl>
            <c:dLbl>
              <c:idx val="58"/>
              <c:tx>
                <c:strRef>
                  <c:f>RelPro!$B$145</c:f>
                  <c:strCache>
                    <c:ptCount val="1"/>
                    <c:pt idx="0">
                      <c:v>15:1-8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{47D56676-C98B-CF45-8C1D-46021B283726}</c15:txfldGUID>
                      <c15:f>RelPro!$B$145</c15:f>
                      <c15:dlblFieldTableCache>
                        <c:ptCount val="1"/>
                        <c:pt idx="0">
                          <c:v>15:1-8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3202-FE42-9B6E-5C473B817CF0}"/>
                </c:ext>
              </c:extLst>
            </c:dLbl>
            <c:dLbl>
              <c:idx val="59"/>
              <c:tx>
                <c:strRef>
                  <c:f>RelPro!$B$146</c:f>
                  <c:strCache>
                    <c:ptCount val="1"/>
                    <c:pt idx="0">
                      <c:v>15:9-17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{DD00E870-68C4-1D4B-9366-CEFD22B8887B}</c15:txfldGUID>
                      <c15:f>RelPro!$B$146</c15:f>
                      <c15:dlblFieldTableCache>
                        <c:ptCount val="1"/>
                        <c:pt idx="0">
                          <c:v>15:9-17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3202-FE42-9B6E-5C473B817CF0}"/>
                </c:ext>
              </c:extLst>
            </c:dLbl>
            <c:dLbl>
              <c:idx val="60"/>
              <c:tx>
                <c:strRef>
                  <c:f>RelPro!$B$147</c:f>
                  <c:strCache>
                    <c:ptCount val="1"/>
                    <c:pt idx="0">
                      <c:v>15:18-27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{D5879266-A6B5-D642-8E7F-9FF843528A74}</c15:txfldGUID>
                      <c15:f>RelPro!$B$147</c15:f>
                      <c15:dlblFieldTableCache>
                        <c:ptCount val="1"/>
                        <c:pt idx="0">
                          <c:v>15:18-27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3202-FE42-9B6E-5C473B817CF0}"/>
                </c:ext>
              </c:extLst>
            </c:dLbl>
            <c:dLbl>
              <c:idx val="61"/>
              <c:tx>
                <c:strRef>
                  <c:f>RelPro!$B$148</c:f>
                  <c:strCache>
                    <c:ptCount val="1"/>
                    <c:pt idx="0">
                      <c:v>16:1-11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{8ECD88CA-FFE3-854F-BEE7-3FF333CAC7FD}</c15:txfldGUID>
                      <c15:f>RelPro!$B$148</c15:f>
                      <c15:dlblFieldTableCache>
                        <c:ptCount val="1"/>
                        <c:pt idx="0">
                          <c:v>16:1-11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3202-FE42-9B6E-5C473B817CF0}"/>
                </c:ext>
              </c:extLst>
            </c:dLbl>
            <c:dLbl>
              <c:idx val="62"/>
              <c:tx>
                <c:strRef>
                  <c:f>RelPro!$B$149</c:f>
                  <c:strCache>
                    <c:ptCount val="1"/>
                    <c:pt idx="0">
                      <c:v>16:12-22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{53840B7B-809D-2842-9619-80AE8248D570}</c15:txfldGUID>
                      <c15:f>RelPro!$B$149</c15:f>
                      <c15:dlblFieldTableCache>
                        <c:ptCount val="1"/>
                        <c:pt idx="0">
                          <c:v>16:12-22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0-3202-FE42-9B6E-5C473B817CF0}"/>
                </c:ext>
              </c:extLst>
            </c:dLbl>
            <c:dLbl>
              <c:idx val="63"/>
              <c:tx>
                <c:strRef>
                  <c:f>RelPro!$B$150</c:f>
                  <c:strCache>
                    <c:ptCount val="1"/>
                    <c:pt idx="0">
                      <c:v>16:23-33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{7BA76D04-3AE2-FF47-8EAD-738227C4C995}</c15:txfldGUID>
                      <c15:f>RelPro!$B$150</c15:f>
                      <c15:dlblFieldTableCache>
                        <c:ptCount val="1"/>
                        <c:pt idx="0">
                          <c:v>16:23-33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3202-FE42-9B6E-5C473B817CF0}"/>
                </c:ext>
              </c:extLst>
            </c:dLbl>
            <c:dLbl>
              <c:idx val="64"/>
              <c:tx>
                <c:strRef>
                  <c:f>RelPro!$B$151</c:f>
                  <c:strCache>
                    <c:ptCount val="1"/>
                    <c:pt idx="0">
                      <c:v>17:1-8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{AFDB1EB1-206F-5847-B180-7F370B7EBB03}</c15:txfldGUID>
                      <c15:f>RelPro!$B$151</c15:f>
                      <c15:dlblFieldTableCache>
                        <c:ptCount val="1"/>
                        <c:pt idx="0">
                          <c:v>17:1-8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3202-FE42-9B6E-5C473B817CF0}"/>
                </c:ext>
              </c:extLst>
            </c:dLbl>
            <c:dLbl>
              <c:idx val="65"/>
              <c:tx>
                <c:strRef>
                  <c:f>RelPro!$B$152</c:f>
                  <c:strCache>
                    <c:ptCount val="1"/>
                    <c:pt idx="0">
                      <c:v>17:9-19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{F3EDDDC0-E0DB-AA40-BBDF-C6898B92068A}</c15:txfldGUID>
                      <c15:f>RelPro!$B$152</c15:f>
                      <c15:dlblFieldTableCache>
                        <c:ptCount val="1"/>
                        <c:pt idx="0">
                          <c:v>17:9-19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3202-FE42-9B6E-5C473B817CF0}"/>
                </c:ext>
              </c:extLst>
            </c:dLbl>
            <c:dLbl>
              <c:idx val="66"/>
              <c:tx>
                <c:strRef>
                  <c:f>RelPro!$B$153</c:f>
                  <c:strCache>
                    <c:ptCount val="1"/>
                    <c:pt idx="0">
                      <c:v>17:20-26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{99700E84-7BAF-9F46-B730-DA8BD8FFB044}</c15:txfldGUID>
                      <c15:f>RelPro!$B$153</c15:f>
                      <c15:dlblFieldTableCache>
                        <c:ptCount val="1"/>
                        <c:pt idx="0">
                          <c:v>17:20-26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3202-FE42-9B6E-5C473B817CF0}"/>
                </c:ext>
              </c:extLst>
            </c:dLbl>
            <c:dLbl>
              <c:idx val="67"/>
              <c:tx>
                <c:strRef>
                  <c:f>RelPro!$B$154</c:f>
                  <c:strCache>
                    <c:ptCount val="1"/>
                    <c:pt idx="0">
                      <c:v>18:1-9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{8ED9B3DA-E880-D541-980F-252AD2E4B797}</c15:txfldGUID>
                      <c15:f>RelPro!$B$154</c15:f>
                      <c15:dlblFieldTableCache>
                        <c:ptCount val="1"/>
                        <c:pt idx="0">
                          <c:v>18:1-9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3202-FE42-9B6E-5C473B817CF0}"/>
                </c:ext>
              </c:extLst>
            </c:dLbl>
            <c:dLbl>
              <c:idx val="68"/>
              <c:tx>
                <c:strRef>
                  <c:f>RelPro!$B$155</c:f>
                  <c:strCache>
                    <c:ptCount val="1"/>
                    <c:pt idx="0">
                      <c:v>18:10-18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{4D695DBC-2B8E-EB4C-8D75-74E333B88BD8}</c15:txfldGUID>
                      <c15:f>RelPro!$B$155</c15:f>
                      <c15:dlblFieldTableCache>
                        <c:ptCount val="1"/>
                        <c:pt idx="0">
                          <c:v>18:10-18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3202-FE42-9B6E-5C473B817CF0}"/>
                </c:ext>
              </c:extLst>
            </c:dLbl>
            <c:dLbl>
              <c:idx val="69"/>
              <c:tx>
                <c:strRef>
                  <c:f>RelPro!$B$156</c:f>
                  <c:strCache>
                    <c:ptCount val="1"/>
                    <c:pt idx="0">
                      <c:v>18:19-28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{2D5D9E99-5209-1B40-A389-73FC48082949}</c15:txfldGUID>
                      <c15:f>RelPro!$B$156</c15:f>
                      <c15:dlblFieldTableCache>
                        <c:ptCount val="1"/>
                        <c:pt idx="0">
                          <c:v>18:19-28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3202-FE42-9B6E-5C473B817CF0}"/>
                </c:ext>
              </c:extLst>
            </c:dLbl>
            <c:dLbl>
              <c:idx val="70"/>
              <c:tx>
                <c:strRef>
                  <c:f>RelPro!$B$157</c:f>
                  <c:strCache>
                    <c:ptCount val="1"/>
                    <c:pt idx="0">
                      <c:v>18:29-37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{4E0D053B-DF2C-6C4A-83FE-DEF5BCAF772A}</c15:txfldGUID>
                      <c15:f>RelPro!$B$157</c15:f>
                      <c15:dlblFieldTableCache>
                        <c:ptCount val="1"/>
                        <c:pt idx="0">
                          <c:v>18:29-37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3202-FE42-9B6E-5C473B817CF0}"/>
                </c:ext>
              </c:extLst>
            </c:dLbl>
            <c:dLbl>
              <c:idx val="71"/>
              <c:tx>
                <c:strRef>
                  <c:f>RelPro!$B$158</c:f>
                  <c:strCache>
                    <c:ptCount val="1"/>
                    <c:pt idx="0">
                      <c:v>18:38-40&amp;19:1-5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{07B5A62D-6F91-0746-98D7-BBD217DC6C48}</c15:txfldGUID>
                      <c15:f>RelPro!$B$158</c15:f>
                      <c15:dlblFieldTableCache>
                        <c:ptCount val="1"/>
                        <c:pt idx="0">
                          <c:v>18:38-40&amp;19:1-5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3202-FE42-9B6E-5C473B817CF0}"/>
                </c:ext>
              </c:extLst>
            </c:dLbl>
            <c:dLbl>
              <c:idx val="72"/>
              <c:tx>
                <c:strRef>
                  <c:f>RelPro!$B$159</c:f>
                  <c:strCache>
                    <c:ptCount val="1"/>
                    <c:pt idx="0">
                      <c:v>19:6-11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{C4E8F255-84AA-F244-A83D-D518AA544E5C}</c15:txfldGUID>
                      <c15:f>RelPro!$B$159</c15:f>
                      <c15:dlblFieldTableCache>
                        <c:ptCount val="1"/>
                        <c:pt idx="0">
                          <c:v>19:6-11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3202-FE42-9B6E-5C473B817CF0}"/>
                </c:ext>
              </c:extLst>
            </c:dLbl>
            <c:dLbl>
              <c:idx val="73"/>
              <c:tx>
                <c:strRef>
                  <c:f>RelPro!$B$160</c:f>
                  <c:strCache>
                    <c:ptCount val="1"/>
                    <c:pt idx="0">
                      <c:v>19:12-19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{7CC66568-1D2C-164E-94CE-73696D8012F3}</c15:txfldGUID>
                      <c15:f>RelPro!$B$160</c15:f>
                      <c15:dlblFieldTableCache>
                        <c:ptCount val="1"/>
                        <c:pt idx="0">
                          <c:v>19:12-19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3202-FE42-9B6E-5C473B817CF0}"/>
                </c:ext>
              </c:extLst>
            </c:dLbl>
            <c:dLbl>
              <c:idx val="74"/>
              <c:tx>
                <c:strRef>
                  <c:f>RelPro!$B$161</c:f>
                  <c:strCache>
                    <c:ptCount val="1"/>
                    <c:pt idx="0">
                      <c:v>19:20-27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{1F6C5C0C-6ED1-AD40-9EBB-4BDA5B0F6083}</c15:txfldGUID>
                      <c15:f>RelPro!$B$161</c15:f>
                      <c15:dlblFieldTableCache>
                        <c:ptCount val="1"/>
                        <c:pt idx="0">
                          <c:v>19:20-27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3202-FE42-9B6E-5C473B817CF0}"/>
                </c:ext>
              </c:extLst>
            </c:dLbl>
            <c:dLbl>
              <c:idx val="75"/>
              <c:tx>
                <c:strRef>
                  <c:f>RelPro!$B$162</c:f>
                  <c:strCache>
                    <c:ptCount val="1"/>
                    <c:pt idx="0">
                      <c:v>19:28-37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{98FC5200-C25A-7949-9B07-0A872527BDF3}</c15:txfldGUID>
                      <c15:f>RelPro!$B$162</c15:f>
                      <c15:dlblFieldTableCache>
                        <c:ptCount val="1"/>
                        <c:pt idx="0">
                          <c:v>19:28-37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3202-FE42-9B6E-5C473B817CF0}"/>
                </c:ext>
              </c:extLst>
            </c:dLbl>
            <c:dLbl>
              <c:idx val="76"/>
              <c:tx>
                <c:strRef>
                  <c:f>RelPro!$B$163</c:f>
                  <c:strCache>
                    <c:ptCount val="1"/>
                    <c:pt idx="0">
                      <c:v>20:1-10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{0B7C1403-D9D2-F646-929B-960556D8CDE3}</c15:txfldGUID>
                      <c15:f>RelPro!$B$163</c15:f>
                      <c15:dlblFieldTableCache>
                        <c:ptCount val="1"/>
                        <c:pt idx="0">
                          <c:v>20:1-10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3202-FE42-9B6E-5C473B817CF0}"/>
                </c:ext>
              </c:extLst>
            </c:dLbl>
            <c:dLbl>
              <c:idx val="77"/>
              <c:tx>
                <c:strRef>
                  <c:f>RelPro!$B$164</c:f>
                  <c:strCache>
                    <c:ptCount val="1"/>
                    <c:pt idx="0">
                      <c:v>20:11-18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{E7EAE95C-E54A-C146-B27D-92202833F546}</c15:txfldGUID>
                      <c15:f>RelPro!$B$164</c15:f>
                      <c15:dlblFieldTableCache>
                        <c:ptCount val="1"/>
                        <c:pt idx="0">
                          <c:v>20:11-18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3202-FE42-9B6E-5C473B817CF0}"/>
                </c:ext>
              </c:extLst>
            </c:dLbl>
            <c:dLbl>
              <c:idx val="78"/>
              <c:tx>
                <c:strRef>
                  <c:f>RelPro!$B$165</c:f>
                  <c:strCache>
                    <c:ptCount val="1"/>
                    <c:pt idx="0">
                      <c:v>21:12-17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{B87294A0-3118-BC49-9BEA-632572DAA68C}</c15:txfldGUID>
                      <c15:f>RelPro!$B$165</c15:f>
                      <c15:dlblFieldTableCache>
                        <c:ptCount val="1"/>
                        <c:pt idx="0">
                          <c:v>21:12-17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3202-FE42-9B6E-5C473B817CF0}"/>
                </c:ext>
              </c:extLst>
            </c:dLbl>
            <c:dLbl>
              <c:idx val="79"/>
              <c:tx>
                <c:strRef>
                  <c:f>RelPro!$B$166</c:f>
                  <c:strCache>
                    <c:ptCount val="1"/>
                    <c:pt idx="0">
                      <c:v>21:18-25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{BDEC6F5E-59E5-CF4E-B9CE-B1C823E7D9D5}</c15:txfldGUID>
                      <c15:f>RelPro!$B$166</c15:f>
                      <c15:dlblFieldTableCache>
                        <c:ptCount val="1"/>
                        <c:pt idx="0">
                          <c:v>21:18-25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3202-FE42-9B6E-5C473B817C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RelPro!$C$87:$C$166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RelPro!$F$87:$F$166</c:f>
              <c:numCache>
                <c:formatCode>0</c:formatCode>
                <c:ptCount val="80"/>
                <c:pt idx="0">
                  <c:v>-1.2675137416648909</c:v>
                </c:pt>
                <c:pt idx="1">
                  <c:v>-1.2482829234879409</c:v>
                </c:pt>
                <c:pt idx="2">
                  <c:v>-0.76886629138879226</c:v>
                </c:pt>
                <c:pt idx="3">
                  <c:v>-0.32562411336559283</c:v>
                </c:pt>
                <c:pt idx="4">
                  <c:v>-0.53541996133548242</c:v>
                </c:pt>
                <c:pt idx="5">
                  <c:v>-1.1171753199909311</c:v>
                </c:pt>
                <c:pt idx="6">
                  <c:v>-0.44490647582089249</c:v>
                </c:pt>
                <c:pt idx="7">
                  <c:v>-1.220580287361491</c:v>
                </c:pt>
                <c:pt idx="8">
                  <c:v>-1.4837553305627655</c:v>
                </c:pt>
                <c:pt idx="9">
                  <c:v>-0.47640153257786766</c:v>
                </c:pt>
                <c:pt idx="10">
                  <c:v>-0.73053758291510729</c:v>
                </c:pt>
                <c:pt idx="11">
                  <c:v>-0.79656892751524211</c:v>
                </c:pt>
                <c:pt idx="12">
                  <c:v>-1.4369548041395812</c:v>
                </c:pt>
                <c:pt idx="13">
                  <c:v>-1.3261442596337814</c:v>
                </c:pt>
                <c:pt idx="14">
                  <c:v>-1.6989306786463803</c:v>
                </c:pt>
                <c:pt idx="15">
                  <c:v>-1.3620937233929018</c:v>
                </c:pt>
                <c:pt idx="16">
                  <c:v>-0.33947543142881775</c:v>
                </c:pt>
                <c:pt idx="17">
                  <c:v>-0.92123079008426689</c:v>
                </c:pt>
                <c:pt idx="18">
                  <c:v>-0.7134610191358921</c:v>
                </c:pt>
                <c:pt idx="19">
                  <c:v>-1.6915251015111403</c:v>
                </c:pt>
                <c:pt idx="20">
                  <c:v>-1.0405131525395666</c:v>
                </c:pt>
                <c:pt idx="21">
                  <c:v>-0.41720383969444264</c:v>
                </c:pt>
                <c:pt idx="22">
                  <c:v>-0.77733810933829206</c:v>
                </c:pt>
                <c:pt idx="23">
                  <c:v>-1.4729042678987017</c:v>
                </c:pt>
                <c:pt idx="24">
                  <c:v>-0.72193283708539191</c:v>
                </c:pt>
                <c:pt idx="25">
                  <c:v>-0.46616337101935734</c:v>
                </c:pt>
                <c:pt idx="26">
                  <c:v>-1.0158107718122773</c:v>
                </c:pt>
                <c:pt idx="27">
                  <c:v>-1.5881201341405804</c:v>
                </c:pt>
                <c:pt idx="28">
                  <c:v>-1.1127699982548522</c:v>
                </c:pt>
                <c:pt idx="29">
                  <c:v>-0.94655418149615267</c:v>
                </c:pt>
                <c:pt idx="30">
                  <c:v>-0.94355392609699162</c:v>
                </c:pt>
                <c:pt idx="31">
                  <c:v>-0.76886629138879226</c:v>
                </c:pt>
                <c:pt idx="32">
                  <c:v>-0.40635277703037875</c:v>
                </c:pt>
                <c:pt idx="33">
                  <c:v>-1.2898368776776161</c:v>
                </c:pt>
                <c:pt idx="34">
                  <c:v>-0.78474368647353199</c:v>
                </c:pt>
                <c:pt idx="35">
                  <c:v>-0.46736253971383279</c:v>
                </c:pt>
                <c:pt idx="36">
                  <c:v>-0.82189231892712789</c:v>
                </c:pt>
                <c:pt idx="37">
                  <c:v>-1.0405131525395666</c:v>
                </c:pt>
                <c:pt idx="38">
                  <c:v>-0.72193283708539191</c:v>
                </c:pt>
                <c:pt idx="39">
                  <c:v>-1.5114579666892156</c:v>
                </c:pt>
                <c:pt idx="40">
                  <c:v>-1.4283500583098658</c:v>
                </c:pt>
                <c:pt idx="41">
                  <c:v>-1.1322258067486315</c:v>
                </c:pt>
                <c:pt idx="42">
                  <c:v>-1.2928371330767772</c:v>
                </c:pt>
                <c:pt idx="43">
                  <c:v>-1.0894726838644813</c:v>
                </c:pt>
                <c:pt idx="44">
                  <c:v>-0.50331200347295368</c:v>
                </c:pt>
                <c:pt idx="45">
                  <c:v>-0.9297026080337667</c:v>
                </c:pt>
                <c:pt idx="46">
                  <c:v>-0.76348679127506713</c:v>
                </c:pt>
                <c:pt idx="47">
                  <c:v>-1.5144582220883764</c:v>
                </c:pt>
                <c:pt idx="48">
                  <c:v>-1.6391200846574012</c:v>
                </c:pt>
                <c:pt idx="49">
                  <c:v>-1.3249450909393059</c:v>
                </c:pt>
                <c:pt idx="50">
                  <c:v>-0.97125656222344148</c:v>
                </c:pt>
                <c:pt idx="51">
                  <c:v>-0.50031174807379264</c:v>
                </c:pt>
                <c:pt idx="52">
                  <c:v>-1.4174989956458015</c:v>
                </c:pt>
                <c:pt idx="53">
                  <c:v>-1.2797779802449161</c:v>
                </c:pt>
                <c:pt idx="54">
                  <c:v>-1.4080529993186559</c:v>
                </c:pt>
                <c:pt idx="55">
                  <c:v>-0.60467655165160705</c:v>
                </c:pt>
                <c:pt idx="56">
                  <c:v>-0.97986130805315685</c:v>
                </c:pt>
                <c:pt idx="57">
                  <c:v>-0.68898362872543251</c:v>
                </c:pt>
                <c:pt idx="58">
                  <c:v>-1.317539513804066</c:v>
                </c:pt>
                <c:pt idx="59">
                  <c:v>-1.2153337151279815</c:v>
                </c:pt>
                <c:pt idx="60">
                  <c:v>-0.85197419976814182</c:v>
                </c:pt>
                <c:pt idx="61">
                  <c:v>-1.2789858150135518</c:v>
                </c:pt>
                <c:pt idx="62">
                  <c:v>-0.33947543142881775</c:v>
                </c:pt>
                <c:pt idx="63">
                  <c:v>-0.6972304563581031</c:v>
                </c:pt>
                <c:pt idx="64">
                  <c:v>-1.5836742716649352</c:v>
                </c:pt>
                <c:pt idx="65">
                  <c:v>-0.64742967453575773</c:v>
                </c:pt>
                <c:pt idx="66">
                  <c:v>-1.3783242861706908</c:v>
                </c:pt>
                <c:pt idx="67">
                  <c:v>-1.3399955776970063</c:v>
                </c:pt>
                <c:pt idx="68">
                  <c:v>-0.72193283708539191</c:v>
                </c:pt>
                <c:pt idx="69">
                  <c:v>-0.90199997190731684</c:v>
                </c:pt>
                <c:pt idx="70">
                  <c:v>-0.59082523358838213</c:v>
                </c:pt>
                <c:pt idx="71">
                  <c:v>-1.5421608582148265</c:v>
                </c:pt>
                <c:pt idx="72">
                  <c:v>-1.7776332652896509</c:v>
                </c:pt>
                <c:pt idx="73">
                  <c:v>-1.311093772876081</c:v>
                </c:pt>
                <c:pt idx="74">
                  <c:v>-0.86044601771764162</c:v>
                </c:pt>
                <c:pt idx="75">
                  <c:v>-1.1033240019277062</c:v>
                </c:pt>
                <c:pt idx="76">
                  <c:v>-1.0959184247924663</c:v>
                </c:pt>
                <c:pt idx="77">
                  <c:v>-1.131026638054156</c:v>
                </c:pt>
                <c:pt idx="78">
                  <c:v>-1.5837148124045015</c:v>
                </c:pt>
                <c:pt idx="79">
                  <c:v>-0.99048738040039153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3202-FE42-9B6E-5C473B817CF0}"/>
            </c:ext>
          </c:extLst>
        </c:ser>
        <c:ser>
          <c:idx val="2"/>
          <c:order val="2"/>
          <c:tx>
            <c:strRef>
              <c:f>RelPro!$G$86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RelPro!$B$87</c:f>
                  <c:strCache>
                    <c:ptCount val="1"/>
                    <c:pt idx="0">
                      <c:v>1:9-18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{CA8FD9DA-8E31-2749-AC86-B6E54544F1C1}</c15:txfldGUID>
                      <c15:f>RelPro!$B$87</c15:f>
                      <c15:dlblFieldTableCache>
                        <c:ptCount val="1"/>
                        <c:pt idx="0">
                          <c:v>1:9-18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3202-FE42-9B6E-5C473B817CF0}"/>
                </c:ext>
              </c:extLst>
            </c:dLbl>
            <c:dLbl>
              <c:idx val="1"/>
              <c:tx>
                <c:strRef>
                  <c:f>RelPro!$B$88</c:f>
                  <c:strCache>
                    <c:ptCount val="1"/>
                    <c:pt idx="0">
                      <c:v>1:19-28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{99D43E33-F350-0F40-81D7-9B95D43AA357}</c15:txfldGUID>
                      <c15:f>RelPro!$B$88</c15:f>
                      <c15:dlblFieldTableCache>
                        <c:ptCount val="1"/>
                        <c:pt idx="0">
                          <c:v>1:19-28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3202-FE42-9B6E-5C473B817CF0}"/>
                </c:ext>
              </c:extLst>
            </c:dLbl>
            <c:dLbl>
              <c:idx val="2"/>
              <c:tx>
                <c:strRef>
                  <c:f>RelPro!$B$89</c:f>
                  <c:strCache>
                    <c:ptCount val="1"/>
                    <c:pt idx="0">
                      <c:v>1:29-39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{2F9A1A53-96D5-5345-A84F-D2FD58FA07B4}</c15:txfldGUID>
                      <c15:f>RelPro!$B$89</c15:f>
                      <c15:dlblFieldTableCache>
                        <c:ptCount val="1"/>
                        <c:pt idx="0">
                          <c:v>1:29-39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3202-FE42-9B6E-5C473B817CF0}"/>
                </c:ext>
              </c:extLst>
            </c:dLbl>
            <c:dLbl>
              <c:idx val="3"/>
              <c:tx>
                <c:strRef>
                  <c:f>RelPro!$B$90</c:f>
                  <c:strCache>
                    <c:ptCount val="1"/>
                    <c:pt idx="0">
                      <c:v>1:40-51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{06B9E832-0AAF-194D-A7CF-808ECBF3EF44}</c15:txfldGUID>
                      <c15:f>RelPro!$B$90</c15:f>
                      <c15:dlblFieldTableCache>
                        <c:ptCount val="1"/>
                        <c:pt idx="0">
                          <c:v>1:40-51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3202-FE42-9B6E-5C473B817CF0}"/>
                </c:ext>
              </c:extLst>
            </c:dLbl>
            <c:dLbl>
              <c:idx val="4"/>
              <c:tx>
                <c:strRef>
                  <c:f>RelPro!$B$91</c:f>
                  <c:strCache>
                    <c:ptCount val="1"/>
                    <c:pt idx="0">
                      <c:v>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{04A48518-25CD-AC4E-8171-5370D1EBE04A}</c15:txfldGUID>
                      <c15:f>RelPro!$B$91</c15:f>
                      <c15:dlblFieldTableCache>
                        <c:ptCount val="1"/>
                        <c:pt idx="0">
                          <c:v>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3202-FE42-9B6E-5C473B817CF0}"/>
                </c:ext>
              </c:extLst>
            </c:dLbl>
            <c:dLbl>
              <c:idx val="5"/>
              <c:tx>
                <c:strRef>
                  <c:f>RelPro!$B$92</c:f>
                  <c:strCache>
                    <c:ptCount val="1"/>
                    <c:pt idx="0">
                      <c:v>2:13-22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{31FC8981-DC55-FB41-9A12-2DFAD6760F85}</c15:txfldGUID>
                      <c15:f>RelPro!$B$92</c15:f>
                      <c15:dlblFieldTableCache>
                        <c:ptCount val="1"/>
                        <c:pt idx="0">
                          <c:v>2:13-22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3202-FE42-9B6E-5C473B817CF0}"/>
                </c:ext>
              </c:extLst>
            </c:dLbl>
            <c:dLbl>
              <c:idx val="6"/>
              <c:tx>
                <c:strRef>
                  <c:f>RelPro!$B$93</c:f>
                  <c:strCache>
                    <c:ptCount val="1"/>
                    <c:pt idx="0">
                      <c:v>2:23-25&amp;3:1-8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{A82EEDE4-DB71-2B4A-AF3B-05A447D2C688}</c15:txfldGUID>
                      <c15:f>RelPro!$B$93</c15:f>
                      <c15:dlblFieldTableCache>
                        <c:ptCount val="1"/>
                        <c:pt idx="0">
                          <c:v>2:23-25&amp;3:1-8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3202-FE42-9B6E-5C473B817CF0}"/>
                </c:ext>
              </c:extLst>
            </c:dLbl>
            <c:dLbl>
              <c:idx val="7"/>
              <c:tx>
                <c:strRef>
                  <c:f>RelPro!$B$94</c:f>
                  <c:strCache>
                    <c:ptCount val="1"/>
                    <c:pt idx="0">
                      <c:v>3:22-30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{9AA25042-2E8D-B648-8BB7-B0926084808C}</c15:txfldGUID>
                      <c15:f>RelPro!$B$94</c15:f>
                      <c15:dlblFieldTableCache>
                        <c:ptCount val="1"/>
                        <c:pt idx="0">
                          <c:v>3:22-30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3202-FE42-9B6E-5C473B817CF0}"/>
                </c:ext>
              </c:extLst>
            </c:dLbl>
            <c:dLbl>
              <c:idx val="8"/>
              <c:tx>
                <c:strRef>
                  <c:f>RelPro!$B$95</c:f>
                  <c:strCache>
                    <c:ptCount val="1"/>
                    <c:pt idx="0">
                      <c:v>3:31-36&amp;4:1-3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{B576B690-7A14-8C4D-B670-E9760AB766B1}</c15:txfldGUID>
                      <c15:f>RelPro!$B$95</c15:f>
                      <c15:dlblFieldTableCache>
                        <c:ptCount val="1"/>
                        <c:pt idx="0">
                          <c:v>3:31-36&amp;4:1-3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3202-FE42-9B6E-5C473B817CF0}"/>
                </c:ext>
              </c:extLst>
            </c:dLbl>
            <c:dLbl>
              <c:idx val="9"/>
              <c:tx>
                <c:strRef>
                  <c:f>RelPro!$B$96</c:f>
                  <c:strCache>
                    <c:ptCount val="1"/>
                    <c:pt idx="0">
                      <c:v>4:4-14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{BDF829DD-9449-F44E-83B2-A3207AC2E1DE}</c15:txfldGUID>
                      <c15:f>RelPro!$B$96</c15:f>
                      <c15:dlblFieldTableCache>
                        <c:ptCount val="1"/>
                        <c:pt idx="0">
                          <c:v>4:4-14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D-3202-FE42-9B6E-5C473B817CF0}"/>
                </c:ext>
              </c:extLst>
            </c:dLbl>
            <c:dLbl>
              <c:idx val="10"/>
              <c:tx>
                <c:strRef>
                  <c:f>RelPro!$B$97</c:f>
                  <c:strCache>
                    <c:ptCount val="1"/>
                    <c:pt idx="0">
                      <c:v>4:15-26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{E28B1300-80D3-EA4F-A7AE-380E55F62F28}</c15:txfldGUID>
                      <c15:f>RelPro!$B$97</c15:f>
                      <c15:dlblFieldTableCache>
                        <c:ptCount val="1"/>
                        <c:pt idx="0">
                          <c:v>4:15-26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3202-FE42-9B6E-5C473B817CF0}"/>
                </c:ext>
              </c:extLst>
            </c:dLbl>
            <c:dLbl>
              <c:idx val="11"/>
              <c:tx>
                <c:strRef>
                  <c:f>RelPro!$B$98</c:f>
                  <c:strCache>
                    <c:ptCount val="1"/>
                    <c:pt idx="0">
                      <c:v>4:27-38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{4D846CD3-D238-CD46-982E-1AFDEA75FD25}</c15:txfldGUID>
                      <c15:f>RelPro!$B$98</c15:f>
                      <c15:dlblFieldTableCache>
                        <c:ptCount val="1"/>
                        <c:pt idx="0">
                          <c:v>4:27-38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3202-FE42-9B6E-5C473B817CF0}"/>
                </c:ext>
              </c:extLst>
            </c:dLbl>
            <c:dLbl>
              <c:idx val="12"/>
              <c:tx>
                <c:strRef>
                  <c:f>RelPro!$B$99</c:f>
                  <c:strCache>
                    <c:ptCount val="1"/>
                    <c:pt idx="0">
                      <c:v>4:39-46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{55F29B48-8371-E94B-B304-5229FE724021}</c15:txfldGUID>
                      <c15:f>RelPro!$B$99</c15:f>
                      <c15:dlblFieldTableCache>
                        <c:ptCount val="1"/>
                        <c:pt idx="0">
                          <c:v>4:39-46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3202-FE42-9B6E-5C473B817CF0}"/>
                </c:ext>
              </c:extLst>
            </c:dLbl>
            <c:dLbl>
              <c:idx val="13"/>
              <c:tx>
                <c:strRef>
                  <c:f>RelPro!$B$100</c:f>
                  <c:strCache>
                    <c:ptCount val="1"/>
                    <c:pt idx="0">
                      <c:v>4:47-54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{7FDA1624-04DA-EA46-A8A9-283B4006B3AE}</c15:txfldGUID>
                      <c15:f>RelPro!$B$100</c15:f>
                      <c15:dlblFieldTableCache>
                        <c:ptCount val="1"/>
                        <c:pt idx="0">
                          <c:v>4:47-54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3202-FE42-9B6E-5C473B817CF0}"/>
                </c:ext>
              </c:extLst>
            </c:dLbl>
            <c:dLbl>
              <c:idx val="14"/>
              <c:tx>
                <c:strRef>
                  <c:f>RelPro!$B$101</c:f>
                  <c:strCache>
                    <c:ptCount val="1"/>
                    <c:pt idx="0">
                      <c:v>5:1-9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{7A19073A-86CD-2841-963D-6FE169407493}</c15:txfldGUID>
                      <c15:f>RelPro!$B$101</c15:f>
                      <c15:dlblFieldTableCache>
                        <c:ptCount val="1"/>
                        <c:pt idx="0">
                          <c:v>5:1-9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3202-FE42-9B6E-5C473B817CF0}"/>
                </c:ext>
              </c:extLst>
            </c:dLbl>
            <c:dLbl>
              <c:idx val="15"/>
              <c:tx>
                <c:strRef>
                  <c:f>RelPro!$B$102</c:f>
                  <c:strCache>
                    <c:ptCount val="1"/>
                    <c:pt idx="0">
                      <c:v>5:10-18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{05E868F5-6457-894D-AF33-38EDB547948D}</c15:txfldGUID>
                      <c15:f>RelPro!$B$102</c15:f>
                      <c15:dlblFieldTableCache>
                        <c:ptCount val="1"/>
                        <c:pt idx="0">
                          <c:v>5:10-18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3202-FE42-9B6E-5C473B817CF0}"/>
                </c:ext>
              </c:extLst>
            </c:dLbl>
            <c:dLbl>
              <c:idx val="16"/>
              <c:tx>
                <c:strRef>
                  <c:f>RelPro!$B$103</c:f>
                  <c:strCache>
                    <c:ptCount val="1"/>
                    <c:pt idx="0">
                      <c:v>5:19-29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{8AC10A22-81F1-3443-9845-B924F4B1409E}</c15:txfldGUID>
                      <c15:f>RelPro!$B$103</c15:f>
                      <c15:dlblFieldTableCache>
                        <c:ptCount val="1"/>
                        <c:pt idx="0">
                          <c:v>5:19-29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3202-FE42-9B6E-5C473B817CF0}"/>
                </c:ext>
              </c:extLst>
            </c:dLbl>
            <c:dLbl>
              <c:idx val="17"/>
              <c:tx>
                <c:strRef>
                  <c:f>RelPro!$B$104</c:f>
                  <c:strCache>
                    <c:ptCount val="1"/>
                    <c:pt idx="0">
                      <c:v>5:30-39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{2ABBE9CE-197D-B64C-A0EC-E9F77A142A15}</c15:txfldGUID>
                      <c15:f>RelPro!$B$104</c15:f>
                      <c15:dlblFieldTableCache>
                        <c:ptCount val="1"/>
                        <c:pt idx="0">
                          <c:v>5:30-39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3202-FE42-9B6E-5C473B817CF0}"/>
                </c:ext>
              </c:extLst>
            </c:dLbl>
            <c:dLbl>
              <c:idx val="18"/>
              <c:tx>
                <c:strRef>
                  <c:f>RelPro!$B$105</c:f>
                  <c:strCache>
                    <c:ptCount val="1"/>
                    <c:pt idx="0">
                      <c:v>6:1-13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{0CD25AD2-1E5C-534D-B7A6-3502BA11898E}</c15:txfldGUID>
                      <c15:f>RelPro!$B$105</c15:f>
                      <c15:dlblFieldTableCache>
                        <c:ptCount val="1"/>
                        <c:pt idx="0">
                          <c:v>6:1-13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3202-FE42-9B6E-5C473B817CF0}"/>
                </c:ext>
              </c:extLst>
            </c:dLbl>
            <c:dLbl>
              <c:idx val="19"/>
              <c:tx>
                <c:strRef>
                  <c:f>RelPro!$B$106</c:f>
                  <c:strCache>
                    <c:ptCount val="1"/>
                    <c:pt idx="0">
                      <c:v>6:14-21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{E788A1F0-7967-7247-97BF-B05A63630574}</c15:txfldGUID>
                      <c15:f>RelPro!$B$106</c15:f>
                      <c15:dlblFieldTableCache>
                        <c:ptCount val="1"/>
                        <c:pt idx="0">
                          <c:v>6:14-21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3202-FE42-9B6E-5C473B817CF0}"/>
                </c:ext>
              </c:extLst>
            </c:dLbl>
            <c:dLbl>
              <c:idx val="20"/>
              <c:tx>
                <c:strRef>
                  <c:f>RelPro!$B$107</c:f>
                  <c:strCache>
                    <c:ptCount val="1"/>
                    <c:pt idx="0">
                      <c:v>6:22-29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{A149E70A-08E7-AE43-BC36-C34182AFAC74}</c15:txfldGUID>
                      <c15:f>RelPro!$B$107</c15:f>
                      <c15:dlblFieldTableCache>
                        <c:ptCount val="1"/>
                        <c:pt idx="0">
                          <c:v>6:22-29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3202-FE42-9B6E-5C473B817CF0}"/>
                </c:ext>
              </c:extLst>
            </c:dLbl>
            <c:dLbl>
              <c:idx val="21"/>
              <c:tx>
                <c:strRef>
                  <c:f>RelPro!$B$108</c:f>
                  <c:strCache>
                    <c:ptCount val="1"/>
                    <c:pt idx="0">
                      <c:v>6:30-40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{B0D59549-9974-C74E-8EE8-E0293B353768}</c15:txfldGUID>
                      <c15:f>RelPro!$B$108</c15:f>
                      <c15:dlblFieldTableCache>
                        <c:ptCount val="1"/>
                        <c:pt idx="0">
                          <c:v>6:30-40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3202-FE42-9B6E-5C473B817CF0}"/>
                </c:ext>
              </c:extLst>
            </c:dLbl>
            <c:dLbl>
              <c:idx val="22"/>
              <c:tx>
                <c:strRef>
                  <c:f>RelPro!$B$109</c:f>
                  <c:strCache>
                    <c:ptCount val="1"/>
                    <c:pt idx="0">
                      <c:v>6:41-51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{8BE6689A-964A-1149-A72A-F540282E4D8F}</c15:txfldGUID>
                      <c15:f>RelPro!$B$109</c15:f>
                      <c15:dlblFieldTableCache>
                        <c:ptCount val="1"/>
                        <c:pt idx="0">
                          <c:v>6:41-51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3202-FE42-9B6E-5C473B817CF0}"/>
                </c:ext>
              </c:extLst>
            </c:dLbl>
            <c:dLbl>
              <c:idx val="23"/>
              <c:tx>
                <c:strRef>
                  <c:f>RelPro!$B$110</c:f>
                  <c:strCache>
                    <c:ptCount val="1"/>
                    <c:pt idx="0">
                      <c:v>6:52-59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{87215610-0842-A94F-BEC7-BD7A3C3B6A57}</c15:txfldGUID>
                      <c15:f>RelPro!$B$110</c15:f>
                      <c15:dlblFieldTableCache>
                        <c:ptCount val="1"/>
                        <c:pt idx="0">
                          <c:v>6:52-59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3202-FE42-9B6E-5C473B817CF0}"/>
                </c:ext>
              </c:extLst>
            </c:dLbl>
            <c:dLbl>
              <c:idx val="24"/>
              <c:tx>
                <c:strRef>
                  <c:f>RelPro!$B$111</c:f>
                  <c:strCache>
                    <c:ptCount val="1"/>
                    <c:pt idx="0">
                      <c:v>6:60-71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{341982A6-365E-1745-A8B4-1575FB6C655D}</c15:txfldGUID>
                      <c15:f>RelPro!$B$111</c15:f>
                      <c15:dlblFieldTableCache>
                        <c:ptCount val="1"/>
                        <c:pt idx="0">
                          <c:v>6:60-71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3202-FE42-9B6E-5C473B817CF0}"/>
                </c:ext>
              </c:extLst>
            </c:dLbl>
            <c:dLbl>
              <c:idx val="25"/>
              <c:tx>
                <c:strRef>
                  <c:f>RelPro!$B$112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{A1283B67-1A01-9A42-AB4E-F9C3B50FD8D0}</c15:txfldGUID>
                      <c15:f>RelPro!$B$112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3202-FE42-9B6E-5C473B817CF0}"/>
                </c:ext>
              </c:extLst>
            </c:dLbl>
            <c:dLbl>
              <c:idx val="26"/>
              <c:tx>
                <c:strRef>
                  <c:f>RelPro!$B$113</c:f>
                  <c:strCache>
                    <c:ptCount val="1"/>
                    <c:pt idx="0">
                      <c:v>7:14-24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{DFB36B1B-6CE7-BA4E-B078-2A8F7A2A3569}</c15:txfldGUID>
                      <c15:f>RelPro!$B$113</c15:f>
                      <c15:dlblFieldTableCache>
                        <c:ptCount val="1"/>
                        <c:pt idx="0">
                          <c:v>7:14-24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3202-FE42-9B6E-5C473B817CF0}"/>
                </c:ext>
              </c:extLst>
            </c:dLbl>
            <c:dLbl>
              <c:idx val="27"/>
              <c:tx>
                <c:strRef>
                  <c:f>RelPro!$B$114</c:f>
                  <c:strCache>
                    <c:ptCount val="1"/>
                    <c:pt idx="0">
                      <c:v>7:37-44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{73BD834A-DEAD-A644-8302-B2B112E8958D}</c15:txfldGUID>
                      <c15:f>RelPro!$B$114</c15:f>
                      <c15:dlblFieldTableCache>
                        <c:ptCount val="1"/>
                        <c:pt idx="0">
                          <c:v>7:37-44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3202-FE42-9B6E-5C473B817CF0}"/>
                </c:ext>
              </c:extLst>
            </c:dLbl>
            <c:dLbl>
              <c:idx val="28"/>
              <c:tx>
                <c:strRef>
                  <c:f>RelPro!$B$115</c:f>
                  <c:strCache>
                    <c:ptCount val="1"/>
                    <c:pt idx="0">
                      <c:v>7:53-53&amp;8:1-11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{BE34DDA2-4A73-B044-8FB8-B9AB4A50D523}</c15:txfldGUID>
                      <c15:f>RelPro!$B$115</c15:f>
                      <c15:dlblFieldTableCache>
                        <c:ptCount val="1"/>
                        <c:pt idx="0">
                          <c:v>7:53-53&amp;8:1-11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3202-FE42-9B6E-5C473B817CF0}"/>
                </c:ext>
              </c:extLst>
            </c:dLbl>
            <c:dLbl>
              <c:idx val="29"/>
              <c:tx>
                <c:strRef>
                  <c:f>RelPro!$B$116</c:f>
                  <c:strCache>
                    <c:ptCount val="1"/>
                    <c:pt idx="0">
                      <c:v>8:12-20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{54BB9D4C-D2C1-B048-943D-A226671F5637}</c15:txfldGUID>
                      <c15:f>RelPro!$B$116</c15:f>
                      <c15:dlblFieldTableCache>
                        <c:ptCount val="1"/>
                        <c:pt idx="0">
                          <c:v>8:12-20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3202-FE42-9B6E-5C473B817CF0}"/>
                </c:ext>
              </c:extLst>
            </c:dLbl>
            <c:dLbl>
              <c:idx val="30"/>
              <c:tx>
                <c:strRef>
                  <c:f>RelPro!$B$117</c:f>
                  <c:strCache>
                    <c:ptCount val="1"/>
                    <c:pt idx="0">
                      <c:v>8:21-29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{78524D46-A269-3840-B0B5-D3EFCD7D71F3}</c15:txfldGUID>
                      <c15:f>RelPro!$B$117</c15:f>
                      <c15:dlblFieldTableCache>
                        <c:ptCount val="1"/>
                        <c:pt idx="0">
                          <c:v>8:21-29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3202-FE42-9B6E-5C473B817CF0}"/>
                </c:ext>
              </c:extLst>
            </c:dLbl>
            <c:dLbl>
              <c:idx val="31"/>
              <c:tx>
                <c:strRef>
                  <c:f>RelPro!$B$118</c:f>
                  <c:strCache>
                    <c:ptCount val="1"/>
                    <c:pt idx="0">
                      <c:v>8:30-41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{0B42C88C-0055-9B4C-B432-932EF447B21D}</c15:txfldGUID>
                      <c15:f>RelPro!$B$118</c15:f>
                      <c15:dlblFieldTableCache>
                        <c:ptCount val="1"/>
                        <c:pt idx="0">
                          <c:v>8:30-41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3202-FE42-9B6E-5C473B817CF0}"/>
                </c:ext>
              </c:extLst>
            </c:dLbl>
            <c:dLbl>
              <c:idx val="32"/>
              <c:tx>
                <c:strRef>
                  <c:f>RelPro!$B$119</c:f>
                  <c:strCache>
                    <c:ptCount val="1"/>
                    <c:pt idx="0">
                      <c:v>8:41-51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{C7420EEA-83F7-F241-8464-C431A1DFD211}</c15:txfldGUID>
                      <c15:f>RelPro!$B$119</c15:f>
                      <c15:dlblFieldTableCache>
                        <c:ptCount val="1"/>
                        <c:pt idx="0">
                          <c:v>8:41-51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3202-FE42-9B6E-5C473B817CF0}"/>
                </c:ext>
              </c:extLst>
            </c:dLbl>
            <c:dLbl>
              <c:idx val="33"/>
              <c:tx>
                <c:strRef>
                  <c:f>RelPro!$B$120</c:f>
                  <c:strCache>
                    <c:ptCount val="1"/>
                    <c:pt idx="0">
                      <c:v>8:52-59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{37116F1E-74D1-6749-90D8-B51F451B21F1}</c15:txfldGUID>
                      <c15:f>RelPro!$B$120</c15:f>
                      <c15:dlblFieldTableCache>
                        <c:ptCount val="1"/>
                        <c:pt idx="0">
                          <c:v>8:52-59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3202-FE42-9B6E-5C473B817CF0}"/>
                </c:ext>
              </c:extLst>
            </c:dLbl>
            <c:dLbl>
              <c:idx val="34"/>
              <c:tx>
                <c:strRef>
                  <c:f>RelPro!$B$121</c:f>
                  <c:strCache>
                    <c:ptCount val="1"/>
                    <c:pt idx="0">
                      <c:v>9:1-12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{A3008D97-10EB-A042-90B1-E1B26F854816}</c15:txfldGUID>
                      <c15:f>RelPro!$B$121</c15:f>
                      <c15:dlblFieldTableCache>
                        <c:ptCount val="1"/>
                        <c:pt idx="0">
                          <c:v>9:1-12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3202-FE42-9B6E-5C473B817CF0}"/>
                </c:ext>
              </c:extLst>
            </c:dLbl>
            <c:dLbl>
              <c:idx val="35"/>
              <c:tx>
                <c:strRef>
                  <c:f>RelPro!$B$122</c:f>
                  <c:strCache>
                    <c:ptCount val="1"/>
                    <c:pt idx="0">
                      <c:v>9:13-23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{56CBFD58-073E-C74C-8475-2D1F596FB197}</c15:txfldGUID>
                      <c15:f>RelPro!$B$122</c15:f>
                      <c15:dlblFieldTableCache>
                        <c:ptCount val="1"/>
                        <c:pt idx="0">
                          <c:v>9:13-23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3202-FE42-9B6E-5C473B817CF0}"/>
                </c:ext>
              </c:extLst>
            </c:dLbl>
            <c:dLbl>
              <c:idx val="36"/>
              <c:tx>
                <c:strRef>
                  <c:f>RelPro!$B$123</c:f>
                  <c:strCache>
                    <c:ptCount val="1"/>
                    <c:pt idx="0">
                      <c:v>9:30-41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{CD87CDE5-5DEF-1341-9E2B-0965E57ABEB1}</c15:txfldGUID>
                      <c15:f>RelPro!$B$123</c15:f>
                      <c15:dlblFieldTableCache>
                        <c:ptCount val="1"/>
                        <c:pt idx="0">
                          <c:v>9:30-41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3202-FE42-9B6E-5C473B817CF0}"/>
                </c:ext>
              </c:extLst>
            </c:dLbl>
            <c:dLbl>
              <c:idx val="37"/>
              <c:tx>
                <c:strRef>
                  <c:f>RelPro!$B$124</c:f>
                  <c:strCache>
                    <c:ptCount val="1"/>
                    <c:pt idx="0">
                      <c:v>10:1-10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{B9A7C2AA-FCD5-3045-954D-11B3E0B64AFF}</c15:txfldGUID>
                      <c15:f>RelPro!$B$124</c15:f>
                      <c15:dlblFieldTableCache>
                        <c:ptCount val="1"/>
                        <c:pt idx="0">
                          <c:v>10:1-10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3202-FE42-9B6E-5C473B817CF0}"/>
                </c:ext>
              </c:extLst>
            </c:dLbl>
            <c:dLbl>
              <c:idx val="38"/>
              <c:tx>
                <c:strRef>
                  <c:f>RelPro!$B$125</c:f>
                  <c:strCache>
                    <c:ptCount val="1"/>
                    <c:pt idx="0">
                      <c:v>10:11-21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{4EE6F692-383D-ED4D-A53A-0F659A3978EF}</c15:txfldGUID>
                      <c15:f>RelPro!$B$125</c15:f>
                      <c15:dlblFieldTableCache>
                        <c:ptCount val="1"/>
                        <c:pt idx="0">
                          <c:v>10:11-21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A-3202-FE42-9B6E-5C473B817CF0}"/>
                </c:ext>
              </c:extLst>
            </c:dLbl>
            <c:dLbl>
              <c:idx val="39"/>
              <c:tx>
                <c:strRef>
                  <c:f>RelPro!$B$126</c:f>
                  <c:strCache>
                    <c:ptCount val="1"/>
                    <c:pt idx="0">
                      <c:v>10:22-30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{A9AE5225-4888-7F49-8C57-08731444F991}</c15:txfldGUID>
                      <c15:f>RelPro!$B$126</c15:f>
                      <c15:dlblFieldTableCache>
                        <c:ptCount val="1"/>
                        <c:pt idx="0">
                          <c:v>10:22-30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B-3202-FE42-9B6E-5C473B817CF0}"/>
                </c:ext>
              </c:extLst>
            </c:dLbl>
            <c:dLbl>
              <c:idx val="40"/>
              <c:tx>
                <c:strRef>
                  <c:f>RelPro!$B$127</c:f>
                  <c:strCache>
                    <c:ptCount val="1"/>
                    <c:pt idx="0">
                      <c:v>10:31-39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{3765F9AA-16C4-9845-AAC0-92D80FC00F78}</c15:txfldGUID>
                      <c15:f>RelPro!$B$127</c15:f>
                      <c15:dlblFieldTableCache>
                        <c:ptCount val="1"/>
                        <c:pt idx="0">
                          <c:v>10:31-39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C-3202-FE42-9B6E-5C473B817CF0}"/>
                </c:ext>
              </c:extLst>
            </c:dLbl>
            <c:dLbl>
              <c:idx val="41"/>
              <c:tx>
                <c:strRef>
                  <c:f>RelPro!$B$128</c:f>
                  <c:strCache>
                    <c:ptCount val="1"/>
                    <c:pt idx="0">
                      <c:v>11:1-10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{08ADABED-6605-8E48-A82A-BA05772472CD}</c15:txfldGUID>
                      <c15:f>RelPro!$B$128</c15:f>
                      <c15:dlblFieldTableCache>
                        <c:ptCount val="1"/>
                        <c:pt idx="0">
                          <c:v>11:1-10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D-3202-FE42-9B6E-5C473B817CF0}"/>
                </c:ext>
              </c:extLst>
            </c:dLbl>
            <c:dLbl>
              <c:idx val="42"/>
              <c:tx>
                <c:strRef>
                  <c:f>RelPro!$B$129</c:f>
                  <c:strCache>
                    <c:ptCount val="1"/>
                    <c:pt idx="0">
                      <c:v>11:11-21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{56FA9ABD-EC50-8E4A-A4B7-63C1F32AC8D9}</c15:txfldGUID>
                      <c15:f>RelPro!$B$129</c15:f>
                      <c15:dlblFieldTableCache>
                        <c:ptCount val="1"/>
                        <c:pt idx="0">
                          <c:v>11:11-21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E-3202-FE42-9B6E-5C473B817CF0}"/>
                </c:ext>
              </c:extLst>
            </c:dLbl>
            <c:dLbl>
              <c:idx val="43"/>
              <c:tx>
                <c:strRef>
                  <c:f>RelPro!$B$130</c:f>
                  <c:strCache>
                    <c:ptCount val="1"/>
                    <c:pt idx="0">
                      <c:v>11:22-31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{9BE41D92-C212-274F-8DB9-71284AE53391}</c15:txfldGUID>
                      <c15:f>RelPro!$B$130</c15:f>
                      <c15:dlblFieldTableCache>
                        <c:ptCount val="1"/>
                        <c:pt idx="0">
                          <c:v>11:22-31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F-3202-FE42-9B6E-5C473B817CF0}"/>
                </c:ext>
              </c:extLst>
            </c:dLbl>
            <c:dLbl>
              <c:idx val="44"/>
              <c:tx>
                <c:strRef>
                  <c:f>RelPro!$B$131</c:f>
                  <c:strCache>
                    <c:ptCount val="1"/>
                    <c:pt idx="0">
                      <c:v>11:32-44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{26E56645-DE0D-FA44-8890-8D1EE5F579D7}</c15:txfldGUID>
                      <c15:f>RelPro!$B$131</c15:f>
                      <c15:dlblFieldTableCache>
                        <c:ptCount val="1"/>
                        <c:pt idx="0">
                          <c:v>11:32-44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0-3202-FE42-9B6E-5C473B817CF0}"/>
                </c:ext>
              </c:extLst>
            </c:dLbl>
            <c:dLbl>
              <c:idx val="45"/>
              <c:tx>
                <c:strRef>
                  <c:f>RelPro!$B$132</c:f>
                  <c:strCache>
                    <c:ptCount val="1"/>
                    <c:pt idx="0">
                      <c:v>11:45-54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{F42F7F69-B2D0-1145-B222-DC817CF0D705}</c15:txfldGUID>
                      <c15:f>RelPro!$B$132</c15:f>
                      <c15:dlblFieldTableCache>
                        <c:ptCount val="1"/>
                        <c:pt idx="0">
                          <c:v>11:45-54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1-3202-FE42-9B6E-5C473B817CF0}"/>
                </c:ext>
              </c:extLst>
            </c:dLbl>
            <c:dLbl>
              <c:idx val="46"/>
              <c:tx>
                <c:strRef>
                  <c:f>RelPro!$B$133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{88EE318E-0EAB-C04E-9783-D3DFC7FCE911}</c15:txfldGUID>
                      <c15:f>RelPro!$B$133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2-3202-FE42-9B6E-5C473B817CF0}"/>
                </c:ext>
              </c:extLst>
            </c:dLbl>
            <c:dLbl>
              <c:idx val="47"/>
              <c:tx>
                <c:strRef>
                  <c:f>RelPro!$B$134</c:f>
                  <c:strCache>
                    <c:ptCount val="1"/>
                    <c:pt idx="0">
                      <c:v>12:12-19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{FB4DBF67-0228-BD48-BCC0-FC02A88424A1}</c15:txfldGUID>
                      <c15:f>RelPro!$B$134</c15:f>
                      <c15:dlblFieldTableCache>
                        <c:ptCount val="1"/>
                        <c:pt idx="0">
                          <c:v>12:12-19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3-3202-FE42-9B6E-5C473B817CF0}"/>
                </c:ext>
              </c:extLst>
            </c:dLbl>
            <c:dLbl>
              <c:idx val="48"/>
              <c:tx>
                <c:strRef>
                  <c:f>RelPro!$B$135</c:f>
                  <c:strCache>
                    <c:ptCount val="1"/>
                    <c:pt idx="0">
                      <c:v>12:20-26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{0D6C61CA-6F7C-0A45-8335-198F17572A4C}</c15:txfldGUID>
                      <c15:f>RelPro!$B$135</c15:f>
                      <c15:dlblFieldTableCache>
                        <c:ptCount val="1"/>
                        <c:pt idx="0">
                          <c:v>12:20-26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4-3202-FE42-9B6E-5C473B817CF0}"/>
                </c:ext>
              </c:extLst>
            </c:dLbl>
            <c:dLbl>
              <c:idx val="49"/>
              <c:tx>
                <c:strRef>
                  <c:f>RelPro!$B$136</c:f>
                  <c:strCache>
                    <c:ptCount val="1"/>
                    <c:pt idx="0">
                      <c:v>12:34-40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{3615FC55-825A-244A-AB65-587532EC393B}</c15:txfldGUID>
                      <c15:f>RelPro!$B$136</c15:f>
                      <c15:dlblFieldTableCache>
                        <c:ptCount val="1"/>
                        <c:pt idx="0">
                          <c:v>12:34-40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5-3202-FE42-9B6E-5C473B817CF0}"/>
                </c:ext>
              </c:extLst>
            </c:dLbl>
            <c:dLbl>
              <c:idx val="50"/>
              <c:tx>
                <c:strRef>
                  <c:f>RelPro!$B$137</c:f>
                  <c:strCache>
                    <c:ptCount val="1"/>
                    <c:pt idx="0">
                      <c:v>12:41-50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{62718170-3533-5345-A23D-03DB13F418C4}</c15:txfldGUID>
                      <c15:f>RelPro!$B$137</c15:f>
                      <c15:dlblFieldTableCache>
                        <c:ptCount val="1"/>
                        <c:pt idx="0">
                          <c:v>12:41-50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6-3202-FE42-9B6E-5C473B817CF0}"/>
                </c:ext>
              </c:extLst>
            </c:dLbl>
            <c:dLbl>
              <c:idx val="51"/>
              <c:tx>
                <c:strRef>
                  <c:f>RelPro!$B$138</c:f>
                  <c:strCache>
                    <c:ptCount val="1"/>
                    <c:pt idx="0">
                      <c:v>13:1-11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{AF3E1520-0019-3F46-A5A3-714056A1FBD6}</c15:txfldGUID>
                      <c15:f>RelPro!$B$138</c15:f>
                      <c15:dlblFieldTableCache>
                        <c:ptCount val="1"/>
                        <c:pt idx="0">
                          <c:v>13:1-11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7-3202-FE42-9B6E-5C473B817CF0}"/>
                </c:ext>
              </c:extLst>
            </c:dLbl>
            <c:dLbl>
              <c:idx val="52"/>
              <c:tx>
                <c:strRef>
                  <c:f>RelPro!$B$139</c:f>
                  <c:strCache>
                    <c:ptCount val="1"/>
                    <c:pt idx="0">
                      <c:v>13:12-20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{B3BE9608-E200-7842-A795-947D13029304}</c15:txfldGUID>
                      <c15:f>RelPro!$B$139</c15:f>
                      <c15:dlblFieldTableCache>
                        <c:ptCount val="1"/>
                        <c:pt idx="0">
                          <c:v>13:12-20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8-3202-FE42-9B6E-5C473B817CF0}"/>
                </c:ext>
              </c:extLst>
            </c:dLbl>
            <c:dLbl>
              <c:idx val="53"/>
              <c:tx>
                <c:strRef>
                  <c:f>RelPro!$B$140</c:f>
                  <c:strCache>
                    <c:ptCount val="1"/>
                    <c:pt idx="0">
                      <c:v>13:21-30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{21E5A407-B40E-C444-B8BC-890AC6325711}</c15:txfldGUID>
                      <c15:f>RelPro!$B$140</c15:f>
                      <c15:dlblFieldTableCache>
                        <c:ptCount val="1"/>
                        <c:pt idx="0">
                          <c:v>13:21-30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9-3202-FE42-9B6E-5C473B817CF0}"/>
                </c:ext>
              </c:extLst>
            </c:dLbl>
            <c:dLbl>
              <c:idx val="54"/>
              <c:tx>
                <c:strRef>
                  <c:f>RelPro!$B$141</c:f>
                  <c:strCache>
                    <c:ptCount val="1"/>
                    <c:pt idx="0">
                      <c:v>13:31-38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{6698AD1D-C879-4D4D-91B4-354D6F59A03B}</c15:txfldGUID>
                      <c15:f>RelPro!$B$141</c15:f>
                      <c15:dlblFieldTableCache>
                        <c:ptCount val="1"/>
                        <c:pt idx="0">
                          <c:v>13:31-38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A-3202-FE42-9B6E-5C473B817CF0}"/>
                </c:ext>
              </c:extLst>
            </c:dLbl>
            <c:dLbl>
              <c:idx val="55"/>
              <c:tx>
                <c:strRef>
                  <c:f>RelPro!$B$142</c:f>
                  <c:strCache>
                    <c:ptCount val="1"/>
                    <c:pt idx="0">
                      <c:v>14:1-11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{888D8E02-3D67-0C48-A542-8DCC780D6CB3}</c15:txfldGUID>
                      <c15:f>RelPro!$B$142</c15:f>
                      <c15:dlblFieldTableCache>
                        <c:ptCount val="1"/>
                        <c:pt idx="0">
                          <c:v>14:1-11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B-3202-FE42-9B6E-5C473B817CF0}"/>
                </c:ext>
              </c:extLst>
            </c:dLbl>
            <c:dLbl>
              <c:idx val="56"/>
              <c:tx>
                <c:strRef>
                  <c:f>RelPro!$B$143</c:f>
                  <c:strCache>
                    <c:ptCount val="1"/>
                    <c:pt idx="0">
                      <c:v>14:12-21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{FA15DC4A-CBB4-9844-8320-C518086BAF93}</c15:txfldGUID>
                      <c15:f>RelPro!$B$143</c15:f>
                      <c15:dlblFieldTableCache>
                        <c:ptCount val="1"/>
                        <c:pt idx="0">
                          <c:v>14:12-21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C-3202-FE42-9B6E-5C473B817CF0}"/>
                </c:ext>
              </c:extLst>
            </c:dLbl>
            <c:dLbl>
              <c:idx val="57"/>
              <c:tx>
                <c:strRef>
                  <c:f>RelPro!$B$144</c:f>
                  <c:strCache>
                    <c:ptCount val="1"/>
                    <c:pt idx="0">
                      <c:v>14:22-31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{73585403-4A7D-FB47-95D9-3965205206BB}</c15:txfldGUID>
                      <c15:f>RelPro!$B$144</c15:f>
                      <c15:dlblFieldTableCache>
                        <c:ptCount val="1"/>
                        <c:pt idx="0">
                          <c:v>14:22-31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D-3202-FE42-9B6E-5C473B817CF0}"/>
                </c:ext>
              </c:extLst>
            </c:dLbl>
            <c:dLbl>
              <c:idx val="58"/>
              <c:tx>
                <c:strRef>
                  <c:f>RelPro!$B$145</c:f>
                  <c:strCache>
                    <c:ptCount val="1"/>
                    <c:pt idx="0">
                      <c:v>15:1-8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{365CA162-21E5-0C48-B9BE-C1F1169FC7DE}</c15:txfldGUID>
                      <c15:f>RelPro!$B$145</c15:f>
                      <c15:dlblFieldTableCache>
                        <c:ptCount val="1"/>
                        <c:pt idx="0">
                          <c:v>15:1-8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E-3202-FE42-9B6E-5C473B817CF0}"/>
                </c:ext>
              </c:extLst>
            </c:dLbl>
            <c:dLbl>
              <c:idx val="59"/>
              <c:tx>
                <c:strRef>
                  <c:f>RelPro!$B$146</c:f>
                  <c:strCache>
                    <c:ptCount val="1"/>
                    <c:pt idx="0">
                      <c:v>15:9-17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{5A057CBD-12FA-0F4B-AF65-BF21FB53A8ED}</c15:txfldGUID>
                      <c15:f>RelPro!$B$146</c15:f>
                      <c15:dlblFieldTableCache>
                        <c:ptCount val="1"/>
                        <c:pt idx="0">
                          <c:v>15:9-17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F-3202-FE42-9B6E-5C473B817CF0}"/>
                </c:ext>
              </c:extLst>
            </c:dLbl>
            <c:dLbl>
              <c:idx val="60"/>
              <c:tx>
                <c:strRef>
                  <c:f>RelPro!$B$147</c:f>
                  <c:strCache>
                    <c:ptCount val="1"/>
                    <c:pt idx="0">
                      <c:v>15:18-27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{F0C8CF5A-C98B-534B-A4E3-043CBE349B22}</c15:txfldGUID>
                      <c15:f>RelPro!$B$147</c15:f>
                      <c15:dlblFieldTableCache>
                        <c:ptCount val="1"/>
                        <c:pt idx="0">
                          <c:v>15:18-27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0-3202-FE42-9B6E-5C473B817CF0}"/>
                </c:ext>
              </c:extLst>
            </c:dLbl>
            <c:dLbl>
              <c:idx val="61"/>
              <c:tx>
                <c:strRef>
                  <c:f>RelPro!$B$148</c:f>
                  <c:strCache>
                    <c:ptCount val="1"/>
                    <c:pt idx="0">
                      <c:v>16:1-11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{554B97CE-EB72-384F-B9B0-FD61EB1D2F2F}</c15:txfldGUID>
                      <c15:f>RelPro!$B$148</c15:f>
                      <c15:dlblFieldTableCache>
                        <c:ptCount val="1"/>
                        <c:pt idx="0">
                          <c:v>16:1-11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1-3202-FE42-9B6E-5C473B817CF0}"/>
                </c:ext>
              </c:extLst>
            </c:dLbl>
            <c:dLbl>
              <c:idx val="62"/>
              <c:tx>
                <c:strRef>
                  <c:f>RelPro!$B$149</c:f>
                  <c:strCache>
                    <c:ptCount val="1"/>
                    <c:pt idx="0">
                      <c:v>16:12-22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{E80376C5-EB54-A04F-A153-1909F9772CD6}</c15:txfldGUID>
                      <c15:f>RelPro!$B$149</c15:f>
                      <c15:dlblFieldTableCache>
                        <c:ptCount val="1"/>
                        <c:pt idx="0">
                          <c:v>16:12-22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2-3202-FE42-9B6E-5C473B817CF0}"/>
                </c:ext>
              </c:extLst>
            </c:dLbl>
            <c:dLbl>
              <c:idx val="63"/>
              <c:tx>
                <c:strRef>
                  <c:f>RelPro!$B$150</c:f>
                  <c:strCache>
                    <c:ptCount val="1"/>
                    <c:pt idx="0">
                      <c:v>16:23-33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{DE37DD3F-430A-E74B-B9E4-755C9D53ED6B}</c15:txfldGUID>
                      <c15:f>RelPro!$B$150</c15:f>
                      <c15:dlblFieldTableCache>
                        <c:ptCount val="1"/>
                        <c:pt idx="0">
                          <c:v>16:23-33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3-3202-FE42-9B6E-5C473B817CF0}"/>
                </c:ext>
              </c:extLst>
            </c:dLbl>
            <c:dLbl>
              <c:idx val="64"/>
              <c:tx>
                <c:strRef>
                  <c:f>RelPro!$B$151</c:f>
                  <c:strCache>
                    <c:ptCount val="1"/>
                    <c:pt idx="0">
                      <c:v>17:1-8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{AD571191-2815-2F4F-93C6-545CFD9C22A4}</c15:txfldGUID>
                      <c15:f>RelPro!$B$151</c15:f>
                      <c15:dlblFieldTableCache>
                        <c:ptCount val="1"/>
                        <c:pt idx="0">
                          <c:v>17:1-8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4-3202-FE42-9B6E-5C473B817CF0}"/>
                </c:ext>
              </c:extLst>
            </c:dLbl>
            <c:dLbl>
              <c:idx val="65"/>
              <c:tx>
                <c:strRef>
                  <c:f>RelPro!$B$152</c:f>
                  <c:strCache>
                    <c:ptCount val="1"/>
                    <c:pt idx="0">
                      <c:v>17:9-19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{874AA503-3CC0-4140-95BC-C2DE120DA751}</c15:txfldGUID>
                      <c15:f>RelPro!$B$152</c15:f>
                      <c15:dlblFieldTableCache>
                        <c:ptCount val="1"/>
                        <c:pt idx="0">
                          <c:v>17:9-19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5-3202-FE42-9B6E-5C473B817CF0}"/>
                </c:ext>
              </c:extLst>
            </c:dLbl>
            <c:dLbl>
              <c:idx val="66"/>
              <c:tx>
                <c:strRef>
                  <c:f>RelPro!$B$153</c:f>
                  <c:strCache>
                    <c:ptCount val="1"/>
                    <c:pt idx="0">
                      <c:v>17:20-26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{C2FF78FC-C41E-8C44-A3E8-169A1C9C34CB}</c15:txfldGUID>
                      <c15:f>RelPro!$B$153</c15:f>
                      <c15:dlblFieldTableCache>
                        <c:ptCount val="1"/>
                        <c:pt idx="0">
                          <c:v>17:20-26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6-3202-FE42-9B6E-5C473B817CF0}"/>
                </c:ext>
              </c:extLst>
            </c:dLbl>
            <c:dLbl>
              <c:idx val="67"/>
              <c:tx>
                <c:strRef>
                  <c:f>RelPro!$B$154</c:f>
                  <c:strCache>
                    <c:ptCount val="1"/>
                    <c:pt idx="0">
                      <c:v>18:1-9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{595256F3-1768-E349-A131-4D17617AE5B5}</c15:txfldGUID>
                      <c15:f>RelPro!$B$154</c15:f>
                      <c15:dlblFieldTableCache>
                        <c:ptCount val="1"/>
                        <c:pt idx="0">
                          <c:v>18:1-9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7-3202-FE42-9B6E-5C473B817CF0}"/>
                </c:ext>
              </c:extLst>
            </c:dLbl>
            <c:dLbl>
              <c:idx val="68"/>
              <c:tx>
                <c:strRef>
                  <c:f>RelPro!$B$155</c:f>
                  <c:strCache>
                    <c:ptCount val="1"/>
                    <c:pt idx="0">
                      <c:v>18:10-18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{3100522C-1BAE-BD48-AA48-AF1088BB1EF3}</c15:txfldGUID>
                      <c15:f>RelPro!$B$155</c15:f>
                      <c15:dlblFieldTableCache>
                        <c:ptCount val="1"/>
                        <c:pt idx="0">
                          <c:v>18:10-18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8-3202-FE42-9B6E-5C473B817CF0}"/>
                </c:ext>
              </c:extLst>
            </c:dLbl>
            <c:dLbl>
              <c:idx val="69"/>
              <c:tx>
                <c:strRef>
                  <c:f>RelPro!$B$156</c:f>
                  <c:strCache>
                    <c:ptCount val="1"/>
                    <c:pt idx="0">
                      <c:v>18:19-28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{59B86FE7-4CC3-EA45-91D0-88C748DF9DFE}</c15:txfldGUID>
                      <c15:f>RelPro!$B$156</c15:f>
                      <c15:dlblFieldTableCache>
                        <c:ptCount val="1"/>
                        <c:pt idx="0">
                          <c:v>18:19-28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9-3202-FE42-9B6E-5C473B817CF0}"/>
                </c:ext>
              </c:extLst>
            </c:dLbl>
            <c:dLbl>
              <c:idx val="70"/>
              <c:tx>
                <c:strRef>
                  <c:f>RelPro!$B$157</c:f>
                  <c:strCache>
                    <c:ptCount val="1"/>
                    <c:pt idx="0">
                      <c:v>18:29-37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{869F69CA-0D77-C641-B7CB-2593A0678155}</c15:txfldGUID>
                      <c15:f>RelPro!$B$157</c15:f>
                      <c15:dlblFieldTableCache>
                        <c:ptCount val="1"/>
                        <c:pt idx="0">
                          <c:v>18:29-37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A-3202-FE42-9B6E-5C473B817CF0}"/>
                </c:ext>
              </c:extLst>
            </c:dLbl>
            <c:dLbl>
              <c:idx val="71"/>
              <c:tx>
                <c:strRef>
                  <c:f>RelPro!$B$158</c:f>
                  <c:strCache>
                    <c:ptCount val="1"/>
                    <c:pt idx="0">
                      <c:v>18:38-40&amp;19:1-5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{DF62DB15-28DA-6442-8F78-CEE674C4082E}</c15:txfldGUID>
                      <c15:f>RelPro!$B$158</c15:f>
                      <c15:dlblFieldTableCache>
                        <c:ptCount val="1"/>
                        <c:pt idx="0">
                          <c:v>18:38-40&amp;19:1-5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B-3202-FE42-9B6E-5C473B817CF0}"/>
                </c:ext>
              </c:extLst>
            </c:dLbl>
            <c:dLbl>
              <c:idx val="72"/>
              <c:tx>
                <c:strRef>
                  <c:f>RelPro!$B$159</c:f>
                  <c:strCache>
                    <c:ptCount val="1"/>
                    <c:pt idx="0">
                      <c:v>19:6-11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{3DB9D899-44CC-6B45-8BD9-57F9B502DA1E}</c15:txfldGUID>
                      <c15:f>RelPro!$B$159</c15:f>
                      <c15:dlblFieldTableCache>
                        <c:ptCount val="1"/>
                        <c:pt idx="0">
                          <c:v>19:6-11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C-3202-FE42-9B6E-5C473B817CF0}"/>
                </c:ext>
              </c:extLst>
            </c:dLbl>
            <c:dLbl>
              <c:idx val="73"/>
              <c:tx>
                <c:strRef>
                  <c:f>RelPro!$B$160</c:f>
                  <c:strCache>
                    <c:ptCount val="1"/>
                    <c:pt idx="0">
                      <c:v>19:12-19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{8BA547BD-2270-2843-8009-E7E699BCE5F0}</c15:txfldGUID>
                      <c15:f>RelPro!$B$160</c15:f>
                      <c15:dlblFieldTableCache>
                        <c:ptCount val="1"/>
                        <c:pt idx="0">
                          <c:v>19:12-19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D-3202-FE42-9B6E-5C473B817CF0}"/>
                </c:ext>
              </c:extLst>
            </c:dLbl>
            <c:dLbl>
              <c:idx val="74"/>
              <c:tx>
                <c:strRef>
                  <c:f>RelPro!$B$161</c:f>
                  <c:strCache>
                    <c:ptCount val="1"/>
                    <c:pt idx="0">
                      <c:v>19:20-27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{9839F67A-DF3E-174E-A9CE-2CDA7F5207EB}</c15:txfldGUID>
                      <c15:f>RelPro!$B$161</c15:f>
                      <c15:dlblFieldTableCache>
                        <c:ptCount val="1"/>
                        <c:pt idx="0">
                          <c:v>19:20-27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E-3202-FE42-9B6E-5C473B817CF0}"/>
                </c:ext>
              </c:extLst>
            </c:dLbl>
            <c:dLbl>
              <c:idx val="75"/>
              <c:tx>
                <c:strRef>
                  <c:f>RelPro!$B$162</c:f>
                  <c:strCache>
                    <c:ptCount val="1"/>
                    <c:pt idx="0">
                      <c:v>19:28-37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{78004504-F562-2948-BA82-94F62D550F0E}</c15:txfldGUID>
                      <c15:f>RelPro!$B$162</c15:f>
                      <c15:dlblFieldTableCache>
                        <c:ptCount val="1"/>
                        <c:pt idx="0">
                          <c:v>19:28-37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F-3202-FE42-9B6E-5C473B817CF0}"/>
                </c:ext>
              </c:extLst>
            </c:dLbl>
            <c:dLbl>
              <c:idx val="76"/>
              <c:tx>
                <c:strRef>
                  <c:f>RelPro!$B$163</c:f>
                  <c:strCache>
                    <c:ptCount val="1"/>
                    <c:pt idx="0">
                      <c:v>20:1-10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{52EB9530-C6EE-3041-9D57-52B3AEFA039D}</c15:txfldGUID>
                      <c15:f>RelPro!$B$163</c15:f>
                      <c15:dlblFieldTableCache>
                        <c:ptCount val="1"/>
                        <c:pt idx="0">
                          <c:v>20:1-10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0-3202-FE42-9B6E-5C473B817CF0}"/>
                </c:ext>
              </c:extLst>
            </c:dLbl>
            <c:dLbl>
              <c:idx val="77"/>
              <c:tx>
                <c:strRef>
                  <c:f>RelPro!$B$164</c:f>
                  <c:strCache>
                    <c:ptCount val="1"/>
                    <c:pt idx="0">
                      <c:v>20:11-18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{DADBD6A7-E1AD-BA47-AABC-7954342597DE}</c15:txfldGUID>
                      <c15:f>RelPro!$B$164</c15:f>
                      <c15:dlblFieldTableCache>
                        <c:ptCount val="1"/>
                        <c:pt idx="0">
                          <c:v>20:11-18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1-3202-FE42-9B6E-5C473B817CF0}"/>
                </c:ext>
              </c:extLst>
            </c:dLbl>
            <c:dLbl>
              <c:idx val="78"/>
              <c:tx>
                <c:strRef>
                  <c:f>RelPro!$B$165</c:f>
                  <c:strCache>
                    <c:ptCount val="1"/>
                    <c:pt idx="0">
                      <c:v>21:12-17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{F84BA528-6F44-9E41-9009-E87297781DFA}</c15:txfldGUID>
                      <c15:f>RelPro!$B$165</c15:f>
                      <c15:dlblFieldTableCache>
                        <c:ptCount val="1"/>
                        <c:pt idx="0">
                          <c:v>21:12-17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2-3202-FE42-9B6E-5C473B817CF0}"/>
                </c:ext>
              </c:extLst>
            </c:dLbl>
            <c:dLbl>
              <c:idx val="79"/>
              <c:tx>
                <c:strRef>
                  <c:f>RelPro!$B$166</c:f>
                  <c:strCache>
                    <c:ptCount val="1"/>
                    <c:pt idx="0">
                      <c:v>21:18-25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{A1CDC85E-5FC9-5249-B836-A3A0AD735A1C}</c15:txfldGUID>
                      <c15:f>RelPro!$B$166</c15:f>
                      <c15:dlblFieldTableCache>
                        <c:ptCount val="1"/>
                        <c:pt idx="0">
                          <c:v>21:18-25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3-3202-FE42-9B6E-5C473B817C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RelPro!$C$87:$C$166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RelPro!$G$87:$G$166</c:f>
              <c:numCache>
                <c:formatCode>0</c:formatCode>
                <c:ptCount val="80"/>
                <c:pt idx="0">
                  <c:v>4.7361128114816289</c:v>
                </c:pt>
                <c:pt idx="1">
                  <c:v>4.6891793571782285</c:v>
                </c:pt>
                <c:pt idx="2">
                  <c:v>5.2347602617577271</c:v>
                </c:pt>
                <c:pt idx="3">
                  <c:v>5.6780024397809266</c:v>
                </c:pt>
                <c:pt idx="4">
                  <c:v>5.4168534736011669</c:v>
                </c:pt>
                <c:pt idx="5">
                  <c:v>4.8350981149457182</c:v>
                </c:pt>
                <c:pt idx="6">
                  <c:v>5.4925558048452769</c:v>
                </c:pt>
                <c:pt idx="7">
                  <c:v>4.7168819933046784</c:v>
                </c:pt>
                <c:pt idx="8">
                  <c:v>4.4537069501034043</c:v>
                </c:pt>
                <c:pt idx="9">
                  <c:v>5.6071587699816021</c:v>
                </c:pt>
                <c:pt idx="10">
                  <c:v>5.2241341894104929</c:v>
                </c:pt>
                <c:pt idx="11">
                  <c:v>5.2070576256312773</c:v>
                </c:pt>
                <c:pt idx="12">
                  <c:v>4.5177169681860185</c:v>
                </c:pt>
                <c:pt idx="13">
                  <c:v>4.6285275126918188</c:v>
                </c:pt>
                <c:pt idx="14">
                  <c:v>4.2533427562902695</c:v>
                </c:pt>
                <c:pt idx="15">
                  <c:v>4.6367743403244894</c:v>
                </c:pt>
                <c:pt idx="16">
                  <c:v>5.6641511217177012</c:v>
                </c:pt>
                <c:pt idx="17">
                  <c:v>5.0823957630622525</c:v>
                </c:pt>
                <c:pt idx="18">
                  <c:v>5.2901655340106277</c:v>
                </c:pt>
                <c:pt idx="19">
                  <c:v>4.2459371791550291</c:v>
                </c:pt>
                <c:pt idx="20">
                  <c:v>4.8969491281266029</c:v>
                </c:pt>
                <c:pt idx="21">
                  <c:v>5.5202584409717268</c:v>
                </c:pt>
                <c:pt idx="22">
                  <c:v>5.1601241713278778</c:v>
                </c:pt>
                <c:pt idx="23">
                  <c:v>4.52596379581869</c:v>
                </c:pt>
                <c:pt idx="24">
                  <c:v>5.2155294435807775</c:v>
                </c:pt>
                <c:pt idx="25">
                  <c:v>5.4861100639172919</c:v>
                </c:pt>
                <c:pt idx="26">
                  <c:v>4.9830572919051139</c:v>
                </c:pt>
                <c:pt idx="27">
                  <c:v>4.3641533007960689</c:v>
                </c:pt>
                <c:pt idx="28">
                  <c:v>4.886098065462539</c:v>
                </c:pt>
                <c:pt idx="29">
                  <c:v>5.0523138822212381</c:v>
                </c:pt>
                <c:pt idx="30">
                  <c:v>4.9939083545691778</c:v>
                </c:pt>
                <c:pt idx="31">
                  <c:v>5.2347602617577271</c:v>
                </c:pt>
                <c:pt idx="32">
                  <c:v>5.5925152866870125</c:v>
                </c:pt>
                <c:pt idx="33">
                  <c:v>4.6476254029885533</c:v>
                </c:pt>
                <c:pt idx="34">
                  <c:v>5.1675297484631173</c:v>
                </c:pt>
                <c:pt idx="35">
                  <c:v>5.4873092326117678</c:v>
                </c:pt>
                <c:pt idx="36">
                  <c:v>5.1769757447902638</c:v>
                </c:pt>
                <c:pt idx="37">
                  <c:v>4.8969491281266029</c:v>
                </c:pt>
                <c:pt idx="38">
                  <c:v>5.2155294435807775</c:v>
                </c:pt>
                <c:pt idx="39">
                  <c:v>4.4260043139769536</c:v>
                </c:pt>
                <c:pt idx="40">
                  <c:v>4.509112222356304</c:v>
                </c:pt>
                <c:pt idx="41">
                  <c:v>4.8224459655769687</c:v>
                </c:pt>
                <c:pt idx="42">
                  <c:v>4.7060309306406136</c:v>
                </c:pt>
                <c:pt idx="43">
                  <c:v>4.862800751072168</c:v>
                </c:pt>
                <c:pt idx="44">
                  <c:v>5.4955560602444375</c:v>
                </c:pt>
                <c:pt idx="45">
                  <c:v>5.0077596726324032</c:v>
                </c:pt>
                <c:pt idx="46">
                  <c:v>5.1739754893911023</c:v>
                </c:pt>
                <c:pt idx="47">
                  <c:v>4.4844098416290148</c:v>
                </c:pt>
                <c:pt idx="48">
                  <c:v>4.35974797905999</c:v>
                </c:pt>
                <c:pt idx="49">
                  <c:v>4.6273283439973429</c:v>
                </c:pt>
                <c:pt idx="50">
                  <c:v>4.966205718442728</c:v>
                </c:pt>
                <c:pt idx="51">
                  <c:v>5.4371505325923764</c:v>
                </c:pt>
                <c:pt idx="52">
                  <c:v>4.5813690680715897</c:v>
                </c:pt>
                <c:pt idx="53">
                  <c:v>4.8037823223145537</c:v>
                </c:pt>
                <c:pt idx="54">
                  <c:v>4.5442204356179934</c:v>
                </c:pt>
                <c:pt idx="55">
                  <c:v>5.3475968832850427</c:v>
                </c:pt>
                <c:pt idx="56">
                  <c:v>4.9748104642724433</c:v>
                </c:pt>
                <c:pt idx="57">
                  <c:v>5.2656881436001672</c:v>
                </c:pt>
                <c:pt idx="58">
                  <c:v>4.6199227668621035</c:v>
                </c:pt>
                <c:pt idx="59">
                  <c:v>4.7393380571976191</c:v>
                </c:pt>
                <c:pt idx="60">
                  <c:v>5.1516523533783776</c:v>
                </c:pt>
                <c:pt idx="61">
                  <c:v>4.7198822487038399</c:v>
                </c:pt>
                <c:pt idx="62">
                  <c:v>5.6641511217177012</c:v>
                </c:pt>
                <c:pt idx="63">
                  <c:v>5.3016376073592877</c:v>
                </c:pt>
                <c:pt idx="64">
                  <c:v>4.7475443440907235</c:v>
                </c:pt>
                <c:pt idx="65">
                  <c:v>5.3072420977898425</c:v>
                </c:pt>
                <c:pt idx="66">
                  <c:v>4.6253022669758286</c:v>
                </c:pt>
                <c:pt idx="67">
                  <c:v>4.6146761946285935</c:v>
                </c:pt>
                <c:pt idx="68">
                  <c:v>5.2155294435807775</c:v>
                </c:pt>
                <c:pt idx="69">
                  <c:v>5.0354623087588521</c:v>
                </c:pt>
                <c:pt idx="70">
                  <c:v>5.3614482013482672</c:v>
                </c:pt>
                <c:pt idx="71">
                  <c:v>4.4567072055025649</c:v>
                </c:pt>
                <c:pt idx="72">
                  <c:v>4.2212347984277407</c:v>
                </c:pt>
                <c:pt idx="73">
                  <c:v>4.6411796620605683</c:v>
                </c:pt>
                <c:pt idx="74">
                  <c:v>5.0770162629485274</c:v>
                </c:pt>
                <c:pt idx="75">
                  <c:v>4.8489494330089435</c:v>
                </c:pt>
                <c:pt idx="76">
                  <c:v>4.8415438558737032</c:v>
                </c:pt>
                <c:pt idx="77">
                  <c:v>4.8212467968824928</c:v>
                </c:pt>
                <c:pt idx="78">
                  <c:v>4.4151532513128897</c:v>
                </c:pt>
                <c:pt idx="79">
                  <c:v>5.0131391727461274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3202-FE42-9B6E-5C473B817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226"/>
          <c:min val="12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2444991671706628"/>
              <c:y val="0.951225377912356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Compound Words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6203703703703703E-2"/>
              <c:y val="0.3381349206349206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en-US" sz="1200" i="0" baseline="0"/>
              <a:t>Word</a:t>
            </a:r>
            <a:endParaRPr lang="nl-BE" sz="1200" i="0"/>
          </a:p>
        </c:rich>
      </c:tx>
      <c:layout>
        <c:manualLayout>
          <c:xMode val="edge"/>
          <c:yMode val="edge"/>
          <c:x val="0.49838891290803461"/>
          <c:y val="2.3079814834632624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Trend</c:v>
          </c:tx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'HP L'!$B$87</c:f>
                  <c:strCache>
                    <c:ptCount val="1"/>
                    <c:pt idx="0">
                      <c:v>1:9-18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{DF0F8BAC-5462-304C-91EE-3B6F918962FC}</c15:txfldGUID>
                      <c15:f>'HP L'!$B$87</c15:f>
                      <c15:dlblFieldTableCache>
                        <c:ptCount val="1"/>
                        <c:pt idx="0">
                          <c:v>1:9-18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4575-D84C-B6E2-0591DA8C4FD1}"/>
                </c:ext>
              </c:extLst>
            </c:dLbl>
            <c:dLbl>
              <c:idx val="1"/>
              <c:tx>
                <c:strRef>
                  <c:f>'HP L'!$B$88</c:f>
                  <c:strCache>
                    <c:ptCount val="1"/>
                    <c:pt idx="0">
                      <c:v>1:19-28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{1AA91888-0C27-104D-BEEB-0065B0EB30C8}</c15:txfldGUID>
                      <c15:f>'HP L'!$B$88</c15:f>
                      <c15:dlblFieldTableCache>
                        <c:ptCount val="1"/>
                        <c:pt idx="0">
                          <c:v>1:19-28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4575-D84C-B6E2-0591DA8C4FD1}"/>
                </c:ext>
              </c:extLst>
            </c:dLbl>
            <c:dLbl>
              <c:idx val="2"/>
              <c:tx>
                <c:strRef>
                  <c:f>'HP L'!$B$89</c:f>
                  <c:strCache>
                    <c:ptCount val="1"/>
                    <c:pt idx="0">
                      <c:v>1:29-39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{6A02E916-B18A-EC4B-82F9-AC90E84798CF}</c15:txfldGUID>
                      <c15:f>'HP L'!$B$89</c15:f>
                      <c15:dlblFieldTableCache>
                        <c:ptCount val="1"/>
                        <c:pt idx="0">
                          <c:v>1:29-39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4575-D84C-B6E2-0591DA8C4FD1}"/>
                </c:ext>
              </c:extLst>
            </c:dLbl>
            <c:dLbl>
              <c:idx val="3"/>
              <c:tx>
                <c:strRef>
                  <c:f>'HP L'!$B$90</c:f>
                  <c:strCache>
                    <c:ptCount val="1"/>
                    <c:pt idx="0">
                      <c:v>1:40-51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{C4437B08-4CB9-8D4E-AFC8-E8D927A248AC}</c15:txfldGUID>
                      <c15:f>'HP L'!$B$90</c15:f>
                      <c15:dlblFieldTableCache>
                        <c:ptCount val="1"/>
                        <c:pt idx="0">
                          <c:v>1:40-51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4575-D84C-B6E2-0591DA8C4FD1}"/>
                </c:ext>
              </c:extLst>
            </c:dLbl>
            <c:dLbl>
              <c:idx val="4"/>
              <c:tx>
                <c:strRef>
                  <c:f>'HP L'!$B$91</c:f>
                  <c:strCache>
                    <c:ptCount val="1"/>
                    <c:pt idx="0">
                      <c:v>2:1-12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{9EF7F08A-2B2E-4448-A112-0F33E34CBBAC}</c15:txfldGUID>
                      <c15:f>'HP L'!$B$91</c15:f>
                      <c15:dlblFieldTableCache>
                        <c:ptCount val="1"/>
                        <c:pt idx="0">
                          <c:v>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4575-D84C-B6E2-0591DA8C4FD1}"/>
                </c:ext>
              </c:extLst>
            </c:dLbl>
            <c:dLbl>
              <c:idx val="5"/>
              <c:tx>
                <c:strRef>
                  <c:f>'HP L'!$B$92</c:f>
                  <c:strCache>
                    <c:ptCount val="1"/>
                    <c:pt idx="0">
                      <c:v>2:13-22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{6C3BE775-ECF3-A24C-B343-1CB0939FAA9A}</c15:txfldGUID>
                      <c15:f>'HP L'!$B$92</c15:f>
                      <c15:dlblFieldTableCache>
                        <c:ptCount val="1"/>
                        <c:pt idx="0">
                          <c:v>2:13-22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4575-D84C-B6E2-0591DA8C4FD1}"/>
                </c:ext>
              </c:extLst>
            </c:dLbl>
            <c:dLbl>
              <c:idx val="6"/>
              <c:tx>
                <c:strRef>
                  <c:f>'HP L'!$B$93</c:f>
                  <c:strCache>
                    <c:ptCount val="1"/>
                    <c:pt idx="0">
                      <c:v>2:23-25&amp;3:1-8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{D4DB5ED4-4F11-D244-82DE-21D8B0CD832A}</c15:txfldGUID>
                      <c15:f>'HP L'!$B$93</c15:f>
                      <c15:dlblFieldTableCache>
                        <c:ptCount val="1"/>
                        <c:pt idx="0">
                          <c:v>2:23-25&amp;3:1-8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4575-D84C-B6E2-0591DA8C4FD1}"/>
                </c:ext>
              </c:extLst>
            </c:dLbl>
            <c:dLbl>
              <c:idx val="7"/>
              <c:tx>
                <c:strRef>
                  <c:f>'HP L'!$B$94</c:f>
                  <c:strCache>
                    <c:ptCount val="1"/>
                    <c:pt idx="0">
                      <c:v>3:22-30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{F969EA07-45E1-394E-AE46-DC37E4D3AE25}</c15:txfldGUID>
                      <c15:f>'HP L'!$B$94</c15:f>
                      <c15:dlblFieldTableCache>
                        <c:ptCount val="1"/>
                        <c:pt idx="0">
                          <c:v>3:22-30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4575-D84C-B6E2-0591DA8C4FD1}"/>
                </c:ext>
              </c:extLst>
            </c:dLbl>
            <c:dLbl>
              <c:idx val="8"/>
              <c:tx>
                <c:strRef>
                  <c:f>'HP L'!$B$95</c:f>
                  <c:strCache>
                    <c:ptCount val="1"/>
                    <c:pt idx="0">
                      <c:v>3:31-36&amp;4:1-3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{2619B9D7-359E-E446-B9FD-66EB82177F90}</c15:txfldGUID>
                      <c15:f>'HP L'!$B$95</c15:f>
                      <c15:dlblFieldTableCache>
                        <c:ptCount val="1"/>
                        <c:pt idx="0">
                          <c:v>3:31-36&amp;4:1-3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4575-D84C-B6E2-0591DA8C4FD1}"/>
                </c:ext>
              </c:extLst>
            </c:dLbl>
            <c:dLbl>
              <c:idx val="9"/>
              <c:tx>
                <c:strRef>
                  <c:f>'HP L'!$B$96</c:f>
                  <c:strCache>
                    <c:ptCount val="1"/>
                    <c:pt idx="0">
                      <c:v>4:4-14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{6FC6B97E-D4F9-5D4B-AA84-60F25D96F1AE}</c15:txfldGUID>
                      <c15:f>'HP L'!$B$96</c15:f>
                      <c15:dlblFieldTableCache>
                        <c:ptCount val="1"/>
                        <c:pt idx="0">
                          <c:v>4:4-14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4575-D84C-B6E2-0591DA8C4FD1}"/>
                </c:ext>
              </c:extLst>
            </c:dLbl>
            <c:dLbl>
              <c:idx val="10"/>
              <c:tx>
                <c:strRef>
                  <c:f>'HP L'!$B$97</c:f>
                  <c:strCache>
                    <c:ptCount val="1"/>
                    <c:pt idx="0">
                      <c:v>4:15-26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{F021A279-0884-A445-B454-4D17576FD36D}</c15:txfldGUID>
                      <c15:f>'HP L'!$B$97</c15:f>
                      <c15:dlblFieldTableCache>
                        <c:ptCount val="1"/>
                        <c:pt idx="0">
                          <c:v>4:15-26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4575-D84C-B6E2-0591DA8C4FD1}"/>
                </c:ext>
              </c:extLst>
            </c:dLbl>
            <c:dLbl>
              <c:idx val="11"/>
              <c:tx>
                <c:strRef>
                  <c:f>'HP L'!$B$98</c:f>
                  <c:strCache>
                    <c:ptCount val="1"/>
                    <c:pt idx="0">
                      <c:v>4:27-38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{E7F3F616-3CD9-0144-80D0-9A6B75ADDCFD}</c15:txfldGUID>
                      <c15:f>'HP L'!$B$98</c15:f>
                      <c15:dlblFieldTableCache>
                        <c:ptCount val="1"/>
                        <c:pt idx="0">
                          <c:v>4:27-38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4575-D84C-B6E2-0591DA8C4FD1}"/>
                </c:ext>
              </c:extLst>
            </c:dLbl>
            <c:dLbl>
              <c:idx val="12"/>
              <c:tx>
                <c:strRef>
                  <c:f>'HP L'!$B$99</c:f>
                  <c:strCache>
                    <c:ptCount val="1"/>
                    <c:pt idx="0">
                      <c:v>4:39-46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{AFE395ED-236B-0F44-9F5F-A543DDF80D52}</c15:txfldGUID>
                      <c15:f>'HP L'!$B$99</c15:f>
                      <c15:dlblFieldTableCache>
                        <c:ptCount val="1"/>
                        <c:pt idx="0">
                          <c:v>4:39-46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4575-D84C-B6E2-0591DA8C4FD1}"/>
                </c:ext>
              </c:extLst>
            </c:dLbl>
            <c:dLbl>
              <c:idx val="13"/>
              <c:tx>
                <c:strRef>
                  <c:f>'HP L'!$B$100</c:f>
                  <c:strCache>
                    <c:ptCount val="1"/>
                    <c:pt idx="0">
                      <c:v>4:47-54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{9B22B915-337C-004C-AAA8-7956114F7120}</c15:txfldGUID>
                      <c15:f>'HP L'!$B$100</c15:f>
                      <c15:dlblFieldTableCache>
                        <c:ptCount val="1"/>
                        <c:pt idx="0">
                          <c:v>4:47-54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4575-D84C-B6E2-0591DA8C4FD1}"/>
                </c:ext>
              </c:extLst>
            </c:dLbl>
            <c:dLbl>
              <c:idx val="14"/>
              <c:tx>
                <c:strRef>
                  <c:f>'HP L'!$B$101</c:f>
                  <c:strCache>
                    <c:ptCount val="1"/>
                    <c:pt idx="0">
                      <c:v>5:1-9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{89223620-344A-5242-8484-2A4A5451F95E}</c15:txfldGUID>
                      <c15:f>'HP L'!$B$101</c15:f>
                      <c15:dlblFieldTableCache>
                        <c:ptCount val="1"/>
                        <c:pt idx="0">
                          <c:v>5:1-9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4575-D84C-B6E2-0591DA8C4FD1}"/>
                </c:ext>
              </c:extLst>
            </c:dLbl>
            <c:dLbl>
              <c:idx val="15"/>
              <c:tx>
                <c:strRef>
                  <c:f>'HP L'!$B$102</c:f>
                  <c:strCache>
                    <c:ptCount val="1"/>
                    <c:pt idx="0">
                      <c:v>5:10-18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{2B513DA0-410F-3449-A688-0CB14CECFCBE}</c15:txfldGUID>
                      <c15:f>'HP L'!$B$102</c15:f>
                      <c15:dlblFieldTableCache>
                        <c:ptCount val="1"/>
                        <c:pt idx="0">
                          <c:v>5:10-18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4575-D84C-B6E2-0591DA8C4FD1}"/>
                </c:ext>
              </c:extLst>
            </c:dLbl>
            <c:dLbl>
              <c:idx val="16"/>
              <c:tx>
                <c:strRef>
                  <c:f>'HP L'!$B$103</c:f>
                  <c:strCache>
                    <c:ptCount val="1"/>
                    <c:pt idx="0">
                      <c:v>5:19-29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{77291840-C1A2-1142-9C76-241792ECA0D1}</c15:txfldGUID>
                      <c15:f>'HP L'!$B$103</c15:f>
                      <c15:dlblFieldTableCache>
                        <c:ptCount val="1"/>
                        <c:pt idx="0">
                          <c:v>5:19-29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4575-D84C-B6E2-0591DA8C4FD1}"/>
                </c:ext>
              </c:extLst>
            </c:dLbl>
            <c:dLbl>
              <c:idx val="17"/>
              <c:tx>
                <c:strRef>
                  <c:f>'HP L'!$B$104</c:f>
                  <c:strCache>
                    <c:ptCount val="1"/>
                    <c:pt idx="0">
                      <c:v>5:30-39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{AD67875C-45AB-6842-A9D5-291292EB31D8}</c15:txfldGUID>
                      <c15:f>'HP L'!$B$104</c15:f>
                      <c15:dlblFieldTableCache>
                        <c:ptCount val="1"/>
                        <c:pt idx="0">
                          <c:v>5:30-39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4575-D84C-B6E2-0591DA8C4FD1}"/>
                </c:ext>
              </c:extLst>
            </c:dLbl>
            <c:dLbl>
              <c:idx val="18"/>
              <c:tx>
                <c:strRef>
                  <c:f>'HP L'!$B$105</c:f>
                  <c:strCache>
                    <c:ptCount val="1"/>
                    <c:pt idx="0">
                      <c:v>6:1-13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{769E829D-F8E9-7C4A-A551-8A7E89A0032D}</c15:txfldGUID>
                      <c15:f>'HP L'!$B$105</c15:f>
                      <c15:dlblFieldTableCache>
                        <c:ptCount val="1"/>
                        <c:pt idx="0">
                          <c:v>6:1-13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4575-D84C-B6E2-0591DA8C4FD1}"/>
                </c:ext>
              </c:extLst>
            </c:dLbl>
            <c:dLbl>
              <c:idx val="19"/>
              <c:tx>
                <c:strRef>
                  <c:f>'HP L'!$B$106</c:f>
                  <c:strCache>
                    <c:ptCount val="1"/>
                    <c:pt idx="0">
                      <c:v>6:14-21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{E599142D-92CC-5C46-92D7-B56191A5593E}</c15:txfldGUID>
                      <c15:f>'HP L'!$B$106</c15:f>
                      <c15:dlblFieldTableCache>
                        <c:ptCount val="1"/>
                        <c:pt idx="0">
                          <c:v>6:14-21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4575-D84C-B6E2-0591DA8C4FD1}"/>
                </c:ext>
              </c:extLst>
            </c:dLbl>
            <c:dLbl>
              <c:idx val="20"/>
              <c:tx>
                <c:strRef>
                  <c:f>'HP L'!$B$107</c:f>
                  <c:strCache>
                    <c:ptCount val="1"/>
                    <c:pt idx="0">
                      <c:v>6:22-29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{E293FF40-66E8-B642-A89F-654ED3F08E99}</c15:txfldGUID>
                      <c15:f>'HP L'!$B$107</c15:f>
                      <c15:dlblFieldTableCache>
                        <c:ptCount val="1"/>
                        <c:pt idx="0">
                          <c:v>6:22-29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4575-D84C-B6E2-0591DA8C4FD1}"/>
                </c:ext>
              </c:extLst>
            </c:dLbl>
            <c:dLbl>
              <c:idx val="21"/>
              <c:tx>
                <c:strRef>
                  <c:f>'HP L'!$B$108</c:f>
                  <c:strCache>
                    <c:ptCount val="1"/>
                    <c:pt idx="0">
                      <c:v>6:30-40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{345F59D5-9A7C-EE47-9853-C5C941CEF0A2}</c15:txfldGUID>
                      <c15:f>'HP L'!$B$108</c15:f>
                      <c15:dlblFieldTableCache>
                        <c:ptCount val="1"/>
                        <c:pt idx="0">
                          <c:v>6:30-40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4575-D84C-B6E2-0591DA8C4FD1}"/>
                </c:ext>
              </c:extLst>
            </c:dLbl>
            <c:dLbl>
              <c:idx val="22"/>
              <c:tx>
                <c:strRef>
                  <c:f>'HP L'!$B$109</c:f>
                  <c:strCache>
                    <c:ptCount val="1"/>
                    <c:pt idx="0">
                      <c:v>6:41-51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{28355B69-17A8-4342-87EB-8B6E00C139C2}</c15:txfldGUID>
                      <c15:f>'HP L'!$B$109</c15:f>
                      <c15:dlblFieldTableCache>
                        <c:ptCount val="1"/>
                        <c:pt idx="0">
                          <c:v>6:41-51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4575-D84C-B6E2-0591DA8C4FD1}"/>
                </c:ext>
              </c:extLst>
            </c:dLbl>
            <c:dLbl>
              <c:idx val="23"/>
              <c:tx>
                <c:strRef>
                  <c:f>'HP L'!$B$110</c:f>
                  <c:strCache>
                    <c:ptCount val="1"/>
                    <c:pt idx="0">
                      <c:v>6:52-59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{EBBC9A2F-23DF-4A40-8578-3CCC872F31EF}</c15:txfldGUID>
                      <c15:f>'HP L'!$B$110</c15:f>
                      <c15:dlblFieldTableCache>
                        <c:ptCount val="1"/>
                        <c:pt idx="0">
                          <c:v>6:52-59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4575-D84C-B6E2-0591DA8C4FD1}"/>
                </c:ext>
              </c:extLst>
            </c:dLbl>
            <c:dLbl>
              <c:idx val="24"/>
              <c:tx>
                <c:strRef>
                  <c:f>'HP L'!$B$111</c:f>
                  <c:strCache>
                    <c:ptCount val="1"/>
                    <c:pt idx="0">
                      <c:v>6:60-71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{095D3D8F-0498-D644-970B-2283FE97A3EC}</c15:txfldGUID>
                      <c15:f>'HP L'!$B$111</c15:f>
                      <c15:dlblFieldTableCache>
                        <c:ptCount val="1"/>
                        <c:pt idx="0">
                          <c:v>6:60-71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4575-D84C-B6E2-0591DA8C4FD1}"/>
                </c:ext>
              </c:extLst>
            </c:dLbl>
            <c:dLbl>
              <c:idx val="25"/>
              <c:tx>
                <c:strRef>
                  <c:f>'HP L'!$B$112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{134B4BED-4E77-1F44-9D03-45226BEF0945}</c15:txfldGUID>
                      <c15:f>'HP L'!$B$112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4575-D84C-B6E2-0591DA8C4FD1}"/>
                </c:ext>
              </c:extLst>
            </c:dLbl>
            <c:dLbl>
              <c:idx val="26"/>
              <c:tx>
                <c:strRef>
                  <c:f>'HP L'!$B$113</c:f>
                  <c:strCache>
                    <c:ptCount val="1"/>
                    <c:pt idx="0">
                      <c:v>7:14-24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{A7545D24-ABF1-3041-B603-45C4F036F58F}</c15:txfldGUID>
                      <c15:f>'HP L'!$B$113</c15:f>
                      <c15:dlblFieldTableCache>
                        <c:ptCount val="1"/>
                        <c:pt idx="0">
                          <c:v>7:14-24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4575-D84C-B6E2-0591DA8C4FD1}"/>
                </c:ext>
              </c:extLst>
            </c:dLbl>
            <c:dLbl>
              <c:idx val="27"/>
              <c:tx>
                <c:strRef>
                  <c:f>'HP L'!$B$114</c:f>
                  <c:strCache>
                    <c:ptCount val="1"/>
                    <c:pt idx="0">
                      <c:v>7:37-44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{A9926138-704F-6A4C-8B75-11A9F0F755D5}</c15:txfldGUID>
                      <c15:f>'HP L'!$B$114</c15:f>
                      <c15:dlblFieldTableCache>
                        <c:ptCount val="1"/>
                        <c:pt idx="0">
                          <c:v>7:37-44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4575-D84C-B6E2-0591DA8C4FD1}"/>
                </c:ext>
              </c:extLst>
            </c:dLbl>
            <c:dLbl>
              <c:idx val="28"/>
              <c:layout>
                <c:manualLayout>
                  <c:x val="-7.319386417050279E-2"/>
                  <c:y val="-4.340101032736169E-2"/>
                </c:manualLayout>
              </c:layout>
              <c:tx>
                <c:rich>
                  <a:bodyPr vertOverflow="overflow" horzOverflow="overflow" wrap="square" lIns="36576" tIns="19050" rIns="38100" bIns="19050" anchor="ctr">
                    <a:spAutoFit/>
                  </a:bodyPr>
                  <a:lstStyle/>
                  <a:p>
                    <a:pPr>
                      <a:defRPr>
                        <a:solidFill>
                          <a:schemeClr val="tx1"/>
                        </a:solidFill>
                      </a:defRPr>
                    </a:pPr>
                    <a:r>
                      <a:rPr lang="en-US" sz="1200">
                        <a:solidFill>
                          <a:schemeClr val="tx1"/>
                        </a:solidFill>
                      </a:rPr>
                      <a:t>DE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4575-D84C-B6E2-0591DA8C4FD1}"/>
                </c:ext>
              </c:extLst>
            </c:dLbl>
            <c:dLbl>
              <c:idx val="29"/>
              <c:tx>
                <c:strRef>
                  <c:f>'HP L'!$B$116</c:f>
                  <c:strCache>
                    <c:ptCount val="1"/>
                    <c:pt idx="0">
                      <c:v>8:12-20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{5ED285C5-2C3E-5940-9314-4F30A65CB317}</c15:txfldGUID>
                      <c15:f>'HP L'!$B$116</c15:f>
                      <c15:dlblFieldTableCache>
                        <c:ptCount val="1"/>
                        <c:pt idx="0">
                          <c:v>8:12-20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4575-D84C-B6E2-0591DA8C4FD1}"/>
                </c:ext>
              </c:extLst>
            </c:dLbl>
            <c:dLbl>
              <c:idx val="30"/>
              <c:tx>
                <c:strRef>
                  <c:f>'HP L'!$B$117</c:f>
                  <c:strCache>
                    <c:ptCount val="1"/>
                    <c:pt idx="0">
                      <c:v>8:21-29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{9B480F53-1B99-6140-AAF8-34CD2E0D2CC5}</c15:txfldGUID>
                      <c15:f>'HP L'!$B$117</c15:f>
                      <c15:dlblFieldTableCache>
                        <c:ptCount val="1"/>
                        <c:pt idx="0">
                          <c:v>8:21-29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4575-D84C-B6E2-0591DA8C4FD1}"/>
                </c:ext>
              </c:extLst>
            </c:dLbl>
            <c:dLbl>
              <c:idx val="31"/>
              <c:tx>
                <c:strRef>
                  <c:f>'HP L'!$B$118</c:f>
                  <c:strCache>
                    <c:ptCount val="1"/>
                    <c:pt idx="0">
                      <c:v>8:30-41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{BF82AB25-6D38-AB46-850F-B15B2EB3C168}</c15:txfldGUID>
                      <c15:f>'HP L'!$B$118</c15:f>
                      <c15:dlblFieldTableCache>
                        <c:ptCount val="1"/>
                        <c:pt idx="0">
                          <c:v>8:30-41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4575-D84C-B6E2-0591DA8C4FD1}"/>
                </c:ext>
              </c:extLst>
            </c:dLbl>
            <c:dLbl>
              <c:idx val="32"/>
              <c:tx>
                <c:strRef>
                  <c:f>'HP L'!$B$119</c:f>
                  <c:strCache>
                    <c:ptCount val="1"/>
                    <c:pt idx="0">
                      <c:v>8:41-51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{F156BE67-4B5B-114F-B461-6F14FE08B7E2}</c15:txfldGUID>
                      <c15:f>'HP L'!$B$119</c15:f>
                      <c15:dlblFieldTableCache>
                        <c:ptCount val="1"/>
                        <c:pt idx="0">
                          <c:v>8:41-51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4575-D84C-B6E2-0591DA8C4FD1}"/>
                </c:ext>
              </c:extLst>
            </c:dLbl>
            <c:dLbl>
              <c:idx val="33"/>
              <c:tx>
                <c:strRef>
                  <c:f>'HP L'!$B$120</c:f>
                  <c:strCache>
                    <c:ptCount val="1"/>
                    <c:pt idx="0">
                      <c:v>8:52-59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{BDCF6583-2172-2845-9584-567A5DFE0E9D}</c15:txfldGUID>
                      <c15:f>'HP L'!$B$120</c15:f>
                      <c15:dlblFieldTableCache>
                        <c:ptCount val="1"/>
                        <c:pt idx="0">
                          <c:v>8:52-59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4575-D84C-B6E2-0591DA8C4FD1}"/>
                </c:ext>
              </c:extLst>
            </c:dLbl>
            <c:dLbl>
              <c:idx val="34"/>
              <c:tx>
                <c:strRef>
                  <c:f>'HP L'!$B$121</c:f>
                  <c:strCache>
                    <c:ptCount val="1"/>
                    <c:pt idx="0">
                      <c:v>9:1-12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{54C9276E-6C9A-4B4F-BB13-D481A3C6F131}</c15:txfldGUID>
                      <c15:f>'HP L'!$B$121</c15:f>
                      <c15:dlblFieldTableCache>
                        <c:ptCount val="1"/>
                        <c:pt idx="0">
                          <c:v>9:1-12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4575-D84C-B6E2-0591DA8C4FD1}"/>
                </c:ext>
              </c:extLst>
            </c:dLbl>
            <c:dLbl>
              <c:idx val="35"/>
              <c:tx>
                <c:strRef>
                  <c:f>'HP L'!$B$122</c:f>
                  <c:strCache>
                    <c:ptCount val="1"/>
                    <c:pt idx="0">
                      <c:v>9:13-23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{2847F35C-49F8-2843-B20D-3782FFDDBD99}</c15:txfldGUID>
                      <c15:f>'HP L'!$B$122</c15:f>
                      <c15:dlblFieldTableCache>
                        <c:ptCount val="1"/>
                        <c:pt idx="0">
                          <c:v>9:13-23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4575-D84C-B6E2-0591DA8C4FD1}"/>
                </c:ext>
              </c:extLst>
            </c:dLbl>
            <c:dLbl>
              <c:idx val="36"/>
              <c:tx>
                <c:strRef>
                  <c:f>'HP L'!$B$123</c:f>
                  <c:strCache>
                    <c:ptCount val="1"/>
                    <c:pt idx="0">
                      <c:v>9:30-41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{22DEF0FB-8E4B-E248-A2F5-6E65056B4B67}</c15:txfldGUID>
                      <c15:f>'HP L'!$B$123</c15:f>
                      <c15:dlblFieldTableCache>
                        <c:ptCount val="1"/>
                        <c:pt idx="0">
                          <c:v>9:30-41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4575-D84C-B6E2-0591DA8C4FD1}"/>
                </c:ext>
              </c:extLst>
            </c:dLbl>
            <c:dLbl>
              <c:idx val="37"/>
              <c:tx>
                <c:strRef>
                  <c:f>'HP L'!$B$124</c:f>
                  <c:strCache>
                    <c:ptCount val="1"/>
                    <c:pt idx="0">
                      <c:v>10:1-10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{21DFBE45-CCB4-234C-A21B-85F470B6FAAF}</c15:txfldGUID>
                      <c15:f>'HP L'!$B$124</c15:f>
                      <c15:dlblFieldTableCache>
                        <c:ptCount val="1"/>
                        <c:pt idx="0">
                          <c:v>10:1-10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4575-D84C-B6E2-0591DA8C4FD1}"/>
                </c:ext>
              </c:extLst>
            </c:dLbl>
            <c:dLbl>
              <c:idx val="38"/>
              <c:tx>
                <c:strRef>
                  <c:f>'HP L'!$B$125</c:f>
                  <c:strCache>
                    <c:ptCount val="1"/>
                    <c:pt idx="0">
                      <c:v>10:11-21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{459D9A10-7B85-6A48-94AF-32666C608E90}</c15:txfldGUID>
                      <c15:f>'HP L'!$B$125</c15:f>
                      <c15:dlblFieldTableCache>
                        <c:ptCount val="1"/>
                        <c:pt idx="0">
                          <c:v>10:11-21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4575-D84C-B6E2-0591DA8C4FD1}"/>
                </c:ext>
              </c:extLst>
            </c:dLbl>
            <c:dLbl>
              <c:idx val="39"/>
              <c:tx>
                <c:strRef>
                  <c:f>'HP L'!$B$126</c:f>
                  <c:strCache>
                    <c:ptCount val="1"/>
                    <c:pt idx="0">
                      <c:v>10:22-30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{DA307403-BAC7-4D47-9FFA-21FE672C8D6C}</c15:txfldGUID>
                      <c15:f>'HP L'!$B$126</c15:f>
                      <c15:dlblFieldTableCache>
                        <c:ptCount val="1"/>
                        <c:pt idx="0">
                          <c:v>10:22-30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4575-D84C-B6E2-0591DA8C4FD1}"/>
                </c:ext>
              </c:extLst>
            </c:dLbl>
            <c:dLbl>
              <c:idx val="40"/>
              <c:tx>
                <c:strRef>
                  <c:f>'HP L'!$B$127</c:f>
                  <c:strCache>
                    <c:ptCount val="1"/>
                    <c:pt idx="0">
                      <c:v>10:31-39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{2A7B2E77-81A1-1942-A768-77A308982240}</c15:txfldGUID>
                      <c15:f>'HP L'!$B$127</c15:f>
                      <c15:dlblFieldTableCache>
                        <c:ptCount val="1"/>
                        <c:pt idx="0">
                          <c:v>10:31-39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4575-D84C-B6E2-0591DA8C4FD1}"/>
                </c:ext>
              </c:extLst>
            </c:dLbl>
            <c:dLbl>
              <c:idx val="41"/>
              <c:tx>
                <c:strRef>
                  <c:f>'HP L'!$B$128</c:f>
                  <c:strCache>
                    <c:ptCount val="1"/>
                    <c:pt idx="0">
                      <c:v>11:1-10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{496B6171-CD6E-9349-9FFA-2CC91F526DAA}</c15:txfldGUID>
                      <c15:f>'HP L'!$B$128</c15:f>
                      <c15:dlblFieldTableCache>
                        <c:ptCount val="1"/>
                        <c:pt idx="0">
                          <c:v>11:1-10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4575-D84C-B6E2-0591DA8C4FD1}"/>
                </c:ext>
              </c:extLst>
            </c:dLbl>
            <c:dLbl>
              <c:idx val="42"/>
              <c:tx>
                <c:strRef>
                  <c:f>'HP L'!$B$129</c:f>
                  <c:strCache>
                    <c:ptCount val="1"/>
                    <c:pt idx="0">
                      <c:v>11:11-21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{C8F10435-7606-ED4C-ADFC-2CCF02AB9F01}</c15:txfldGUID>
                      <c15:f>'HP L'!$B$129</c15:f>
                      <c15:dlblFieldTableCache>
                        <c:ptCount val="1"/>
                        <c:pt idx="0">
                          <c:v>11:11-21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4575-D84C-B6E2-0591DA8C4FD1}"/>
                </c:ext>
              </c:extLst>
            </c:dLbl>
            <c:dLbl>
              <c:idx val="43"/>
              <c:tx>
                <c:strRef>
                  <c:f>'HP L'!$B$130</c:f>
                  <c:strCache>
                    <c:ptCount val="1"/>
                    <c:pt idx="0">
                      <c:v>11:22-31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{D52DE18A-CC55-C342-B36B-1B33B087C322}</c15:txfldGUID>
                      <c15:f>'HP L'!$B$130</c15:f>
                      <c15:dlblFieldTableCache>
                        <c:ptCount val="1"/>
                        <c:pt idx="0">
                          <c:v>11:22-31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4575-D84C-B6E2-0591DA8C4FD1}"/>
                </c:ext>
              </c:extLst>
            </c:dLbl>
            <c:dLbl>
              <c:idx val="44"/>
              <c:tx>
                <c:strRef>
                  <c:f>'HP L'!$B$131</c:f>
                  <c:strCache>
                    <c:ptCount val="1"/>
                    <c:pt idx="0">
                      <c:v>11:32-44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{2287FEAB-0C2A-C44E-9054-830AB3CD30B3}</c15:txfldGUID>
                      <c15:f>'HP L'!$B$131</c15:f>
                      <c15:dlblFieldTableCache>
                        <c:ptCount val="1"/>
                        <c:pt idx="0">
                          <c:v>11:32-44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4575-D84C-B6E2-0591DA8C4FD1}"/>
                </c:ext>
              </c:extLst>
            </c:dLbl>
            <c:dLbl>
              <c:idx val="45"/>
              <c:tx>
                <c:strRef>
                  <c:f>'HP L'!$B$132</c:f>
                  <c:strCache>
                    <c:ptCount val="1"/>
                    <c:pt idx="0">
                      <c:v>11:45-54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{C15CD194-D6B7-104D-A4C1-D4C1DCADEE71}</c15:txfldGUID>
                      <c15:f>'HP L'!$B$132</c15:f>
                      <c15:dlblFieldTableCache>
                        <c:ptCount val="1"/>
                        <c:pt idx="0">
                          <c:v>11:45-54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4575-D84C-B6E2-0591DA8C4FD1}"/>
                </c:ext>
              </c:extLst>
            </c:dLbl>
            <c:dLbl>
              <c:idx val="46"/>
              <c:tx>
                <c:strRef>
                  <c:f>'HP L'!$B$133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{3A5BA8B7-E634-F84C-95F3-B189F8697654}</c15:txfldGUID>
                      <c15:f>'HP L'!$B$133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4575-D84C-B6E2-0591DA8C4FD1}"/>
                </c:ext>
              </c:extLst>
            </c:dLbl>
            <c:dLbl>
              <c:idx val="47"/>
              <c:tx>
                <c:strRef>
                  <c:f>'HP L'!$B$134</c:f>
                  <c:strCache>
                    <c:ptCount val="1"/>
                    <c:pt idx="0">
                      <c:v>12:12-19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{EFE44951-0570-054C-B29F-CBC2316345B7}</c15:txfldGUID>
                      <c15:f>'HP L'!$B$134</c15:f>
                      <c15:dlblFieldTableCache>
                        <c:ptCount val="1"/>
                        <c:pt idx="0">
                          <c:v>12:12-19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4575-D84C-B6E2-0591DA8C4FD1}"/>
                </c:ext>
              </c:extLst>
            </c:dLbl>
            <c:dLbl>
              <c:idx val="48"/>
              <c:tx>
                <c:strRef>
                  <c:f>'HP L'!$B$135</c:f>
                  <c:strCache>
                    <c:ptCount val="1"/>
                    <c:pt idx="0">
                      <c:v>12:20-26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{9ADE11DB-8249-9043-8A8D-0D905A94B73A}</c15:txfldGUID>
                      <c15:f>'HP L'!$B$135</c15:f>
                      <c15:dlblFieldTableCache>
                        <c:ptCount val="1"/>
                        <c:pt idx="0">
                          <c:v>12:20-26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4575-D84C-B6E2-0591DA8C4FD1}"/>
                </c:ext>
              </c:extLst>
            </c:dLbl>
            <c:dLbl>
              <c:idx val="49"/>
              <c:tx>
                <c:strRef>
                  <c:f>'HP L'!$B$136</c:f>
                  <c:strCache>
                    <c:ptCount val="1"/>
                    <c:pt idx="0">
                      <c:v>12:34-40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{E2091D62-6501-B140-B1D9-3EE9E35C930E}</c15:txfldGUID>
                      <c15:f>'HP L'!$B$136</c15:f>
                      <c15:dlblFieldTableCache>
                        <c:ptCount val="1"/>
                        <c:pt idx="0">
                          <c:v>12:34-40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4575-D84C-B6E2-0591DA8C4FD1}"/>
                </c:ext>
              </c:extLst>
            </c:dLbl>
            <c:dLbl>
              <c:idx val="50"/>
              <c:tx>
                <c:strRef>
                  <c:f>'HP L'!$B$137</c:f>
                  <c:strCache>
                    <c:ptCount val="1"/>
                    <c:pt idx="0">
                      <c:v>12:41-50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{13F6ECFE-2242-274E-932B-085FD4A122D8}</c15:txfldGUID>
                      <c15:f>'HP L'!$B$137</c15:f>
                      <c15:dlblFieldTableCache>
                        <c:ptCount val="1"/>
                        <c:pt idx="0">
                          <c:v>12:41-50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4575-D84C-B6E2-0591DA8C4FD1}"/>
                </c:ext>
              </c:extLst>
            </c:dLbl>
            <c:dLbl>
              <c:idx val="51"/>
              <c:tx>
                <c:strRef>
                  <c:f>'HP L'!$B$138</c:f>
                  <c:strCache>
                    <c:ptCount val="1"/>
                    <c:pt idx="0">
                      <c:v>13:1-11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{200A3744-8CC0-9C4F-B986-8CB0488A6C0F}</c15:txfldGUID>
                      <c15:f>'HP L'!$B$138</c15:f>
                      <c15:dlblFieldTableCache>
                        <c:ptCount val="1"/>
                        <c:pt idx="0">
                          <c:v>13:1-11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4575-D84C-B6E2-0591DA8C4FD1}"/>
                </c:ext>
              </c:extLst>
            </c:dLbl>
            <c:dLbl>
              <c:idx val="52"/>
              <c:tx>
                <c:strRef>
                  <c:f>'HP L'!$B$139</c:f>
                  <c:strCache>
                    <c:ptCount val="1"/>
                    <c:pt idx="0">
                      <c:v>13:12-20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{DAFF06E1-C605-9544-B54A-F37FC7FED82C}</c15:txfldGUID>
                      <c15:f>'HP L'!$B$139</c15:f>
                      <c15:dlblFieldTableCache>
                        <c:ptCount val="1"/>
                        <c:pt idx="0">
                          <c:v>13:12-20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4575-D84C-B6E2-0591DA8C4FD1}"/>
                </c:ext>
              </c:extLst>
            </c:dLbl>
            <c:dLbl>
              <c:idx val="53"/>
              <c:tx>
                <c:strRef>
                  <c:f>'HP L'!$B$140</c:f>
                  <c:strCache>
                    <c:ptCount val="1"/>
                    <c:pt idx="0">
                      <c:v>13:21-30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{B0117F89-00E8-0743-AC47-6D2604E9D223}</c15:txfldGUID>
                      <c15:f>'HP L'!$B$140</c15:f>
                      <c15:dlblFieldTableCache>
                        <c:ptCount val="1"/>
                        <c:pt idx="0">
                          <c:v>13:21-30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4575-D84C-B6E2-0591DA8C4FD1}"/>
                </c:ext>
              </c:extLst>
            </c:dLbl>
            <c:dLbl>
              <c:idx val="54"/>
              <c:tx>
                <c:strRef>
                  <c:f>'HP L'!$B$141</c:f>
                  <c:strCache>
                    <c:ptCount val="1"/>
                    <c:pt idx="0">
                      <c:v>13:31-38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{437A6158-7E85-4742-AB46-9C6DEC8574AF}</c15:txfldGUID>
                      <c15:f>'HP L'!$B$141</c15:f>
                      <c15:dlblFieldTableCache>
                        <c:ptCount val="1"/>
                        <c:pt idx="0">
                          <c:v>13:31-38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4575-D84C-B6E2-0591DA8C4FD1}"/>
                </c:ext>
              </c:extLst>
            </c:dLbl>
            <c:dLbl>
              <c:idx val="55"/>
              <c:tx>
                <c:strRef>
                  <c:f>'HP L'!$B$142</c:f>
                  <c:strCache>
                    <c:ptCount val="1"/>
                    <c:pt idx="0">
                      <c:v>14:1-11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{244F6671-EBE8-F94C-9828-34C11EA658F0}</c15:txfldGUID>
                      <c15:f>'HP L'!$B$142</c15:f>
                      <c15:dlblFieldTableCache>
                        <c:ptCount val="1"/>
                        <c:pt idx="0">
                          <c:v>14:1-11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4575-D84C-B6E2-0591DA8C4FD1}"/>
                </c:ext>
              </c:extLst>
            </c:dLbl>
            <c:dLbl>
              <c:idx val="56"/>
              <c:tx>
                <c:strRef>
                  <c:f>'HP L'!$B$143</c:f>
                  <c:strCache>
                    <c:ptCount val="1"/>
                    <c:pt idx="0">
                      <c:v>14:12-21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{5E42F253-AD1A-654C-B06C-676A57AC147C}</c15:txfldGUID>
                      <c15:f>'HP L'!$B$143</c15:f>
                      <c15:dlblFieldTableCache>
                        <c:ptCount val="1"/>
                        <c:pt idx="0">
                          <c:v>14:12-21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4575-D84C-B6E2-0591DA8C4FD1}"/>
                </c:ext>
              </c:extLst>
            </c:dLbl>
            <c:dLbl>
              <c:idx val="57"/>
              <c:tx>
                <c:strRef>
                  <c:f>'HP L'!$B$144</c:f>
                  <c:strCache>
                    <c:ptCount val="1"/>
                    <c:pt idx="0">
                      <c:v>14:22-31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{54672748-6B5D-BD4F-BF5B-32E4D1DECDC6}</c15:txfldGUID>
                      <c15:f>'HP L'!$B$144</c15:f>
                      <c15:dlblFieldTableCache>
                        <c:ptCount val="1"/>
                        <c:pt idx="0">
                          <c:v>14:22-31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4575-D84C-B6E2-0591DA8C4FD1}"/>
                </c:ext>
              </c:extLst>
            </c:dLbl>
            <c:dLbl>
              <c:idx val="58"/>
              <c:tx>
                <c:strRef>
                  <c:f>'HP L'!$B$145</c:f>
                  <c:strCache>
                    <c:ptCount val="1"/>
                    <c:pt idx="0">
                      <c:v>15:1-8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{AA392BE2-60C6-8B4D-9A7F-7494D523C4CE}</c15:txfldGUID>
                      <c15:f>'HP L'!$B$145</c15:f>
                      <c15:dlblFieldTableCache>
                        <c:ptCount val="1"/>
                        <c:pt idx="0">
                          <c:v>15:1-8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4575-D84C-B6E2-0591DA8C4FD1}"/>
                </c:ext>
              </c:extLst>
            </c:dLbl>
            <c:dLbl>
              <c:idx val="59"/>
              <c:tx>
                <c:strRef>
                  <c:f>'HP L'!$B$146</c:f>
                  <c:strCache>
                    <c:ptCount val="1"/>
                    <c:pt idx="0">
                      <c:v>15:9-17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{AF79DAB8-7A32-D046-B6D9-15AA8710EDD7}</c15:txfldGUID>
                      <c15:f>'HP L'!$B$146</c15:f>
                      <c15:dlblFieldTableCache>
                        <c:ptCount val="1"/>
                        <c:pt idx="0">
                          <c:v>15:9-17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4575-D84C-B6E2-0591DA8C4FD1}"/>
                </c:ext>
              </c:extLst>
            </c:dLbl>
            <c:dLbl>
              <c:idx val="60"/>
              <c:tx>
                <c:strRef>
                  <c:f>'HP L'!$B$147</c:f>
                  <c:strCache>
                    <c:ptCount val="1"/>
                    <c:pt idx="0">
                      <c:v>15:18-27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{E1B7BBA3-7DD0-924F-9780-F018CAED4CDE}</c15:txfldGUID>
                      <c15:f>'HP L'!$B$147</c15:f>
                      <c15:dlblFieldTableCache>
                        <c:ptCount val="1"/>
                        <c:pt idx="0">
                          <c:v>15:18-27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4575-D84C-B6E2-0591DA8C4FD1}"/>
                </c:ext>
              </c:extLst>
            </c:dLbl>
            <c:dLbl>
              <c:idx val="61"/>
              <c:tx>
                <c:strRef>
                  <c:f>'HP L'!$B$148</c:f>
                  <c:strCache>
                    <c:ptCount val="1"/>
                    <c:pt idx="0">
                      <c:v>16:1-11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{09E2C265-F351-6445-B140-DFB6D8EFE9F2}</c15:txfldGUID>
                      <c15:f>'HP L'!$B$148</c15:f>
                      <c15:dlblFieldTableCache>
                        <c:ptCount val="1"/>
                        <c:pt idx="0">
                          <c:v>16:1-11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4575-D84C-B6E2-0591DA8C4FD1}"/>
                </c:ext>
              </c:extLst>
            </c:dLbl>
            <c:dLbl>
              <c:idx val="62"/>
              <c:tx>
                <c:strRef>
                  <c:f>'HP L'!$B$149</c:f>
                  <c:strCache>
                    <c:ptCount val="1"/>
                    <c:pt idx="0">
                      <c:v>16:12-22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{399E0D02-816B-6847-86A4-F2912986AFF1}</c15:txfldGUID>
                      <c15:f>'HP L'!$B$149</c15:f>
                      <c15:dlblFieldTableCache>
                        <c:ptCount val="1"/>
                        <c:pt idx="0">
                          <c:v>16:12-22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4575-D84C-B6E2-0591DA8C4FD1}"/>
                </c:ext>
              </c:extLst>
            </c:dLbl>
            <c:dLbl>
              <c:idx val="63"/>
              <c:tx>
                <c:strRef>
                  <c:f>'HP L'!$B$150</c:f>
                  <c:strCache>
                    <c:ptCount val="1"/>
                    <c:pt idx="0">
                      <c:v>16:23-33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{C9EE1D99-839A-5045-B162-028929A402A0}</c15:txfldGUID>
                      <c15:f>'HP L'!$B$150</c15:f>
                      <c15:dlblFieldTableCache>
                        <c:ptCount val="1"/>
                        <c:pt idx="0">
                          <c:v>16:23-33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4575-D84C-B6E2-0591DA8C4FD1}"/>
                </c:ext>
              </c:extLst>
            </c:dLbl>
            <c:dLbl>
              <c:idx val="64"/>
              <c:tx>
                <c:strRef>
                  <c:f>'HP L'!$B$151</c:f>
                  <c:strCache>
                    <c:ptCount val="1"/>
                    <c:pt idx="0">
                      <c:v>17:1-8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{B4AC17B0-7628-B94B-A956-4753146556C0}</c15:txfldGUID>
                      <c15:f>'HP L'!$B$151</c15:f>
                      <c15:dlblFieldTableCache>
                        <c:ptCount val="1"/>
                        <c:pt idx="0">
                          <c:v>17:1-8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4575-D84C-B6E2-0591DA8C4FD1}"/>
                </c:ext>
              </c:extLst>
            </c:dLbl>
            <c:dLbl>
              <c:idx val="65"/>
              <c:tx>
                <c:strRef>
                  <c:f>'HP L'!$B$152</c:f>
                  <c:strCache>
                    <c:ptCount val="1"/>
                    <c:pt idx="0">
                      <c:v>17:9-19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{7C8A72DE-2608-1543-A3C6-32E0EEB34D73}</c15:txfldGUID>
                      <c15:f>'HP L'!$B$152</c15:f>
                      <c15:dlblFieldTableCache>
                        <c:ptCount val="1"/>
                        <c:pt idx="0">
                          <c:v>17:9-19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4575-D84C-B6E2-0591DA8C4FD1}"/>
                </c:ext>
              </c:extLst>
            </c:dLbl>
            <c:dLbl>
              <c:idx val="66"/>
              <c:tx>
                <c:strRef>
                  <c:f>'HP L'!$B$153</c:f>
                  <c:strCache>
                    <c:ptCount val="1"/>
                    <c:pt idx="0">
                      <c:v>17:20-26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{92AF8E55-507D-1544-9809-3F3EF3F0A3A9}</c15:txfldGUID>
                      <c15:f>'HP L'!$B$153</c15:f>
                      <c15:dlblFieldTableCache>
                        <c:ptCount val="1"/>
                        <c:pt idx="0">
                          <c:v>17:20-26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4575-D84C-B6E2-0591DA8C4FD1}"/>
                </c:ext>
              </c:extLst>
            </c:dLbl>
            <c:dLbl>
              <c:idx val="67"/>
              <c:tx>
                <c:strRef>
                  <c:f>'HP L'!$B$154</c:f>
                  <c:strCache>
                    <c:ptCount val="1"/>
                    <c:pt idx="0">
                      <c:v>18:1-9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{3DBCCE35-7CCA-BB49-A99D-BE061DFE1C7E}</c15:txfldGUID>
                      <c15:f>'HP L'!$B$154</c15:f>
                      <c15:dlblFieldTableCache>
                        <c:ptCount val="1"/>
                        <c:pt idx="0">
                          <c:v>18:1-9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4575-D84C-B6E2-0591DA8C4FD1}"/>
                </c:ext>
              </c:extLst>
            </c:dLbl>
            <c:dLbl>
              <c:idx val="68"/>
              <c:tx>
                <c:strRef>
                  <c:f>'HP L'!$B$155</c:f>
                  <c:strCache>
                    <c:ptCount val="1"/>
                    <c:pt idx="0">
                      <c:v>18:10-18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{0A206E23-AF0B-714F-9135-F696FA23B333}</c15:txfldGUID>
                      <c15:f>'HP L'!$B$155</c15:f>
                      <c15:dlblFieldTableCache>
                        <c:ptCount val="1"/>
                        <c:pt idx="0">
                          <c:v>18:10-18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4575-D84C-B6E2-0591DA8C4FD1}"/>
                </c:ext>
              </c:extLst>
            </c:dLbl>
            <c:dLbl>
              <c:idx val="69"/>
              <c:tx>
                <c:strRef>
                  <c:f>'HP L'!$B$156</c:f>
                  <c:strCache>
                    <c:ptCount val="1"/>
                    <c:pt idx="0">
                      <c:v>18:19-28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{1938FFE8-0A79-2F42-82C2-9902178873C6}</c15:txfldGUID>
                      <c15:f>'HP L'!$B$156</c15:f>
                      <c15:dlblFieldTableCache>
                        <c:ptCount val="1"/>
                        <c:pt idx="0">
                          <c:v>18:19-28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4575-D84C-B6E2-0591DA8C4FD1}"/>
                </c:ext>
              </c:extLst>
            </c:dLbl>
            <c:dLbl>
              <c:idx val="70"/>
              <c:tx>
                <c:strRef>
                  <c:f>'HP L'!$B$157</c:f>
                  <c:strCache>
                    <c:ptCount val="1"/>
                    <c:pt idx="0">
                      <c:v>18:29-37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{952BCDC4-0852-B941-8168-0CE6A0B95FB2}</c15:txfldGUID>
                      <c15:f>'HP L'!$B$157</c15:f>
                      <c15:dlblFieldTableCache>
                        <c:ptCount val="1"/>
                        <c:pt idx="0">
                          <c:v>18:29-37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4575-D84C-B6E2-0591DA8C4FD1}"/>
                </c:ext>
              </c:extLst>
            </c:dLbl>
            <c:dLbl>
              <c:idx val="71"/>
              <c:tx>
                <c:strRef>
                  <c:f>'HP L'!$B$158</c:f>
                  <c:strCache>
                    <c:ptCount val="1"/>
                    <c:pt idx="0">
                      <c:v>18:38-40&amp;19:1-5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{FDE5E35D-F60A-3647-AAFD-B70B34EE3DB7}</c15:txfldGUID>
                      <c15:f>'HP L'!$B$158</c15:f>
                      <c15:dlblFieldTableCache>
                        <c:ptCount val="1"/>
                        <c:pt idx="0">
                          <c:v>18:38-40&amp;19:1-5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4575-D84C-B6E2-0591DA8C4FD1}"/>
                </c:ext>
              </c:extLst>
            </c:dLbl>
            <c:dLbl>
              <c:idx val="72"/>
              <c:tx>
                <c:strRef>
                  <c:f>'HP L'!$B$159</c:f>
                  <c:strCache>
                    <c:ptCount val="1"/>
                    <c:pt idx="0">
                      <c:v>19:6-11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{19B2C3EB-174C-564E-B063-AEFE45757899}</c15:txfldGUID>
                      <c15:f>'HP L'!$B$159</c15:f>
                      <c15:dlblFieldTableCache>
                        <c:ptCount val="1"/>
                        <c:pt idx="0">
                          <c:v>19:6-11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4575-D84C-B6E2-0591DA8C4FD1}"/>
                </c:ext>
              </c:extLst>
            </c:dLbl>
            <c:dLbl>
              <c:idx val="73"/>
              <c:tx>
                <c:strRef>
                  <c:f>'HP L'!$B$160</c:f>
                  <c:strCache>
                    <c:ptCount val="1"/>
                    <c:pt idx="0">
                      <c:v>19:12-19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{C14A7E65-1BBD-E445-804B-C17308CA1C67}</c15:txfldGUID>
                      <c15:f>'HP L'!$B$160</c15:f>
                      <c15:dlblFieldTableCache>
                        <c:ptCount val="1"/>
                        <c:pt idx="0">
                          <c:v>19:12-19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4575-D84C-B6E2-0591DA8C4FD1}"/>
                </c:ext>
              </c:extLst>
            </c:dLbl>
            <c:dLbl>
              <c:idx val="74"/>
              <c:tx>
                <c:strRef>
                  <c:f>'HP L'!$B$161</c:f>
                  <c:strCache>
                    <c:ptCount val="1"/>
                    <c:pt idx="0">
                      <c:v>19:20-27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{CDACAF74-89E8-F34B-84F9-D060DE8F61A9}</c15:txfldGUID>
                      <c15:f>'HP L'!$B$161</c15:f>
                      <c15:dlblFieldTableCache>
                        <c:ptCount val="1"/>
                        <c:pt idx="0">
                          <c:v>19:20-27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4575-D84C-B6E2-0591DA8C4FD1}"/>
                </c:ext>
              </c:extLst>
            </c:dLbl>
            <c:dLbl>
              <c:idx val="75"/>
              <c:tx>
                <c:strRef>
                  <c:f>'HP L'!$B$162</c:f>
                  <c:strCache>
                    <c:ptCount val="1"/>
                    <c:pt idx="0">
                      <c:v>19:28-37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{70DE1E09-0482-E045-8E98-D8C3FC6056A9}</c15:txfldGUID>
                      <c15:f>'HP L'!$B$162</c15:f>
                      <c15:dlblFieldTableCache>
                        <c:ptCount val="1"/>
                        <c:pt idx="0">
                          <c:v>19:28-37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4575-D84C-B6E2-0591DA8C4FD1}"/>
                </c:ext>
              </c:extLst>
            </c:dLbl>
            <c:dLbl>
              <c:idx val="76"/>
              <c:tx>
                <c:strRef>
                  <c:f>'HP L'!$B$163</c:f>
                  <c:strCache>
                    <c:ptCount val="1"/>
                    <c:pt idx="0">
                      <c:v>20:1-10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{8AA87493-4AF4-434A-A767-8BDD7DA16F87}</c15:txfldGUID>
                      <c15:f>'HP L'!$B$163</c15:f>
                      <c15:dlblFieldTableCache>
                        <c:ptCount val="1"/>
                        <c:pt idx="0">
                          <c:v>20:1-10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4575-D84C-B6E2-0591DA8C4FD1}"/>
                </c:ext>
              </c:extLst>
            </c:dLbl>
            <c:dLbl>
              <c:idx val="77"/>
              <c:tx>
                <c:strRef>
                  <c:f>'HP L'!$B$164</c:f>
                  <c:strCache>
                    <c:ptCount val="1"/>
                    <c:pt idx="0">
                      <c:v>20:11-18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{9F4F1C19-5DD6-4A4A-8A01-A64DBDD92BB2}</c15:txfldGUID>
                      <c15:f>'HP L'!$B$164</c15:f>
                      <c15:dlblFieldTableCache>
                        <c:ptCount val="1"/>
                        <c:pt idx="0">
                          <c:v>20:11-18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4575-D84C-B6E2-0591DA8C4FD1}"/>
                </c:ext>
              </c:extLst>
            </c:dLbl>
            <c:dLbl>
              <c:idx val="78"/>
              <c:tx>
                <c:strRef>
                  <c:f>'HP L'!$B$165</c:f>
                  <c:strCache>
                    <c:ptCount val="1"/>
                    <c:pt idx="0">
                      <c:v>21:12-17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{88B06FE2-CB42-6B4A-B69C-2A808E2F5265}</c15:txfldGUID>
                      <c15:f>'HP L'!$B$165</c15:f>
                      <c15:dlblFieldTableCache>
                        <c:ptCount val="1"/>
                        <c:pt idx="0">
                          <c:v>21:12-17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4575-D84C-B6E2-0591DA8C4FD1}"/>
                </c:ext>
              </c:extLst>
            </c:dLbl>
            <c:dLbl>
              <c:idx val="79"/>
              <c:tx>
                <c:strRef>
                  <c:f>'HP L'!$B$166</c:f>
                  <c:strCache>
                    <c:ptCount val="1"/>
                    <c:pt idx="0">
                      <c:v>21:18-25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{EE3B71E2-311E-3941-8EB6-71BF3DA5F0DB}</c15:txfldGUID>
                      <c15:f>'HP L'!$B$166</c15:f>
                      <c15:dlblFieldTableCache>
                        <c:ptCount val="1"/>
                        <c:pt idx="0">
                          <c:v>21:18-25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4575-D84C-B6E2-0591DA8C4F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4.734"/>
            <c:dispRSqr val="0"/>
            <c:dispEq val="0"/>
          </c:trendline>
          <c:xVal>
            <c:numRef>
              <c:f>'HP L'!$C$87:$C$166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'HP L'!$D$87:$D$166</c:f>
              <c:numCache>
                <c:formatCode>General</c:formatCode>
                <c:ptCount val="80"/>
                <c:pt idx="0">
                  <c:v>6</c:v>
                </c:pt>
                <c:pt idx="1">
                  <c:v>7</c:v>
                </c:pt>
                <c:pt idx="2">
                  <c:v>1</c:v>
                </c:pt>
                <c:pt idx="3">
                  <c:v>4</c:v>
                </c:pt>
                <c:pt idx="4">
                  <c:v>6</c:v>
                </c:pt>
                <c:pt idx="5">
                  <c:v>13</c:v>
                </c:pt>
                <c:pt idx="6">
                  <c:v>1</c:v>
                </c:pt>
                <c:pt idx="7">
                  <c:v>9</c:v>
                </c:pt>
                <c:pt idx="8">
                  <c:v>4</c:v>
                </c:pt>
                <c:pt idx="9">
                  <c:v>12</c:v>
                </c:pt>
                <c:pt idx="10">
                  <c:v>3</c:v>
                </c:pt>
                <c:pt idx="11">
                  <c:v>5</c:v>
                </c:pt>
                <c:pt idx="12">
                  <c:v>5</c:v>
                </c:pt>
                <c:pt idx="13">
                  <c:v>6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2</c:v>
                </c:pt>
                <c:pt idx="18">
                  <c:v>11</c:v>
                </c:pt>
                <c:pt idx="19">
                  <c:v>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4</c:v>
                </c:pt>
                <c:pt idx="26">
                  <c:v>5</c:v>
                </c:pt>
                <c:pt idx="27">
                  <c:v>3</c:v>
                </c:pt>
                <c:pt idx="28">
                  <c:v>15</c:v>
                </c:pt>
                <c:pt idx="29">
                  <c:v>1</c:v>
                </c:pt>
                <c:pt idx="30">
                  <c:v>2</c:v>
                </c:pt>
                <c:pt idx="31">
                  <c:v>3</c:v>
                </c:pt>
                <c:pt idx="32">
                  <c:v>5</c:v>
                </c:pt>
                <c:pt idx="33">
                  <c:v>0</c:v>
                </c:pt>
                <c:pt idx="34">
                  <c:v>7</c:v>
                </c:pt>
                <c:pt idx="35">
                  <c:v>2</c:v>
                </c:pt>
                <c:pt idx="36">
                  <c:v>3</c:v>
                </c:pt>
                <c:pt idx="37">
                  <c:v>6</c:v>
                </c:pt>
                <c:pt idx="38">
                  <c:v>3</c:v>
                </c:pt>
                <c:pt idx="39">
                  <c:v>4</c:v>
                </c:pt>
                <c:pt idx="40">
                  <c:v>2</c:v>
                </c:pt>
                <c:pt idx="41">
                  <c:v>1</c:v>
                </c:pt>
                <c:pt idx="42">
                  <c:v>5</c:v>
                </c:pt>
                <c:pt idx="43">
                  <c:v>3</c:v>
                </c:pt>
                <c:pt idx="44">
                  <c:v>9</c:v>
                </c:pt>
                <c:pt idx="45">
                  <c:v>7</c:v>
                </c:pt>
                <c:pt idx="46">
                  <c:v>7</c:v>
                </c:pt>
                <c:pt idx="47">
                  <c:v>10</c:v>
                </c:pt>
                <c:pt idx="48">
                  <c:v>3</c:v>
                </c:pt>
                <c:pt idx="49">
                  <c:v>6</c:v>
                </c:pt>
                <c:pt idx="50">
                  <c:v>3</c:v>
                </c:pt>
                <c:pt idx="51">
                  <c:v>4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0</c:v>
                </c:pt>
                <c:pt idx="56">
                  <c:v>1</c:v>
                </c:pt>
                <c:pt idx="57">
                  <c:v>2</c:v>
                </c:pt>
                <c:pt idx="58">
                  <c:v>4</c:v>
                </c:pt>
                <c:pt idx="59">
                  <c:v>0</c:v>
                </c:pt>
                <c:pt idx="60">
                  <c:v>2</c:v>
                </c:pt>
                <c:pt idx="61">
                  <c:v>1</c:v>
                </c:pt>
                <c:pt idx="62">
                  <c:v>3</c:v>
                </c:pt>
                <c:pt idx="63">
                  <c:v>3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6</c:v>
                </c:pt>
                <c:pt idx="68">
                  <c:v>12</c:v>
                </c:pt>
                <c:pt idx="69">
                  <c:v>5</c:v>
                </c:pt>
                <c:pt idx="70">
                  <c:v>3</c:v>
                </c:pt>
                <c:pt idx="71">
                  <c:v>8</c:v>
                </c:pt>
                <c:pt idx="72">
                  <c:v>0</c:v>
                </c:pt>
                <c:pt idx="73">
                  <c:v>6</c:v>
                </c:pt>
                <c:pt idx="74">
                  <c:v>10</c:v>
                </c:pt>
                <c:pt idx="75">
                  <c:v>13</c:v>
                </c:pt>
                <c:pt idx="76">
                  <c:v>2</c:v>
                </c:pt>
                <c:pt idx="77">
                  <c:v>4</c:v>
                </c:pt>
                <c:pt idx="78">
                  <c:v>4</c:v>
                </c:pt>
                <c:pt idx="79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4575-D84C-B6E2-0591DA8C4FD1}"/>
            </c:ext>
          </c:extLst>
        </c:ser>
        <c:ser>
          <c:idx val="0"/>
          <c:order val="1"/>
          <c:tx>
            <c:strRef>
              <c:f>'HP L'!$F$86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'HP L'!$B$87</c:f>
                  <c:strCache>
                    <c:ptCount val="1"/>
                    <c:pt idx="0">
                      <c:v>1:9-18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{D759A87E-1FB8-494F-8B51-8C099559FA64}</c15:txfldGUID>
                      <c15:f>'HP L'!$B$87</c15:f>
                      <c15:dlblFieldTableCache>
                        <c:ptCount val="1"/>
                        <c:pt idx="0">
                          <c:v>1:9-18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4575-D84C-B6E2-0591DA8C4FD1}"/>
                </c:ext>
              </c:extLst>
            </c:dLbl>
            <c:dLbl>
              <c:idx val="1"/>
              <c:tx>
                <c:strRef>
                  <c:f>'HP L'!$B$88</c:f>
                  <c:strCache>
                    <c:ptCount val="1"/>
                    <c:pt idx="0">
                      <c:v>1:19-28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{5EE4F9D0-14E4-BD48-9BC6-247252450006}</c15:txfldGUID>
                      <c15:f>'HP L'!$B$88</c15:f>
                      <c15:dlblFieldTableCache>
                        <c:ptCount val="1"/>
                        <c:pt idx="0">
                          <c:v>1:19-28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4575-D84C-B6E2-0591DA8C4FD1}"/>
                </c:ext>
              </c:extLst>
            </c:dLbl>
            <c:dLbl>
              <c:idx val="2"/>
              <c:tx>
                <c:strRef>
                  <c:f>'HP L'!$B$89</c:f>
                  <c:strCache>
                    <c:ptCount val="1"/>
                    <c:pt idx="0">
                      <c:v>1:29-39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{CB8A90D5-7B8A-A64D-83B0-2C5BD6DDE58D}</c15:txfldGUID>
                      <c15:f>'HP L'!$B$89</c15:f>
                      <c15:dlblFieldTableCache>
                        <c:ptCount val="1"/>
                        <c:pt idx="0">
                          <c:v>1:29-39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4575-D84C-B6E2-0591DA8C4FD1}"/>
                </c:ext>
              </c:extLst>
            </c:dLbl>
            <c:dLbl>
              <c:idx val="3"/>
              <c:tx>
                <c:strRef>
                  <c:f>'HP L'!$B$90</c:f>
                  <c:strCache>
                    <c:ptCount val="1"/>
                    <c:pt idx="0">
                      <c:v>1:40-51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{A0BF378F-76C0-3A4C-BFB1-80913A1C01B5}</c15:txfldGUID>
                      <c15:f>'HP L'!$B$90</c15:f>
                      <c15:dlblFieldTableCache>
                        <c:ptCount val="1"/>
                        <c:pt idx="0">
                          <c:v>1:40-51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4575-D84C-B6E2-0591DA8C4FD1}"/>
                </c:ext>
              </c:extLst>
            </c:dLbl>
            <c:dLbl>
              <c:idx val="4"/>
              <c:tx>
                <c:strRef>
                  <c:f>'HP L'!$B$91</c:f>
                  <c:strCache>
                    <c:ptCount val="1"/>
                    <c:pt idx="0">
                      <c:v>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{9E0267F8-58CA-0F43-A0D3-A96D2BD3284D}</c15:txfldGUID>
                      <c15:f>'HP L'!$B$91</c15:f>
                      <c15:dlblFieldTableCache>
                        <c:ptCount val="1"/>
                        <c:pt idx="0">
                          <c:v>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4575-D84C-B6E2-0591DA8C4FD1}"/>
                </c:ext>
              </c:extLst>
            </c:dLbl>
            <c:dLbl>
              <c:idx val="5"/>
              <c:tx>
                <c:strRef>
                  <c:f>'HP L'!$B$92</c:f>
                  <c:strCache>
                    <c:ptCount val="1"/>
                    <c:pt idx="0">
                      <c:v>2:13-22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{FBCBBD9E-B0D1-C74E-9531-19B33712F477}</c15:txfldGUID>
                      <c15:f>'HP L'!$B$92</c15:f>
                      <c15:dlblFieldTableCache>
                        <c:ptCount val="1"/>
                        <c:pt idx="0">
                          <c:v>2:13-22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4575-D84C-B6E2-0591DA8C4FD1}"/>
                </c:ext>
              </c:extLst>
            </c:dLbl>
            <c:dLbl>
              <c:idx val="6"/>
              <c:tx>
                <c:strRef>
                  <c:f>'HP L'!$B$93</c:f>
                  <c:strCache>
                    <c:ptCount val="1"/>
                    <c:pt idx="0">
                      <c:v>2:23-25&amp;3:1-8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{3B8B8DDA-95D9-D646-ABC0-88B5291B1A75}</c15:txfldGUID>
                      <c15:f>'HP L'!$B$93</c15:f>
                      <c15:dlblFieldTableCache>
                        <c:ptCount val="1"/>
                        <c:pt idx="0">
                          <c:v>2:23-25&amp;3:1-8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4575-D84C-B6E2-0591DA8C4FD1}"/>
                </c:ext>
              </c:extLst>
            </c:dLbl>
            <c:dLbl>
              <c:idx val="7"/>
              <c:tx>
                <c:strRef>
                  <c:f>'HP L'!$B$94</c:f>
                  <c:strCache>
                    <c:ptCount val="1"/>
                    <c:pt idx="0">
                      <c:v>3:22-30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{CFAEEC03-AA48-8E40-86DE-DB7E72ABDD1D}</c15:txfldGUID>
                      <c15:f>'HP L'!$B$94</c15:f>
                      <c15:dlblFieldTableCache>
                        <c:ptCount val="1"/>
                        <c:pt idx="0">
                          <c:v>3:22-30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4575-D84C-B6E2-0591DA8C4FD1}"/>
                </c:ext>
              </c:extLst>
            </c:dLbl>
            <c:dLbl>
              <c:idx val="8"/>
              <c:tx>
                <c:strRef>
                  <c:f>'HP L'!$B$95</c:f>
                  <c:strCache>
                    <c:ptCount val="1"/>
                    <c:pt idx="0">
                      <c:v>3:31-36&amp;4:1-3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{CD412DAA-315F-2A4F-8FA1-E92631016266}</c15:txfldGUID>
                      <c15:f>'HP L'!$B$95</c15:f>
                      <c15:dlblFieldTableCache>
                        <c:ptCount val="1"/>
                        <c:pt idx="0">
                          <c:v>3:31-36&amp;4:1-3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4575-D84C-B6E2-0591DA8C4FD1}"/>
                </c:ext>
              </c:extLst>
            </c:dLbl>
            <c:dLbl>
              <c:idx val="9"/>
              <c:tx>
                <c:strRef>
                  <c:f>'HP L'!$B$96</c:f>
                  <c:strCache>
                    <c:ptCount val="1"/>
                    <c:pt idx="0">
                      <c:v>4:4-14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{2B001355-3A3D-1446-9760-D593643F0198}</c15:txfldGUID>
                      <c15:f>'HP L'!$B$96</c15:f>
                      <c15:dlblFieldTableCache>
                        <c:ptCount val="1"/>
                        <c:pt idx="0">
                          <c:v>4:4-14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4575-D84C-B6E2-0591DA8C4FD1}"/>
                </c:ext>
              </c:extLst>
            </c:dLbl>
            <c:dLbl>
              <c:idx val="10"/>
              <c:tx>
                <c:strRef>
                  <c:f>'HP L'!$B$97</c:f>
                  <c:strCache>
                    <c:ptCount val="1"/>
                    <c:pt idx="0">
                      <c:v>4:15-26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{D617F01E-1A2E-0342-AC86-E41FC6B1B1A8}</c15:txfldGUID>
                      <c15:f>'HP L'!$B$97</c15:f>
                      <c15:dlblFieldTableCache>
                        <c:ptCount val="1"/>
                        <c:pt idx="0">
                          <c:v>4:15-26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4575-D84C-B6E2-0591DA8C4FD1}"/>
                </c:ext>
              </c:extLst>
            </c:dLbl>
            <c:dLbl>
              <c:idx val="11"/>
              <c:tx>
                <c:strRef>
                  <c:f>'HP L'!$B$98</c:f>
                  <c:strCache>
                    <c:ptCount val="1"/>
                    <c:pt idx="0">
                      <c:v>4:27-38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{DDDFE689-B298-9C42-B2D5-A2F8695F98E2}</c15:txfldGUID>
                      <c15:f>'HP L'!$B$98</c15:f>
                      <c15:dlblFieldTableCache>
                        <c:ptCount val="1"/>
                        <c:pt idx="0">
                          <c:v>4:27-38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4575-D84C-B6E2-0591DA8C4FD1}"/>
                </c:ext>
              </c:extLst>
            </c:dLbl>
            <c:dLbl>
              <c:idx val="12"/>
              <c:tx>
                <c:strRef>
                  <c:f>'HP L'!$B$99</c:f>
                  <c:strCache>
                    <c:ptCount val="1"/>
                    <c:pt idx="0">
                      <c:v>4:39-46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{8B32DB07-4EAA-A342-B831-D4A6F8FC41D7}</c15:txfldGUID>
                      <c15:f>'HP L'!$B$99</c15:f>
                      <c15:dlblFieldTableCache>
                        <c:ptCount val="1"/>
                        <c:pt idx="0">
                          <c:v>4:39-46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4575-D84C-B6E2-0591DA8C4FD1}"/>
                </c:ext>
              </c:extLst>
            </c:dLbl>
            <c:dLbl>
              <c:idx val="13"/>
              <c:tx>
                <c:strRef>
                  <c:f>'HP L'!$B$100</c:f>
                  <c:strCache>
                    <c:ptCount val="1"/>
                    <c:pt idx="0">
                      <c:v>4:47-54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{1BC41055-900A-084A-A9B1-FF183B58FA12}</c15:txfldGUID>
                      <c15:f>'HP L'!$B$100</c15:f>
                      <c15:dlblFieldTableCache>
                        <c:ptCount val="1"/>
                        <c:pt idx="0">
                          <c:v>4:47-54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4575-D84C-B6E2-0591DA8C4FD1}"/>
                </c:ext>
              </c:extLst>
            </c:dLbl>
            <c:dLbl>
              <c:idx val="14"/>
              <c:tx>
                <c:strRef>
                  <c:f>'HP L'!$B$101</c:f>
                  <c:strCache>
                    <c:ptCount val="1"/>
                    <c:pt idx="0">
                      <c:v>5:1-9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{B8C70346-6002-5E40-BB74-760B87C98190}</c15:txfldGUID>
                      <c15:f>'HP L'!$B$101</c15:f>
                      <c15:dlblFieldTableCache>
                        <c:ptCount val="1"/>
                        <c:pt idx="0">
                          <c:v>5:1-9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4575-D84C-B6E2-0591DA8C4FD1}"/>
                </c:ext>
              </c:extLst>
            </c:dLbl>
            <c:dLbl>
              <c:idx val="15"/>
              <c:tx>
                <c:strRef>
                  <c:f>'HP L'!$B$102</c:f>
                  <c:strCache>
                    <c:ptCount val="1"/>
                    <c:pt idx="0">
                      <c:v>5:10-18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{F7E00501-690C-1547-8B0E-46E4C730C3F3}</c15:txfldGUID>
                      <c15:f>'HP L'!$B$102</c15:f>
                      <c15:dlblFieldTableCache>
                        <c:ptCount val="1"/>
                        <c:pt idx="0">
                          <c:v>5:10-18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4575-D84C-B6E2-0591DA8C4FD1}"/>
                </c:ext>
              </c:extLst>
            </c:dLbl>
            <c:dLbl>
              <c:idx val="16"/>
              <c:tx>
                <c:strRef>
                  <c:f>'HP L'!$B$103</c:f>
                  <c:strCache>
                    <c:ptCount val="1"/>
                    <c:pt idx="0">
                      <c:v>5:19-29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{2D857131-81C6-0A46-BE15-765597AD6925}</c15:txfldGUID>
                      <c15:f>'HP L'!$B$103</c15:f>
                      <c15:dlblFieldTableCache>
                        <c:ptCount val="1"/>
                        <c:pt idx="0">
                          <c:v>5:19-29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4575-D84C-B6E2-0591DA8C4FD1}"/>
                </c:ext>
              </c:extLst>
            </c:dLbl>
            <c:dLbl>
              <c:idx val="17"/>
              <c:tx>
                <c:strRef>
                  <c:f>'HP L'!$B$104</c:f>
                  <c:strCache>
                    <c:ptCount val="1"/>
                    <c:pt idx="0">
                      <c:v>5:30-39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{A6506F5E-5E5C-1E4F-9352-E790A9F9D0C4}</c15:txfldGUID>
                      <c15:f>'HP L'!$B$104</c15:f>
                      <c15:dlblFieldTableCache>
                        <c:ptCount val="1"/>
                        <c:pt idx="0">
                          <c:v>5:30-39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4575-D84C-B6E2-0591DA8C4FD1}"/>
                </c:ext>
              </c:extLst>
            </c:dLbl>
            <c:dLbl>
              <c:idx val="18"/>
              <c:tx>
                <c:strRef>
                  <c:f>'HP L'!$B$105</c:f>
                  <c:strCache>
                    <c:ptCount val="1"/>
                    <c:pt idx="0">
                      <c:v>6:1-13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{DBC9F6C1-279A-A544-84AE-416DE0CC06F3}</c15:txfldGUID>
                      <c15:f>'HP L'!$B$105</c15:f>
                      <c15:dlblFieldTableCache>
                        <c:ptCount val="1"/>
                        <c:pt idx="0">
                          <c:v>6:1-13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4575-D84C-B6E2-0591DA8C4FD1}"/>
                </c:ext>
              </c:extLst>
            </c:dLbl>
            <c:dLbl>
              <c:idx val="19"/>
              <c:tx>
                <c:strRef>
                  <c:f>'HP L'!$B$106</c:f>
                  <c:strCache>
                    <c:ptCount val="1"/>
                    <c:pt idx="0">
                      <c:v>6:14-21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{9A67C181-E01C-6C48-9519-74E6D062890C}</c15:txfldGUID>
                      <c15:f>'HP L'!$B$106</c15:f>
                      <c15:dlblFieldTableCache>
                        <c:ptCount val="1"/>
                        <c:pt idx="0">
                          <c:v>6:14-21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4575-D84C-B6E2-0591DA8C4FD1}"/>
                </c:ext>
              </c:extLst>
            </c:dLbl>
            <c:dLbl>
              <c:idx val="20"/>
              <c:tx>
                <c:strRef>
                  <c:f>'HP L'!$B$107</c:f>
                  <c:strCache>
                    <c:ptCount val="1"/>
                    <c:pt idx="0">
                      <c:v>6:22-29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{15CD8C0B-A6A7-5C49-BC99-5DA9A87092E9}</c15:txfldGUID>
                      <c15:f>'HP L'!$B$107</c15:f>
                      <c15:dlblFieldTableCache>
                        <c:ptCount val="1"/>
                        <c:pt idx="0">
                          <c:v>6:22-29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4575-D84C-B6E2-0591DA8C4FD1}"/>
                </c:ext>
              </c:extLst>
            </c:dLbl>
            <c:dLbl>
              <c:idx val="21"/>
              <c:tx>
                <c:strRef>
                  <c:f>'HP L'!$B$108</c:f>
                  <c:strCache>
                    <c:ptCount val="1"/>
                    <c:pt idx="0">
                      <c:v>6:30-40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{413A8758-CA9E-E64A-B3D0-461D82FC37C1}</c15:txfldGUID>
                      <c15:f>'HP L'!$B$108</c15:f>
                      <c15:dlblFieldTableCache>
                        <c:ptCount val="1"/>
                        <c:pt idx="0">
                          <c:v>6:30-40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4575-D84C-B6E2-0591DA8C4FD1}"/>
                </c:ext>
              </c:extLst>
            </c:dLbl>
            <c:dLbl>
              <c:idx val="22"/>
              <c:tx>
                <c:strRef>
                  <c:f>'HP L'!$B$109</c:f>
                  <c:strCache>
                    <c:ptCount val="1"/>
                    <c:pt idx="0">
                      <c:v>6:41-51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{2DBAC03E-5007-A146-8E13-90301B0352A0}</c15:txfldGUID>
                      <c15:f>'HP L'!$B$109</c15:f>
                      <c15:dlblFieldTableCache>
                        <c:ptCount val="1"/>
                        <c:pt idx="0">
                          <c:v>6:41-51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4575-D84C-B6E2-0591DA8C4FD1}"/>
                </c:ext>
              </c:extLst>
            </c:dLbl>
            <c:dLbl>
              <c:idx val="23"/>
              <c:tx>
                <c:strRef>
                  <c:f>'HP L'!$B$110</c:f>
                  <c:strCache>
                    <c:ptCount val="1"/>
                    <c:pt idx="0">
                      <c:v>6:52-59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{7700AD79-1F17-DD46-ABCD-4F19EB598F2E}</c15:txfldGUID>
                      <c15:f>'HP L'!$B$110</c15:f>
                      <c15:dlblFieldTableCache>
                        <c:ptCount val="1"/>
                        <c:pt idx="0">
                          <c:v>6:52-59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4575-D84C-B6E2-0591DA8C4FD1}"/>
                </c:ext>
              </c:extLst>
            </c:dLbl>
            <c:dLbl>
              <c:idx val="24"/>
              <c:tx>
                <c:strRef>
                  <c:f>'HP L'!$B$111</c:f>
                  <c:strCache>
                    <c:ptCount val="1"/>
                    <c:pt idx="0">
                      <c:v>6:60-71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{6FA1CC70-8763-F247-BCEB-614668DD753D}</c15:txfldGUID>
                      <c15:f>'HP L'!$B$111</c15:f>
                      <c15:dlblFieldTableCache>
                        <c:ptCount val="1"/>
                        <c:pt idx="0">
                          <c:v>6:60-71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4575-D84C-B6E2-0591DA8C4FD1}"/>
                </c:ext>
              </c:extLst>
            </c:dLbl>
            <c:dLbl>
              <c:idx val="25"/>
              <c:tx>
                <c:strRef>
                  <c:f>'HP L'!$B$112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{96C3ECDA-F74E-0441-AB78-C9286CC00119}</c15:txfldGUID>
                      <c15:f>'HP L'!$B$112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4575-D84C-B6E2-0591DA8C4FD1}"/>
                </c:ext>
              </c:extLst>
            </c:dLbl>
            <c:dLbl>
              <c:idx val="26"/>
              <c:tx>
                <c:strRef>
                  <c:f>'HP L'!$B$113</c:f>
                  <c:strCache>
                    <c:ptCount val="1"/>
                    <c:pt idx="0">
                      <c:v>7:14-24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{691B124C-E183-044C-9302-1282B78D637E}</c15:txfldGUID>
                      <c15:f>'HP L'!$B$113</c15:f>
                      <c15:dlblFieldTableCache>
                        <c:ptCount val="1"/>
                        <c:pt idx="0">
                          <c:v>7:14-24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4575-D84C-B6E2-0591DA8C4FD1}"/>
                </c:ext>
              </c:extLst>
            </c:dLbl>
            <c:dLbl>
              <c:idx val="27"/>
              <c:tx>
                <c:strRef>
                  <c:f>'HP L'!$B$114</c:f>
                  <c:strCache>
                    <c:ptCount val="1"/>
                    <c:pt idx="0">
                      <c:v>7:37-44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{7A143432-F45B-9D42-AB39-AEE025115AC7}</c15:txfldGUID>
                      <c15:f>'HP L'!$B$114</c15:f>
                      <c15:dlblFieldTableCache>
                        <c:ptCount val="1"/>
                        <c:pt idx="0">
                          <c:v>7:37-44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4575-D84C-B6E2-0591DA8C4FD1}"/>
                </c:ext>
              </c:extLst>
            </c:dLbl>
            <c:dLbl>
              <c:idx val="28"/>
              <c:tx>
                <c:strRef>
                  <c:f>'HP L'!$B$115</c:f>
                  <c:strCache>
                    <c:ptCount val="1"/>
                    <c:pt idx="0">
                      <c:v>7:53-53&amp;8:1-11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{D7135D1E-6ADC-C740-B872-117186E7354A}</c15:txfldGUID>
                      <c15:f>'HP L'!$B$115</c15:f>
                      <c15:dlblFieldTableCache>
                        <c:ptCount val="1"/>
                        <c:pt idx="0">
                          <c:v>7:53-53&amp;8:1-11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4575-D84C-B6E2-0591DA8C4FD1}"/>
                </c:ext>
              </c:extLst>
            </c:dLbl>
            <c:dLbl>
              <c:idx val="29"/>
              <c:tx>
                <c:strRef>
                  <c:f>'HP L'!$B$116</c:f>
                  <c:strCache>
                    <c:ptCount val="1"/>
                    <c:pt idx="0">
                      <c:v>8:12-20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{98CA5006-A93D-E245-87DF-6C332A5C30A1}</c15:txfldGUID>
                      <c15:f>'HP L'!$B$116</c15:f>
                      <c15:dlblFieldTableCache>
                        <c:ptCount val="1"/>
                        <c:pt idx="0">
                          <c:v>8:12-20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4575-D84C-B6E2-0591DA8C4FD1}"/>
                </c:ext>
              </c:extLst>
            </c:dLbl>
            <c:dLbl>
              <c:idx val="30"/>
              <c:tx>
                <c:strRef>
                  <c:f>'HP L'!$B$117</c:f>
                  <c:strCache>
                    <c:ptCount val="1"/>
                    <c:pt idx="0">
                      <c:v>8:21-29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{9EEC4B59-2BDE-1D4C-AE0D-15BFC9565030}</c15:txfldGUID>
                      <c15:f>'HP L'!$B$117</c15:f>
                      <c15:dlblFieldTableCache>
                        <c:ptCount val="1"/>
                        <c:pt idx="0">
                          <c:v>8:21-29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4575-D84C-B6E2-0591DA8C4FD1}"/>
                </c:ext>
              </c:extLst>
            </c:dLbl>
            <c:dLbl>
              <c:idx val="31"/>
              <c:tx>
                <c:strRef>
                  <c:f>'HP L'!$B$118</c:f>
                  <c:strCache>
                    <c:ptCount val="1"/>
                    <c:pt idx="0">
                      <c:v>8:30-41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{F9331B33-7845-1445-B202-FB5A04F49E3B}</c15:txfldGUID>
                      <c15:f>'HP L'!$B$118</c15:f>
                      <c15:dlblFieldTableCache>
                        <c:ptCount val="1"/>
                        <c:pt idx="0">
                          <c:v>8:30-41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4575-D84C-B6E2-0591DA8C4FD1}"/>
                </c:ext>
              </c:extLst>
            </c:dLbl>
            <c:dLbl>
              <c:idx val="32"/>
              <c:tx>
                <c:strRef>
                  <c:f>'HP L'!$B$119</c:f>
                  <c:strCache>
                    <c:ptCount val="1"/>
                    <c:pt idx="0">
                      <c:v>8:41-51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{4D7195F0-8A12-8048-8656-253D847A969F}</c15:txfldGUID>
                      <c15:f>'HP L'!$B$119</c15:f>
                      <c15:dlblFieldTableCache>
                        <c:ptCount val="1"/>
                        <c:pt idx="0">
                          <c:v>8:41-51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4575-D84C-B6E2-0591DA8C4FD1}"/>
                </c:ext>
              </c:extLst>
            </c:dLbl>
            <c:dLbl>
              <c:idx val="33"/>
              <c:tx>
                <c:strRef>
                  <c:f>'HP L'!$B$120</c:f>
                  <c:strCache>
                    <c:ptCount val="1"/>
                    <c:pt idx="0">
                      <c:v>8:52-59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{CC2A13F6-B4BB-CB4C-A19E-33BA5B0F6946}</c15:txfldGUID>
                      <c15:f>'HP L'!$B$120</c15:f>
                      <c15:dlblFieldTableCache>
                        <c:ptCount val="1"/>
                        <c:pt idx="0">
                          <c:v>8:52-59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3-4575-D84C-B6E2-0591DA8C4FD1}"/>
                </c:ext>
              </c:extLst>
            </c:dLbl>
            <c:dLbl>
              <c:idx val="34"/>
              <c:tx>
                <c:strRef>
                  <c:f>'HP L'!$B$121</c:f>
                  <c:strCache>
                    <c:ptCount val="1"/>
                    <c:pt idx="0">
                      <c:v>9:1-12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{FDAB5782-9E0E-6A4A-9E15-09F560FCD02E}</c15:txfldGUID>
                      <c15:f>'HP L'!$B$121</c15:f>
                      <c15:dlblFieldTableCache>
                        <c:ptCount val="1"/>
                        <c:pt idx="0">
                          <c:v>9:1-12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4575-D84C-B6E2-0591DA8C4FD1}"/>
                </c:ext>
              </c:extLst>
            </c:dLbl>
            <c:dLbl>
              <c:idx val="35"/>
              <c:tx>
                <c:strRef>
                  <c:f>'HP L'!$B$122</c:f>
                  <c:strCache>
                    <c:ptCount val="1"/>
                    <c:pt idx="0">
                      <c:v>9:13-23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{85F907D5-16C0-5C40-840B-7AD699628BB4}</c15:txfldGUID>
                      <c15:f>'HP L'!$B$122</c15:f>
                      <c15:dlblFieldTableCache>
                        <c:ptCount val="1"/>
                        <c:pt idx="0">
                          <c:v>9:13-23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4575-D84C-B6E2-0591DA8C4FD1}"/>
                </c:ext>
              </c:extLst>
            </c:dLbl>
            <c:dLbl>
              <c:idx val="36"/>
              <c:tx>
                <c:strRef>
                  <c:f>'HP L'!$B$123</c:f>
                  <c:strCache>
                    <c:ptCount val="1"/>
                    <c:pt idx="0">
                      <c:v>9:30-41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{4B7CD5A5-156A-A142-B229-855580F5462E}</c15:txfldGUID>
                      <c15:f>'HP L'!$B$123</c15:f>
                      <c15:dlblFieldTableCache>
                        <c:ptCount val="1"/>
                        <c:pt idx="0">
                          <c:v>9:30-41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4575-D84C-B6E2-0591DA8C4FD1}"/>
                </c:ext>
              </c:extLst>
            </c:dLbl>
            <c:dLbl>
              <c:idx val="37"/>
              <c:tx>
                <c:strRef>
                  <c:f>'HP L'!$B$124</c:f>
                  <c:strCache>
                    <c:ptCount val="1"/>
                    <c:pt idx="0">
                      <c:v>10:1-10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{0BF1704A-20F3-8E4D-AE43-857011F74335}</c15:txfldGUID>
                      <c15:f>'HP L'!$B$124</c15:f>
                      <c15:dlblFieldTableCache>
                        <c:ptCount val="1"/>
                        <c:pt idx="0">
                          <c:v>10:1-10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4575-D84C-B6E2-0591DA8C4FD1}"/>
                </c:ext>
              </c:extLst>
            </c:dLbl>
            <c:dLbl>
              <c:idx val="38"/>
              <c:tx>
                <c:strRef>
                  <c:f>'HP L'!$B$125</c:f>
                  <c:strCache>
                    <c:ptCount val="1"/>
                    <c:pt idx="0">
                      <c:v>10:11-21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{A885F5A8-F742-7E41-A94A-C8581C6A7CA1}</c15:txfldGUID>
                      <c15:f>'HP L'!$B$125</c15:f>
                      <c15:dlblFieldTableCache>
                        <c:ptCount val="1"/>
                        <c:pt idx="0">
                          <c:v>10:11-21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4575-D84C-B6E2-0591DA8C4FD1}"/>
                </c:ext>
              </c:extLst>
            </c:dLbl>
            <c:dLbl>
              <c:idx val="39"/>
              <c:tx>
                <c:strRef>
                  <c:f>'HP L'!$B$126</c:f>
                  <c:strCache>
                    <c:ptCount val="1"/>
                    <c:pt idx="0">
                      <c:v>10:22-30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{19BA8748-3370-CB4D-8D89-A74D84350816}</c15:txfldGUID>
                      <c15:f>'HP L'!$B$126</c15:f>
                      <c15:dlblFieldTableCache>
                        <c:ptCount val="1"/>
                        <c:pt idx="0">
                          <c:v>10:22-30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4575-D84C-B6E2-0591DA8C4FD1}"/>
                </c:ext>
              </c:extLst>
            </c:dLbl>
            <c:dLbl>
              <c:idx val="40"/>
              <c:tx>
                <c:strRef>
                  <c:f>'HP L'!$B$127</c:f>
                  <c:strCache>
                    <c:ptCount val="1"/>
                    <c:pt idx="0">
                      <c:v>10:31-39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{FA585C21-3B72-F54C-AF26-84A9A9A2034E}</c15:txfldGUID>
                      <c15:f>'HP L'!$B$127</c15:f>
                      <c15:dlblFieldTableCache>
                        <c:ptCount val="1"/>
                        <c:pt idx="0">
                          <c:v>10:31-39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4575-D84C-B6E2-0591DA8C4FD1}"/>
                </c:ext>
              </c:extLst>
            </c:dLbl>
            <c:dLbl>
              <c:idx val="41"/>
              <c:tx>
                <c:strRef>
                  <c:f>'HP L'!$B$128</c:f>
                  <c:strCache>
                    <c:ptCount val="1"/>
                    <c:pt idx="0">
                      <c:v>11:1-10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{B6B38ADD-53C8-024D-8E13-ED1C73E130C8}</c15:txfldGUID>
                      <c15:f>'HP L'!$B$128</c15:f>
                      <c15:dlblFieldTableCache>
                        <c:ptCount val="1"/>
                        <c:pt idx="0">
                          <c:v>11:1-10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4575-D84C-B6E2-0591DA8C4FD1}"/>
                </c:ext>
              </c:extLst>
            </c:dLbl>
            <c:dLbl>
              <c:idx val="42"/>
              <c:tx>
                <c:strRef>
                  <c:f>'HP L'!$B$129</c:f>
                  <c:strCache>
                    <c:ptCount val="1"/>
                    <c:pt idx="0">
                      <c:v>11:11-21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{BBE5921A-68A6-CF45-9E8A-DBB74A4F6062}</c15:txfldGUID>
                      <c15:f>'HP L'!$B$129</c15:f>
                      <c15:dlblFieldTableCache>
                        <c:ptCount val="1"/>
                        <c:pt idx="0">
                          <c:v>11:11-21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4575-D84C-B6E2-0591DA8C4FD1}"/>
                </c:ext>
              </c:extLst>
            </c:dLbl>
            <c:dLbl>
              <c:idx val="43"/>
              <c:tx>
                <c:strRef>
                  <c:f>'HP L'!$B$130</c:f>
                  <c:strCache>
                    <c:ptCount val="1"/>
                    <c:pt idx="0">
                      <c:v>11:22-31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{9C0E5948-2293-8F4C-B1FF-07C4E87E1574}</c15:txfldGUID>
                      <c15:f>'HP L'!$B$130</c15:f>
                      <c15:dlblFieldTableCache>
                        <c:ptCount val="1"/>
                        <c:pt idx="0">
                          <c:v>11:22-31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4575-D84C-B6E2-0591DA8C4FD1}"/>
                </c:ext>
              </c:extLst>
            </c:dLbl>
            <c:dLbl>
              <c:idx val="44"/>
              <c:tx>
                <c:strRef>
                  <c:f>'HP L'!$B$131</c:f>
                  <c:strCache>
                    <c:ptCount val="1"/>
                    <c:pt idx="0">
                      <c:v>11:32-44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{76692535-C448-1F47-8E6A-12D1C8AFBCAC}</c15:txfldGUID>
                      <c15:f>'HP L'!$B$131</c15:f>
                      <c15:dlblFieldTableCache>
                        <c:ptCount val="1"/>
                        <c:pt idx="0">
                          <c:v>11:32-44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4575-D84C-B6E2-0591DA8C4FD1}"/>
                </c:ext>
              </c:extLst>
            </c:dLbl>
            <c:dLbl>
              <c:idx val="45"/>
              <c:tx>
                <c:strRef>
                  <c:f>'HP L'!$B$132</c:f>
                  <c:strCache>
                    <c:ptCount val="1"/>
                    <c:pt idx="0">
                      <c:v>11:45-54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{3E4B480A-0A36-B548-8E7D-8C1121765A5D}</c15:txfldGUID>
                      <c15:f>'HP L'!$B$132</c15:f>
                      <c15:dlblFieldTableCache>
                        <c:ptCount val="1"/>
                        <c:pt idx="0">
                          <c:v>11:45-54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4575-D84C-B6E2-0591DA8C4FD1}"/>
                </c:ext>
              </c:extLst>
            </c:dLbl>
            <c:dLbl>
              <c:idx val="46"/>
              <c:tx>
                <c:strRef>
                  <c:f>'HP L'!$B$133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{F4C92C60-3547-EB4C-AAA2-D21756091E56}</c15:txfldGUID>
                      <c15:f>'HP L'!$B$133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4575-D84C-B6E2-0591DA8C4FD1}"/>
                </c:ext>
              </c:extLst>
            </c:dLbl>
            <c:dLbl>
              <c:idx val="47"/>
              <c:tx>
                <c:strRef>
                  <c:f>'HP L'!$B$134</c:f>
                  <c:strCache>
                    <c:ptCount val="1"/>
                    <c:pt idx="0">
                      <c:v>12:12-19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{80325DEC-08D5-3240-A3FC-49EEAF7AB8CA}</c15:txfldGUID>
                      <c15:f>'HP L'!$B$134</c15:f>
                      <c15:dlblFieldTableCache>
                        <c:ptCount val="1"/>
                        <c:pt idx="0">
                          <c:v>12:12-19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4575-D84C-B6E2-0591DA8C4FD1}"/>
                </c:ext>
              </c:extLst>
            </c:dLbl>
            <c:dLbl>
              <c:idx val="48"/>
              <c:tx>
                <c:strRef>
                  <c:f>'HP L'!$B$135</c:f>
                  <c:strCache>
                    <c:ptCount val="1"/>
                    <c:pt idx="0">
                      <c:v>12:20-26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{5CC6861F-F75F-004A-95AA-E0DEBEB23502}</c15:txfldGUID>
                      <c15:f>'HP L'!$B$135</c15:f>
                      <c15:dlblFieldTableCache>
                        <c:ptCount val="1"/>
                        <c:pt idx="0">
                          <c:v>12:20-26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4575-D84C-B6E2-0591DA8C4FD1}"/>
                </c:ext>
              </c:extLst>
            </c:dLbl>
            <c:dLbl>
              <c:idx val="49"/>
              <c:tx>
                <c:strRef>
                  <c:f>'HP L'!$B$136</c:f>
                  <c:strCache>
                    <c:ptCount val="1"/>
                    <c:pt idx="0">
                      <c:v>12:34-40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{D0349113-E42F-A74F-95A5-889892017270}</c15:txfldGUID>
                      <c15:f>'HP L'!$B$136</c15:f>
                      <c15:dlblFieldTableCache>
                        <c:ptCount val="1"/>
                        <c:pt idx="0">
                          <c:v>12:34-40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4575-D84C-B6E2-0591DA8C4FD1}"/>
                </c:ext>
              </c:extLst>
            </c:dLbl>
            <c:dLbl>
              <c:idx val="50"/>
              <c:tx>
                <c:strRef>
                  <c:f>'HP L'!$B$137</c:f>
                  <c:strCache>
                    <c:ptCount val="1"/>
                    <c:pt idx="0">
                      <c:v>12:41-50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{AE21F7AC-6566-EF42-80E6-BDC9ACB426B1}</c15:txfldGUID>
                      <c15:f>'HP L'!$B$137</c15:f>
                      <c15:dlblFieldTableCache>
                        <c:ptCount val="1"/>
                        <c:pt idx="0">
                          <c:v>12:41-50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4575-D84C-B6E2-0591DA8C4FD1}"/>
                </c:ext>
              </c:extLst>
            </c:dLbl>
            <c:dLbl>
              <c:idx val="51"/>
              <c:tx>
                <c:strRef>
                  <c:f>'HP L'!$B$138</c:f>
                  <c:strCache>
                    <c:ptCount val="1"/>
                    <c:pt idx="0">
                      <c:v>13:1-11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{8646F4F4-2206-5148-8E76-3549780DD505}</c15:txfldGUID>
                      <c15:f>'HP L'!$B$138</c15:f>
                      <c15:dlblFieldTableCache>
                        <c:ptCount val="1"/>
                        <c:pt idx="0">
                          <c:v>13:1-11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4575-D84C-B6E2-0591DA8C4FD1}"/>
                </c:ext>
              </c:extLst>
            </c:dLbl>
            <c:dLbl>
              <c:idx val="52"/>
              <c:tx>
                <c:strRef>
                  <c:f>'HP L'!$B$139</c:f>
                  <c:strCache>
                    <c:ptCount val="1"/>
                    <c:pt idx="0">
                      <c:v>13:12-20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{92771FE4-43D8-AD49-9898-B70CDCB7553A}</c15:txfldGUID>
                      <c15:f>'HP L'!$B$139</c15:f>
                      <c15:dlblFieldTableCache>
                        <c:ptCount val="1"/>
                        <c:pt idx="0">
                          <c:v>13:12-20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4575-D84C-B6E2-0591DA8C4FD1}"/>
                </c:ext>
              </c:extLst>
            </c:dLbl>
            <c:dLbl>
              <c:idx val="53"/>
              <c:tx>
                <c:strRef>
                  <c:f>'HP L'!$B$140</c:f>
                  <c:strCache>
                    <c:ptCount val="1"/>
                    <c:pt idx="0">
                      <c:v>13:21-30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{2DC19481-8183-C94C-928C-F28CF9B7A89B}</c15:txfldGUID>
                      <c15:f>'HP L'!$B$140</c15:f>
                      <c15:dlblFieldTableCache>
                        <c:ptCount val="1"/>
                        <c:pt idx="0">
                          <c:v>13:21-30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4575-D84C-B6E2-0591DA8C4FD1}"/>
                </c:ext>
              </c:extLst>
            </c:dLbl>
            <c:dLbl>
              <c:idx val="54"/>
              <c:tx>
                <c:strRef>
                  <c:f>'HP L'!$B$141</c:f>
                  <c:strCache>
                    <c:ptCount val="1"/>
                    <c:pt idx="0">
                      <c:v>13:31-38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{05A52D0A-9B1B-934A-BA6F-9A6F5BB7281D}</c15:txfldGUID>
                      <c15:f>'HP L'!$B$141</c15:f>
                      <c15:dlblFieldTableCache>
                        <c:ptCount val="1"/>
                        <c:pt idx="0">
                          <c:v>13:31-38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4575-D84C-B6E2-0591DA8C4FD1}"/>
                </c:ext>
              </c:extLst>
            </c:dLbl>
            <c:dLbl>
              <c:idx val="55"/>
              <c:tx>
                <c:strRef>
                  <c:f>'HP L'!$B$142</c:f>
                  <c:strCache>
                    <c:ptCount val="1"/>
                    <c:pt idx="0">
                      <c:v>14:1-11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{3D6DE1AC-8910-7E44-BBC8-279C46A44BD5}</c15:txfldGUID>
                      <c15:f>'HP L'!$B$142</c15:f>
                      <c15:dlblFieldTableCache>
                        <c:ptCount val="1"/>
                        <c:pt idx="0">
                          <c:v>14:1-11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4575-D84C-B6E2-0591DA8C4FD1}"/>
                </c:ext>
              </c:extLst>
            </c:dLbl>
            <c:dLbl>
              <c:idx val="56"/>
              <c:tx>
                <c:strRef>
                  <c:f>'HP L'!$B$143</c:f>
                  <c:strCache>
                    <c:ptCount val="1"/>
                    <c:pt idx="0">
                      <c:v>14:12-21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{EDF1A38D-F935-E543-8DA5-C3926C9B2527}</c15:txfldGUID>
                      <c15:f>'HP L'!$B$143</c15:f>
                      <c15:dlblFieldTableCache>
                        <c:ptCount val="1"/>
                        <c:pt idx="0">
                          <c:v>14:12-21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4575-D84C-B6E2-0591DA8C4FD1}"/>
                </c:ext>
              </c:extLst>
            </c:dLbl>
            <c:dLbl>
              <c:idx val="57"/>
              <c:tx>
                <c:strRef>
                  <c:f>'HP L'!$B$144</c:f>
                  <c:strCache>
                    <c:ptCount val="1"/>
                    <c:pt idx="0">
                      <c:v>14:22-31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{0BD85877-65CF-954B-B265-035107EFB133}</c15:txfldGUID>
                      <c15:f>'HP L'!$B$144</c15:f>
                      <c15:dlblFieldTableCache>
                        <c:ptCount val="1"/>
                        <c:pt idx="0">
                          <c:v>14:22-31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4575-D84C-B6E2-0591DA8C4FD1}"/>
                </c:ext>
              </c:extLst>
            </c:dLbl>
            <c:dLbl>
              <c:idx val="58"/>
              <c:tx>
                <c:strRef>
                  <c:f>'HP L'!$B$145</c:f>
                  <c:strCache>
                    <c:ptCount val="1"/>
                    <c:pt idx="0">
                      <c:v>15:1-8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{3EF2CDDE-CB13-2B48-B319-0A7799BD930A}</c15:txfldGUID>
                      <c15:f>'HP L'!$B$145</c15:f>
                      <c15:dlblFieldTableCache>
                        <c:ptCount val="1"/>
                        <c:pt idx="0">
                          <c:v>15:1-8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4575-D84C-B6E2-0591DA8C4FD1}"/>
                </c:ext>
              </c:extLst>
            </c:dLbl>
            <c:dLbl>
              <c:idx val="59"/>
              <c:tx>
                <c:strRef>
                  <c:f>'HP L'!$B$146</c:f>
                  <c:strCache>
                    <c:ptCount val="1"/>
                    <c:pt idx="0">
                      <c:v>15:9-17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{B26B5A16-56B3-8543-9EB9-97DB21CEF717}</c15:txfldGUID>
                      <c15:f>'HP L'!$B$146</c15:f>
                      <c15:dlblFieldTableCache>
                        <c:ptCount val="1"/>
                        <c:pt idx="0">
                          <c:v>15:9-17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4575-D84C-B6E2-0591DA8C4FD1}"/>
                </c:ext>
              </c:extLst>
            </c:dLbl>
            <c:dLbl>
              <c:idx val="60"/>
              <c:tx>
                <c:strRef>
                  <c:f>'HP L'!$B$147</c:f>
                  <c:strCache>
                    <c:ptCount val="1"/>
                    <c:pt idx="0">
                      <c:v>15:18-27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{CFD3B850-13B5-4D49-BE78-79D08B3DFF5D}</c15:txfldGUID>
                      <c15:f>'HP L'!$B$147</c15:f>
                      <c15:dlblFieldTableCache>
                        <c:ptCount val="1"/>
                        <c:pt idx="0">
                          <c:v>15:18-27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4575-D84C-B6E2-0591DA8C4FD1}"/>
                </c:ext>
              </c:extLst>
            </c:dLbl>
            <c:dLbl>
              <c:idx val="61"/>
              <c:tx>
                <c:strRef>
                  <c:f>'HP L'!$B$148</c:f>
                  <c:strCache>
                    <c:ptCount val="1"/>
                    <c:pt idx="0">
                      <c:v>16:1-11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{D274C202-774C-B04F-A08C-15DA6F2A1FCE}</c15:txfldGUID>
                      <c15:f>'HP L'!$B$148</c15:f>
                      <c15:dlblFieldTableCache>
                        <c:ptCount val="1"/>
                        <c:pt idx="0">
                          <c:v>16:1-11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4575-D84C-B6E2-0591DA8C4FD1}"/>
                </c:ext>
              </c:extLst>
            </c:dLbl>
            <c:dLbl>
              <c:idx val="62"/>
              <c:tx>
                <c:strRef>
                  <c:f>'HP L'!$B$149</c:f>
                  <c:strCache>
                    <c:ptCount val="1"/>
                    <c:pt idx="0">
                      <c:v>16:12-22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{8990D472-BEAD-524C-9FAD-384490FF1B3E}</c15:txfldGUID>
                      <c15:f>'HP L'!$B$149</c15:f>
                      <c15:dlblFieldTableCache>
                        <c:ptCount val="1"/>
                        <c:pt idx="0">
                          <c:v>16:12-22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0-4575-D84C-B6E2-0591DA8C4FD1}"/>
                </c:ext>
              </c:extLst>
            </c:dLbl>
            <c:dLbl>
              <c:idx val="63"/>
              <c:tx>
                <c:strRef>
                  <c:f>'HP L'!$B$150</c:f>
                  <c:strCache>
                    <c:ptCount val="1"/>
                    <c:pt idx="0">
                      <c:v>16:23-33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{D500FBAC-4538-E246-9C19-DC72BCB01730}</c15:txfldGUID>
                      <c15:f>'HP L'!$B$150</c15:f>
                      <c15:dlblFieldTableCache>
                        <c:ptCount val="1"/>
                        <c:pt idx="0">
                          <c:v>16:23-33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4575-D84C-B6E2-0591DA8C4FD1}"/>
                </c:ext>
              </c:extLst>
            </c:dLbl>
            <c:dLbl>
              <c:idx val="64"/>
              <c:tx>
                <c:strRef>
                  <c:f>'HP L'!$B$151</c:f>
                  <c:strCache>
                    <c:ptCount val="1"/>
                    <c:pt idx="0">
                      <c:v>17:1-8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{F321C8BA-8635-8444-AEB3-B28204FB3B62}</c15:txfldGUID>
                      <c15:f>'HP L'!$B$151</c15:f>
                      <c15:dlblFieldTableCache>
                        <c:ptCount val="1"/>
                        <c:pt idx="0">
                          <c:v>17:1-8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4575-D84C-B6E2-0591DA8C4FD1}"/>
                </c:ext>
              </c:extLst>
            </c:dLbl>
            <c:dLbl>
              <c:idx val="65"/>
              <c:tx>
                <c:strRef>
                  <c:f>'HP L'!$B$152</c:f>
                  <c:strCache>
                    <c:ptCount val="1"/>
                    <c:pt idx="0">
                      <c:v>17:9-19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{9DD6AB93-946B-A647-8402-5AC719601FDE}</c15:txfldGUID>
                      <c15:f>'HP L'!$B$152</c15:f>
                      <c15:dlblFieldTableCache>
                        <c:ptCount val="1"/>
                        <c:pt idx="0">
                          <c:v>17:9-19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4575-D84C-B6E2-0591DA8C4FD1}"/>
                </c:ext>
              </c:extLst>
            </c:dLbl>
            <c:dLbl>
              <c:idx val="66"/>
              <c:tx>
                <c:strRef>
                  <c:f>'HP L'!$B$153</c:f>
                  <c:strCache>
                    <c:ptCount val="1"/>
                    <c:pt idx="0">
                      <c:v>17:20-26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{B4B8BA83-96D9-2C42-9FC4-37CF972EBD40}</c15:txfldGUID>
                      <c15:f>'HP L'!$B$153</c15:f>
                      <c15:dlblFieldTableCache>
                        <c:ptCount val="1"/>
                        <c:pt idx="0">
                          <c:v>17:20-26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4575-D84C-B6E2-0591DA8C4FD1}"/>
                </c:ext>
              </c:extLst>
            </c:dLbl>
            <c:dLbl>
              <c:idx val="67"/>
              <c:tx>
                <c:strRef>
                  <c:f>'HP L'!$B$154</c:f>
                  <c:strCache>
                    <c:ptCount val="1"/>
                    <c:pt idx="0">
                      <c:v>18:1-9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{CF46C121-A92C-E841-9EAC-D0F2641AAD6F}</c15:txfldGUID>
                      <c15:f>'HP L'!$B$154</c15:f>
                      <c15:dlblFieldTableCache>
                        <c:ptCount val="1"/>
                        <c:pt idx="0">
                          <c:v>18:1-9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4575-D84C-B6E2-0591DA8C4FD1}"/>
                </c:ext>
              </c:extLst>
            </c:dLbl>
            <c:dLbl>
              <c:idx val="68"/>
              <c:tx>
                <c:strRef>
                  <c:f>'HP L'!$B$155</c:f>
                  <c:strCache>
                    <c:ptCount val="1"/>
                    <c:pt idx="0">
                      <c:v>18:10-18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{370ED71C-2B8D-A147-BAF7-EBD07805165B}</c15:txfldGUID>
                      <c15:f>'HP L'!$B$155</c15:f>
                      <c15:dlblFieldTableCache>
                        <c:ptCount val="1"/>
                        <c:pt idx="0">
                          <c:v>18:10-18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4575-D84C-B6E2-0591DA8C4FD1}"/>
                </c:ext>
              </c:extLst>
            </c:dLbl>
            <c:dLbl>
              <c:idx val="69"/>
              <c:tx>
                <c:strRef>
                  <c:f>'HP L'!$B$156</c:f>
                  <c:strCache>
                    <c:ptCount val="1"/>
                    <c:pt idx="0">
                      <c:v>18:19-28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{F2F8D318-A76F-954D-97F5-A0DF2BDD7247}</c15:txfldGUID>
                      <c15:f>'HP L'!$B$156</c15:f>
                      <c15:dlblFieldTableCache>
                        <c:ptCount val="1"/>
                        <c:pt idx="0">
                          <c:v>18:19-28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4575-D84C-B6E2-0591DA8C4FD1}"/>
                </c:ext>
              </c:extLst>
            </c:dLbl>
            <c:dLbl>
              <c:idx val="70"/>
              <c:tx>
                <c:strRef>
                  <c:f>'HP L'!$B$157</c:f>
                  <c:strCache>
                    <c:ptCount val="1"/>
                    <c:pt idx="0">
                      <c:v>18:29-37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{B8F934E5-21A2-5649-8FF3-5D146F04223E}</c15:txfldGUID>
                      <c15:f>'HP L'!$B$157</c15:f>
                      <c15:dlblFieldTableCache>
                        <c:ptCount val="1"/>
                        <c:pt idx="0">
                          <c:v>18:29-37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4575-D84C-B6E2-0591DA8C4FD1}"/>
                </c:ext>
              </c:extLst>
            </c:dLbl>
            <c:dLbl>
              <c:idx val="71"/>
              <c:tx>
                <c:strRef>
                  <c:f>'HP L'!$B$158</c:f>
                  <c:strCache>
                    <c:ptCount val="1"/>
                    <c:pt idx="0">
                      <c:v>18:38-40&amp;19:1-5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{F25EE294-F203-E743-9E69-7ACD836CC4BB}</c15:txfldGUID>
                      <c15:f>'HP L'!$B$158</c15:f>
                      <c15:dlblFieldTableCache>
                        <c:ptCount val="1"/>
                        <c:pt idx="0">
                          <c:v>18:38-40&amp;19:1-5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4575-D84C-B6E2-0591DA8C4FD1}"/>
                </c:ext>
              </c:extLst>
            </c:dLbl>
            <c:dLbl>
              <c:idx val="72"/>
              <c:tx>
                <c:strRef>
                  <c:f>'HP L'!$B$159</c:f>
                  <c:strCache>
                    <c:ptCount val="1"/>
                    <c:pt idx="0">
                      <c:v>19:6-11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{5FB81359-3DC1-854A-8993-70C058471B14}</c15:txfldGUID>
                      <c15:f>'HP L'!$B$159</c15:f>
                      <c15:dlblFieldTableCache>
                        <c:ptCount val="1"/>
                        <c:pt idx="0">
                          <c:v>19:6-11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4575-D84C-B6E2-0591DA8C4FD1}"/>
                </c:ext>
              </c:extLst>
            </c:dLbl>
            <c:dLbl>
              <c:idx val="73"/>
              <c:tx>
                <c:strRef>
                  <c:f>'HP L'!$B$160</c:f>
                  <c:strCache>
                    <c:ptCount val="1"/>
                    <c:pt idx="0">
                      <c:v>19:12-19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{3971F59E-0B73-0747-8049-D8F4451644E0}</c15:txfldGUID>
                      <c15:f>'HP L'!$B$160</c15:f>
                      <c15:dlblFieldTableCache>
                        <c:ptCount val="1"/>
                        <c:pt idx="0">
                          <c:v>19:12-19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4575-D84C-B6E2-0591DA8C4FD1}"/>
                </c:ext>
              </c:extLst>
            </c:dLbl>
            <c:dLbl>
              <c:idx val="74"/>
              <c:tx>
                <c:strRef>
                  <c:f>'HP L'!$B$161</c:f>
                  <c:strCache>
                    <c:ptCount val="1"/>
                    <c:pt idx="0">
                      <c:v>19:20-27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{58D39D2A-D4FB-6741-99AB-34733AA19EDA}</c15:txfldGUID>
                      <c15:f>'HP L'!$B$161</c15:f>
                      <c15:dlblFieldTableCache>
                        <c:ptCount val="1"/>
                        <c:pt idx="0">
                          <c:v>19:20-27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4575-D84C-B6E2-0591DA8C4FD1}"/>
                </c:ext>
              </c:extLst>
            </c:dLbl>
            <c:dLbl>
              <c:idx val="75"/>
              <c:tx>
                <c:strRef>
                  <c:f>'HP L'!$B$162</c:f>
                  <c:strCache>
                    <c:ptCount val="1"/>
                    <c:pt idx="0">
                      <c:v>19:28-37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{0698FADE-FC31-124B-8A06-4BDD2F61BA3D}</c15:txfldGUID>
                      <c15:f>'HP L'!$B$162</c15:f>
                      <c15:dlblFieldTableCache>
                        <c:ptCount val="1"/>
                        <c:pt idx="0">
                          <c:v>19:28-37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4575-D84C-B6E2-0591DA8C4FD1}"/>
                </c:ext>
              </c:extLst>
            </c:dLbl>
            <c:dLbl>
              <c:idx val="76"/>
              <c:tx>
                <c:strRef>
                  <c:f>'HP L'!$B$163</c:f>
                  <c:strCache>
                    <c:ptCount val="1"/>
                    <c:pt idx="0">
                      <c:v>20:1-10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{8E74F25C-1BF3-AF4E-97BC-DF44E99835EF}</c15:txfldGUID>
                      <c15:f>'HP L'!$B$163</c15:f>
                      <c15:dlblFieldTableCache>
                        <c:ptCount val="1"/>
                        <c:pt idx="0">
                          <c:v>20:1-10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4575-D84C-B6E2-0591DA8C4FD1}"/>
                </c:ext>
              </c:extLst>
            </c:dLbl>
            <c:dLbl>
              <c:idx val="77"/>
              <c:tx>
                <c:strRef>
                  <c:f>'HP L'!$B$164</c:f>
                  <c:strCache>
                    <c:ptCount val="1"/>
                    <c:pt idx="0">
                      <c:v>20:11-18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{0841EED8-6E89-394E-8513-E2322416EF67}</c15:txfldGUID>
                      <c15:f>'HP L'!$B$164</c15:f>
                      <c15:dlblFieldTableCache>
                        <c:ptCount val="1"/>
                        <c:pt idx="0">
                          <c:v>20:11-18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4575-D84C-B6E2-0591DA8C4FD1}"/>
                </c:ext>
              </c:extLst>
            </c:dLbl>
            <c:dLbl>
              <c:idx val="78"/>
              <c:tx>
                <c:strRef>
                  <c:f>'HP L'!$B$165</c:f>
                  <c:strCache>
                    <c:ptCount val="1"/>
                    <c:pt idx="0">
                      <c:v>21:12-17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{CD93948B-9BBA-3347-B19E-AF67D3785FED}</c15:txfldGUID>
                      <c15:f>'HP L'!$B$165</c15:f>
                      <c15:dlblFieldTableCache>
                        <c:ptCount val="1"/>
                        <c:pt idx="0">
                          <c:v>21:12-17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4575-D84C-B6E2-0591DA8C4FD1}"/>
                </c:ext>
              </c:extLst>
            </c:dLbl>
            <c:dLbl>
              <c:idx val="79"/>
              <c:tx>
                <c:strRef>
                  <c:f>'HP L'!$B$166</c:f>
                  <c:strCache>
                    <c:ptCount val="1"/>
                    <c:pt idx="0">
                      <c:v>21:18-25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{47FE55BF-725F-4845-8B73-88EEC4A86078}</c15:txfldGUID>
                      <c15:f>'HP L'!$B$166</c15:f>
                      <c15:dlblFieldTableCache>
                        <c:ptCount val="1"/>
                        <c:pt idx="0">
                          <c:v>21:18-25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4575-D84C-B6E2-0591DA8C4F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'HP L'!$C$87:$C$166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'HP L'!$F$87:$F$166</c:f>
              <c:numCache>
                <c:formatCode>0</c:formatCode>
                <c:ptCount val="80"/>
                <c:pt idx="0">
                  <c:v>-2.5286818615361977</c:v>
                </c:pt>
                <c:pt idx="1">
                  <c:v>-2.5424382472067251</c:v>
                </c:pt>
                <c:pt idx="2">
                  <c:v>-2.6478567016068784</c:v>
                </c:pt>
                <c:pt idx="3">
                  <c:v>-2.6876867053118696</c:v>
                </c:pt>
                <c:pt idx="4">
                  <c:v>-2.6557047865709116</c:v>
                </c:pt>
                <c:pt idx="5">
                  <c:v>-2.8151551565405448</c:v>
                </c:pt>
                <c:pt idx="6">
                  <c:v>-2.7001602589741136</c:v>
                </c:pt>
                <c:pt idx="7">
                  <c:v>-2.6017895263092381</c:v>
                </c:pt>
                <c:pt idx="8">
                  <c:v>-2.4734911846650967</c:v>
                </c:pt>
                <c:pt idx="9">
                  <c:v>-2.8835526431080645</c:v>
                </c:pt>
                <c:pt idx="10">
                  <c:v>-2.6163980667620654</c:v>
                </c:pt>
                <c:pt idx="11">
                  <c:v>-2.6044855780798351</c:v>
                </c:pt>
                <c:pt idx="12">
                  <c:v>-2.4849345898118687</c:v>
                </c:pt>
                <c:pt idx="13">
                  <c:v>-2.5137379880027018</c:v>
                </c:pt>
                <c:pt idx="14">
                  <c:v>-2.4376123236224654</c:v>
                </c:pt>
                <c:pt idx="15">
                  <c:v>-2.5023691089342801</c:v>
                </c:pt>
                <c:pt idx="16">
                  <c:v>-2.7529862794485336</c:v>
                </c:pt>
                <c:pt idx="17">
                  <c:v>-2.5998147755506773</c:v>
                </c:pt>
                <c:pt idx="18">
                  <c:v>-2.781860262145047</c:v>
                </c:pt>
                <c:pt idx="19">
                  <c:v>-2.4376123236224654</c:v>
                </c:pt>
                <c:pt idx="20">
                  <c:v>-2.5930624986507267</c:v>
                </c:pt>
                <c:pt idx="21">
                  <c:v>-2.7051415501519456</c:v>
                </c:pt>
                <c:pt idx="22">
                  <c:v>-2.64038476484013</c:v>
                </c:pt>
                <c:pt idx="23">
                  <c:v>-2.5001889519940379</c:v>
                </c:pt>
                <c:pt idx="24">
                  <c:v>-2.6503473471957939</c:v>
                </c:pt>
                <c:pt idx="25">
                  <c:v>-2.6577989582448778</c:v>
                </c:pt>
                <c:pt idx="26">
                  <c:v>-2.5646352486571793</c:v>
                </c:pt>
                <c:pt idx="27">
                  <c:v>-2.4619780402492761</c:v>
                </c:pt>
                <c:pt idx="28">
                  <c:v>-2.9569537431545685</c:v>
                </c:pt>
                <c:pt idx="29">
                  <c:v>-2.615478308950971</c:v>
                </c:pt>
                <c:pt idx="30">
                  <c:v>-2.5898521931950134</c:v>
                </c:pt>
                <c:pt idx="31">
                  <c:v>-2.6139074211731499</c:v>
                </c:pt>
                <c:pt idx="32">
                  <c:v>-2.6742236545694817</c:v>
                </c:pt>
                <c:pt idx="33">
                  <c:v>-2.5761504426355</c:v>
                </c:pt>
                <c:pt idx="34">
                  <c:v>-2.6271201972298677</c:v>
                </c:pt>
                <c:pt idx="35">
                  <c:v>-2.6770247888070715</c:v>
                </c:pt>
                <c:pt idx="36">
                  <c:v>-2.603944838817486</c:v>
                </c:pt>
                <c:pt idx="37">
                  <c:v>-2.5635508997810206</c:v>
                </c:pt>
                <c:pt idx="38">
                  <c:v>-2.6163980667620654</c:v>
                </c:pt>
                <c:pt idx="39">
                  <c:v>-2.4685098934872647</c:v>
                </c:pt>
                <c:pt idx="40">
                  <c:v>-2.5026795975829543</c:v>
                </c:pt>
                <c:pt idx="41">
                  <c:v>-2.5781186251172308</c:v>
                </c:pt>
                <c:pt idx="42">
                  <c:v>-2.5148223368788605</c:v>
                </c:pt>
                <c:pt idx="43">
                  <c:v>-2.5516412814502507</c:v>
                </c:pt>
                <c:pt idx="44">
                  <c:v>-2.7362843881107004</c:v>
                </c:pt>
                <c:pt idx="45">
                  <c:v>-2.5997230957517923</c:v>
                </c:pt>
                <c:pt idx="46">
                  <c:v>-2.6296108428187841</c:v>
                </c:pt>
                <c:pt idx="47">
                  <c:v>-2.5924197767253485</c:v>
                </c:pt>
                <c:pt idx="48">
                  <c:v>-2.4569967490714442</c:v>
                </c:pt>
                <c:pt idx="49">
                  <c:v>-2.5137379880027018</c:v>
                </c:pt>
                <c:pt idx="50">
                  <c:v>-2.5715664461615786</c:v>
                </c:pt>
                <c:pt idx="51">
                  <c:v>-2.6503270214781303</c:v>
                </c:pt>
                <c:pt idx="52">
                  <c:v>-2.496847078494099</c:v>
                </c:pt>
                <c:pt idx="53">
                  <c:v>-2.5292254711500073</c:v>
                </c:pt>
                <c:pt idx="54">
                  <c:v>-2.4943564329051835</c:v>
                </c:pt>
                <c:pt idx="55">
                  <c:v>-2.7006827220812983</c:v>
                </c:pt>
                <c:pt idx="56">
                  <c:v>-2.6055157265953071</c:v>
                </c:pt>
                <c:pt idx="57">
                  <c:v>-2.6371744593844166</c:v>
                </c:pt>
                <c:pt idx="58">
                  <c:v>-2.5033789317320885</c:v>
                </c:pt>
                <c:pt idx="59">
                  <c:v>-2.5910943161689959</c:v>
                </c:pt>
                <c:pt idx="60">
                  <c:v>-2.6122680034952568</c:v>
                </c:pt>
                <c:pt idx="61">
                  <c:v>-2.5557028148169874</c:v>
                </c:pt>
                <c:pt idx="62">
                  <c:v>-2.691117434429545</c:v>
                </c:pt>
                <c:pt idx="63">
                  <c:v>-2.6263606491177294</c:v>
                </c:pt>
                <c:pt idx="64">
                  <c:v>-2.5587159235130876</c:v>
                </c:pt>
                <c:pt idx="65">
                  <c:v>-2.6652912207292898</c:v>
                </c:pt>
                <c:pt idx="66">
                  <c:v>-2.5382682956945759</c:v>
                </c:pt>
                <c:pt idx="67">
                  <c:v>-2.5112473424137853</c:v>
                </c:pt>
                <c:pt idx="68">
                  <c:v>-2.8262677945629973</c:v>
                </c:pt>
                <c:pt idx="69">
                  <c:v>-2.5795791221906752</c:v>
                </c:pt>
                <c:pt idx="70">
                  <c:v>-2.6413045226512253</c:v>
                </c:pt>
                <c:pt idx="71">
                  <c:v>-2.5186798293700372</c:v>
                </c:pt>
                <c:pt idx="72">
                  <c:v>-2.4939591382012729</c:v>
                </c:pt>
                <c:pt idx="73">
                  <c:v>-2.5162286335916173</c:v>
                </c:pt>
                <c:pt idx="74">
                  <c:v>-2.7044988282265665</c:v>
                </c:pt>
                <c:pt idx="75">
                  <c:v>-2.8176458021294604</c:v>
                </c:pt>
                <c:pt idx="76">
                  <c:v>-2.5624550917169371</c:v>
                </c:pt>
                <c:pt idx="77">
                  <c:v>-2.5382479699769114</c:v>
                </c:pt>
                <c:pt idx="78">
                  <c:v>-2.4610379567205172</c:v>
                </c:pt>
                <c:pt idx="79">
                  <c:v>-2.5696165398350113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4575-D84C-B6E2-0591DA8C4FD1}"/>
            </c:ext>
          </c:extLst>
        </c:ser>
        <c:ser>
          <c:idx val="2"/>
          <c:order val="2"/>
          <c:tx>
            <c:strRef>
              <c:f>'HP L'!$G$86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'HP L'!$B$87</c:f>
                  <c:strCache>
                    <c:ptCount val="1"/>
                    <c:pt idx="0">
                      <c:v>1:9-18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{EEEF113D-7852-3946-8E51-1CC3F6AE95DE}</c15:txfldGUID>
                      <c15:f>'HP L'!$B$87</c15:f>
                      <c15:dlblFieldTableCache>
                        <c:ptCount val="1"/>
                        <c:pt idx="0">
                          <c:v>1:9-18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4575-D84C-B6E2-0591DA8C4FD1}"/>
                </c:ext>
              </c:extLst>
            </c:dLbl>
            <c:dLbl>
              <c:idx val="1"/>
              <c:tx>
                <c:strRef>
                  <c:f>'HP L'!$B$88</c:f>
                  <c:strCache>
                    <c:ptCount val="1"/>
                    <c:pt idx="0">
                      <c:v>1:19-28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{7671BD80-138F-784D-A438-DE2B44B865E2}</c15:txfldGUID>
                      <c15:f>'HP L'!$B$88</c15:f>
                      <c15:dlblFieldTableCache>
                        <c:ptCount val="1"/>
                        <c:pt idx="0">
                          <c:v>1:19-28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4575-D84C-B6E2-0591DA8C4FD1}"/>
                </c:ext>
              </c:extLst>
            </c:dLbl>
            <c:dLbl>
              <c:idx val="2"/>
              <c:tx>
                <c:strRef>
                  <c:f>'HP L'!$B$89</c:f>
                  <c:strCache>
                    <c:ptCount val="1"/>
                    <c:pt idx="0">
                      <c:v>1:29-39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{07B57412-EF6D-F148-8B7D-99BDB0DAB9F9}</c15:txfldGUID>
                      <c15:f>'HP L'!$B$89</c15:f>
                      <c15:dlblFieldTableCache>
                        <c:ptCount val="1"/>
                        <c:pt idx="0">
                          <c:v>1:29-39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4575-D84C-B6E2-0591DA8C4FD1}"/>
                </c:ext>
              </c:extLst>
            </c:dLbl>
            <c:dLbl>
              <c:idx val="3"/>
              <c:tx>
                <c:strRef>
                  <c:f>'HP L'!$B$90</c:f>
                  <c:strCache>
                    <c:ptCount val="1"/>
                    <c:pt idx="0">
                      <c:v>1:40-51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{77451CBF-33BB-6D47-B7D1-1088A81847C7}</c15:txfldGUID>
                      <c15:f>'HP L'!$B$90</c15:f>
                      <c15:dlblFieldTableCache>
                        <c:ptCount val="1"/>
                        <c:pt idx="0">
                          <c:v>1:40-51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4575-D84C-B6E2-0591DA8C4FD1}"/>
                </c:ext>
              </c:extLst>
            </c:dLbl>
            <c:dLbl>
              <c:idx val="4"/>
              <c:tx>
                <c:strRef>
                  <c:f>'HP L'!$B$91</c:f>
                  <c:strCache>
                    <c:ptCount val="1"/>
                    <c:pt idx="0">
                      <c:v>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{8861FCE6-F194-7349-9DA7-6D2D1A56C2C7}</c15:txfldGUID>
                      <c15:f>'HP L'!$B$91</c15:f>
                      <c15:dlblFieldTableCache>
                        <c:ptCount val="1"/>
                        <c:pt idx="0">
                          <c:v>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4575-D84C-B6E2-0591DA8C4FD1}"/>
                </c:ext>
              </c:extLst>
            </c:dLbl>
            <c:dLbl>
              <c:idx val="5"/>
              <c:tx>
                <c:strRef>
                  <c:f>'HP L'!$B$92</c:f>
                  <c:strCache>
                    <c:ptCount val="1"/>
                    <c:pt idx="0">
                      <c:v>2:13-22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{4FFA291C-1F9D-074A-8276-14F82FAF513C}</c15:txfldGUID>
                      <c15:f>'HP L'!$B$92</c15:f>
                      <c15:dlblFieldTableCache>
                        <c:ptCount val="1"/>
                        <c:pt idx="0">
                          <c:v>2:13-22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4575-D84C-B6E2-0591DA8C4FD1}"/>
                </c:ext>
              </c:extLst>
            </c:dLbl>
            <c:dLbl>
              <c:idx val="6"/>
              <c:tx>
                <c:strRef>
                  <c:f>'HP L'!$B$93</c:f>
                  <c:strCache>
                    <c:ptCount val="1"/>
                    <c:pt idx="0">
                      <c:v>2:23-25&amp;3:1-8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{5A42D7F6-E8F4-964B-B0F7-16F9219D86EB}</c15:txfldGUID>
                      <c15:f>'HP L'!$B$93</c15:f>
                      <c15:dlblFieldTableCache>
                        <c:ptCount val="1"/>
                        <c:pt idx="0">
                          <c:v>2:23-25&amp;3:1-8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4575-D84C-B6E2-0591DA8C4FD1}"/>
                </c:ext>
              </c:extLst>
            </c:dLbl>
            <c:dLbl>
              <c:idx val="7"/>
              <c:tx>
                <c:strRef>
                  <c:f>'HP L'!$B$94</c:f>
                  <c:strCache>
                    <c:ptCount val="1"/>
                    <c:pt idx="0">
                      <c:v>3:22-30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{B40B7D17-61AE-1E4A-AD34-00DE2E66D1FF}</c15:txfldGUID>
                      <c15:f>'HP L'!$B$94</c15:f>
                      <c15:dlblFieldTableCache>
                        <c:ptCount val="1"/>
                        <c:pt idx="0">
                          <c:v>3:22-30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4575-D84C-B6E2-0591DA8C4FD1}"/>
                </c:ext>
              </c:extLst>
            </c:dLbl>
            <c:dLbl>
              <c:idx val="8"/>
              <c:tx>
                <c:strRef>
                  <c:f>'HP L'!$B$95</c:f>
                  <c:strCache>
                    <c:ptCount val="1"/>
                    <c:pt idx="0">
                      <c:v>3:31-36&amp;4:1-3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{B9D7597E-9128-2C46-A4FB-D394426D5A3F}</c15:txfldGUID>
                      <c15:f>'HP L'!$B$95</c15:f>
                      <c15:dlblFieldTableCache>
                        <c:ptCount val="1"/>
                        <c:pt idx="0">
                          <c:v>3:31-36&amp;4:1-3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4575-D84C-B6E2-0591DA8C4FD1}"/>
                </c:ext>
              </c:extLst>
            </c:dLbl>
            <c:dLbl>
              <c:idx val="9"/>
              <c:tx>
                <c:strRef>
                  <c:f>'HP L'!$B$96</c:f>
                  <c:strCache>
                    <c:ptCount val="1"/>
                    <c:pt idx="0">
                      <c:v>4:4-14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{F1284094-D2BD-0B46-910D-ADB8A5B8856D}</c15:txfldGUID>
                      <c15:f>'HP L'!$B$96</c15:f>
                      <c15:dlblFieldTableCache>
                        <c:ptCount val="1"/>
                        <c:pt idx="0">
                          <c:v>4:4-14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D-4575-D84C-B6E2-0591DA8C4FD1}"/>
                </c:ext>
              </c:extLst>
            </c:dLbl>
            <c:dLbl>
              <c:idx val="10"/>
              <c:tx>
                <c:strRef>
                  <c:f>'HP L'!$B$97</c:f>
                  <c:strCache>
                    <c:ptCount val="1"/>
                    <c:pt idx="0">
                      <c:v>4:15-26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{05A406B4-F0F6-7C43-B054-A242EE828B37}</c15:txfldGUID>
                      <c15:f>'HP L'!$B$97</c15:f>
                      <c15:dlblFieldTableCache>
                        <c:ptCount val="1"/>
                        <c:pt idx="0">
                          <c:v>4:15-26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4575-D84C-B6E2-0591DA8C4FD1}"/>
                </c:ext>
              </c:extLst>
            </c:dLbl>
            <c:dLbl>
              <c:idx val="11"/>
              <c:tx>
                <c:strRef>
                  <c:f>'HP L'!$B$98</c:f>
                  <c:strCache>
                    <c:ptCount val="1"/>
                    <c:pt idx="0">
                      <c:v>4:27-38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{7C2ED06B-240C-1E42-894F-6E04BDBC2FBA}</c15:txfldGUID>
                      <c15:f>'HP L'!$B$98</c15:f>
                      <c15:dlblFieldTableCache>
                        <c:ptCount val="1"/>
                        <c:pt idx="0">
                          <c:v>4:27-38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4575-D84C-B6E2-0591DA8C4FD1}"/>
                </c:ext>
              </c:extLst>
            </c:dLbl>
            <c:dLbl>
              <c:idx val="12"/>
              <c:tx>
                <c:strRef>
                  <c:f>'HP L'!$B$99</c:f>
                  <c:strCache>
                    <c:ptCount val="1"/>
                    <c:pt idx="0">
                      <c:v>4:39-46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{285AFFD8-F30B-7148-9061-6D1870455AEE}</c15:txfldGUID>
                      <c15:f>'HP L'!$B$99</c15:f>
                      <c15:dlblFieldTableCache>
                        <c:ptCount val="1"/>
                        <c:pt idx="0">
                          <c:v>4:39-46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4575-D84C-B6E2-0591DA8C4FD1}"/>
                </c:ext>
              </c:extLst>
            </c:dLbl>
            <c:dLbl>
              <c:idx val="13"/>
              <c:tx>
                <c:strRef>
                  <c:f>'HP L'!$B$100</c:f>
                  <c:strCache>
                    <c:ptCount val="1"/>
                    <c:pt idx="0">
                      <c:v>4:47-54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{890CBE50-BA42-E845-8722-9C8B50A1005C}</c15:txfldGUID>
                      <c15:f>'HP L'!$B$100</c15:f>
                      <c15:dlblFieldTableCache>
                        <c:ptCount val="1"/>
                        <c:pt idx="0">
                          <c:v>4:47-54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4575-D84C-B6E2-0591DA8C4FD1}"/>
                </c:ext>
              </c:extLst>
            </c:dLbl>
            <c:dLbl>
              <c:idx val="14"/>
              <c:tx>
                <c:strRef>
                  <c:f>'HP L'!$B$101</c:f>
                  <c:strCache>
                    <c:ptCount val="1"/>
                    <c:pt idx="0">
                      <c:v>5:1-9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{D748610B-CDFC-8B45-9B5F-4C8C2F095C0C}</c15:txfldGUID>
                      <c15:f>'HP L'!$B$101</c15:f>
                      <c15:dlblFieldTableCache>
                        <c:ptCount val="1"/>
                        <c:pt idx="0">
                          <c:v>5:1-9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4575-D84C-B6E2-0591DA8C4FD1}"/>
                </c:ext>
              </c:extLst>
            </c:dLbl>
            <c:dLbl>
              <c:idx val="15"/>
              <c:tx>
                <c:strRef>
                  <c:f>'HP L'!$B$102</c:f>
                  <c:strCache>
                    <c:ptCount val="1"/>
                    <c:pt idx="0">
                      <c:v>5:10-18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{09F967A4-A961-734E-8FFB-9CD8F4286583}</c15:txfldGUID>
                      <c15:f>'HP L'!$B$102</c15:f>
                      <c15:dlblFieldTableCache>
                        <c:ptCount val="1"/>
                        <c:pt idx="0">
                          <c:v>5:10-18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4575-D84C-B6E2-0591DA8C4FD1}"/>
                </c:ext>
              </c:extLst>
            </c:dLbl>
            <c:dLbl>
              <c:idx val="16"/>
              <c:tx>
                <c:strRef>
                  <c:f>'HP L'!$B$103</c:f>
                  <c:strCache>
                    <c:ptCount val="1"/>
                    <c:pt idx="0">
                      <c:v>5:19-29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{B6E48B4F-A252-CE4F-87BD-1297A9461C91}</c15:txfldGUID>
                      <c15:f>'HP L'!$B$103</c15:f>
                      <c15:dlblFieldTableCache>
                        <c:ptCount val="1"/>
                        <c:pt idx="0">
                          <c:v>5:19-29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4575-D84C-B6E2-0591DA8C4FD1}"/>
                </c:ext>
              </c:extLst>
            </c:dLbl>
            <c:dLbl>
              <c:idx val="17"/>
              <c:tx>
                <c:strRef>
                  <c:f>'HP L'!$B$104</c:f>
                  <c:strCache>
                    <c:ptCount val="1"/>
                    <c:pt idx="0">
                      <c:v>5:30-39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{E1014E77-9CB3-4246-9395-986D7B3E59FD}</c15:txfldGUID>
                      <c15:f>'HP L'!$B$104</c15:f>
                      <c15:dlblFieldTableCache>
                        <c:ptCount val="1"/>
                        <c:pt idx="0">
                          <c:v>5:30-39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4575-D84C-B6E2-0591DA8C4FD1}"/>
                </c:ext>
              </c:extLst>
            </c:dLbl>
            <c:dLbl>
              <c:idx val="18"/>
              <c:tx>
                <c:strRef>
                  <c:f>'HP L'!$B$105</c:f>
                  <c:strCache>
                    <c:ptCount val="1"/>
                    <c:pt idx="0">
                      <c:v>6:1-13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{43159B0B-ABFC-E740-893B-E227F6B373C4}</c15:txfldGUID>
                      <c15:f>'HP L'!$B$105</c15:f>
                      <c15:dlblFieldTableCache>
                        <c:ptCount val="1"/>
                        <c:pt idx="0">
                          <c:v>6:1-13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4575-D84C-B6E2-0591DA8C4FD1}"/>
                </c:ext>
              </c:extLst>
            </c:dLbl>
            <c:dLbl>
              <c:idx val="19"/>
              <c:tx>
                <c:strRef>
                  <c:f>'HP L'!$B$106</c:f>
                  <c:strCache>
                    <c:ptCount val="1"/>
                    <c:pt idx="0">
                      <c:v>6:14-21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{6B265055-4A52-7B48-BC55-D7DD23A7C9C9}</c15:txfldGUID>
                      <c15:f>'HP L'!$B$106</c15:f>
                      <c15:dlblFieldTableCache>
                        <c:ptCount val="1"/>
                        <c:pt idx="0">
                          <c:v>6:14-21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4575-D84C-B6E2-0591DA8C4FD1}"/>
                </c:ext>
              </c:extLst>
            </c:dLbl>
            <c:dLbl>
              <c:idx val="20"/>
              <c:tx>
                <c:strRef>
                  <c:f>'HP L'!$B$107</c:f>
                  <c:strCache>
                    <c:ptCount val="1"/>
                    <c:pt idx="0">
                      <c:v>6:22-29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{426FDFFA-9FFC-7346-B858-5F65B7082CBB}</c15:txfldGUID>
                      <c15:f>'HP L'!$B$107</c15:f>
                      <c15:dlblFieldTableCache>
                        <c:ptCount val="1"/>
                        <c:pt idx="0">
                          <c:v>6:22-29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4575-D84C-B6E2-0591DA8C4FD1}"/>
                </c:ext>
              </c:extLst>
            </c:dLbl>
            <c:dLbl>
              <c:idx val="21"/>
              <c:tx>
                <c:strRef>
                  <c:f>'HP L'!$B$108</c:f>
                  <c:strCache>
                    <c:ptCount val="1"/>
                    <c:pt idx="0">
                      <c:v>6:30-40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{7B40C323-AFD3-B54E-9F49-2621FAFE7D3B}</c15:txfldGUID>
                      <c15:f>'HP L'!$B$108</c15:f>
                      <c15:dlblFieldTableCache>
                        <c:ptCount val="1"/>
                        <c:pt idx="0">
                          <c:v>6:30-40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4575-D84C-B6E2-0591DA8C4FD1}"/>
                </c:ext>
              </c:extLst>
            </c:dLbl>
            <c:dLbl>
              <c:idx val="22"/>
              <c:tx>
                <c:strRef>
                  <c:f>'HP L'!$B$109</c:f>
                  <c:strCache>
                    <c:ptCount val="1"/>
                    <c:pt idx="0">
                      <c:v>6:41-51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{754D80CF-2E3D-2C44-932D-71BC64782C0F}</c15:txfldGUID>
                      <c15:f>'HP L'!$B$109</c15:f>
                      <c15:dlblFieldTableCache>
                        <c:ptCount val="1"/>
                        <c:pt idx="0">
                          <c:v>6:41-51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4575-D84C-B6E2-0591DA8C4FD1}"/>
                </c:ext>
              </c:extLst>
            </c:dLbl>
            <c:dLbl>
              <c:idx val="23"/>
              <c:tx>
                <c:strRef>
                  <c:f>'HP L'!$B$110</c:f>
                  <c:strCache>
                    <c:ptCount val="1"/>
                    <c:pt idx="0">
                      <c:v>6:52-59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{A2FB3729-8A86-1641-A50F-FD7F657924DF}</c15:txfldGUID>
                      <c15:f>'HP L'!$B$110</c15:f>
                      <c15:dlblFieldTableCache>
                        <c:ptCount val="1"/>
                        <c:pt idx="0">
                          <c:v>6:52-59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4575-D84C-B6E2-0591DA8C4FD1}"/>
                </c:ext>
              </c:extLst>
            </c:dLbl>
            <c:dLbl>
              <c:idx val="24"/>
              <c:tx>
                <c:strRef>
                  <c:f>'HP L'!$B$111</c:f>
                  <c:strCache>
                    <c:ptCount val="1"/>
                    <c:pt idx="0">
                      <c:v>6:60-71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{5DE961CB-B3F2-8A47-AD98-4746085C95FD}</c15:txfldGUID>
                      <c15:f>'HP L'!$B$111</c15:f>
                      <c15:dlblFieldTableCache>
                        <c:ptCount val="1"/>
                        <c:pt idx="0">
                          <c:v>6:60-71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4575-D84C-B6E2-0591DA8C4FD1}"/>
                </c:ext>
              </c:extLst>
            </c:dLbl>
            <c:dLbl>
              <c:idx val="25"/>
              <c:tx>
                <c:strRef>
                  <c:f>'HP L'!$B$112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{748440B9-4922-6E4E-95BC-1667A4257A4E}</c15:txfldGUID>
                      <c15:f>'HP L'!$B$112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4575-D84C-B6E2-0591DA8C4FD1}"/>
                </c:ext>
              </c:extLst>
            </c:dLbl>
            <c:dLbl>
              <c:idx val="26"/>
              <c:tx>
                <c:strRef>
                  <c:f>'HP L'!$B$113</c:f>
                  <c:strCache>
                    <c:ptCount val="1"/>
                    <c:pt idx="0">
                      <c:v>7:14-24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{1B2983D8-8129-6F4B-8D76-946B9AF5859C}</c15:txfldGUID>
                      <c15:f>'HP L'!$B$113</c15:f>
                      <c15:dlblFieldTableCache>
                        <c:ptCount val="1"/>
                        <c:pt idx="0">
                          <c:v>7:14-24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4575-D84C-B6E2-0591DA8C4FD1}"/>
                </c:ext>
              </c:extLst>
            </c:dLbl>
            <c:dLbl>
              <c:idx val="27"/>
              <c:tx>
                <c:strRef>
                  <c:f>'HP L'!$B$114</c:f>
                  <c:strCache>
                    <c:ptCount val="1"/>
                    <c:pt idx="0">
                      <c:v>7:37-44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{CFCAA57E-6B57-274A-A085-7EDA85329235}</c15:txfldGUID>
                      <c15:f>'HP L'!$B$114</c15:f>
                      <c15:dlblFieldTableCache>
                        <c:ptCount val="1"/>
                        <c:pt idx="0">
                          <c:v>7:37-44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4575-D84C-B6E2-0591DA8C4FD1}"/>
                </c:ext>
              </c:extLst>
            </c:dLbl>
            <c:dLbl>
              <c:idx val="28"/>
              <c:tx>
                <c:strRef>
                  <c:f>'HP L'!$B$115</c:f>
                  <c:strCache>
                    <c:ptCount val="1"/>
                    <c:pt idx="0">
                      <c:v>7:53-53&amp;8:1-11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{A0DB5D6D-C63C-0146-861C-F7B55C6B4E1F}</c15:txfldGUID>
                      <c15:f>'HP L'!$B$115</c15:f>
                      <c15:dlblFieldTableCache>
                        <c:ptCount val="1"/>
                        <c:pt idx="0">
                          <c:v>7:53-53&amp;8:1-11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4575-D84C-B6E2-0591DA8C4FD1}"/>
                </c:ext>
              </c:extLst>
            </c:dLbl>
            <c:dLbl>
              <c:idx val="29"/>
              <c:tx>
                <c:strRef>
                  <c:f>'HP L'!$B$116</c:f>
                  <c:strCache>
                    <c:ptCount val="1"/>
                    <c:pt idx="0">
                      <c:v>8:12-20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{8E509334-B1D6-4B49-B1A4-010B1BB5A50E}</c15:txfldGUID>
                      <c15:f>'HP L'!$B$116</c15:f>
                      <c15:dlblFieldTableCache>
                        <c:ptCount val="1"/>
                        <c:pt idx="0">
                          <c:v>8:12-20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4575-D84C-B6E2-0591DA8C4FD1}"/>
                </c:ext>
              </c:extLst>
            </c:dLbl>
            <c:dLbl>
              <c:idx val="30"/>
              <c:tx>
                <c:strRef>
                  <c:f>'HP L'!$B$117</c:f>
                  <c:strCache>
                    <c:ptCount val="1"/>
                    <c:pt idx="0">
                      <c:v>8:21-29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{73793CCE-A3D8-344A-BA65-6122A4D11803}</c15:txfldGUID>
                      <c15:f>'HP L'!$B$117</c15:f>
                      <c15:dlblFieldTableCache>
                        <c:ptCount val="1"/>
                        <c:pt idx="0">
                          <c:v>8:21-29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4575-D84C-B6E2-0591DA8C4FD1}"/>
                </c:ext>
              </c:extLst>
            </c:dLbl>
            <c:dLbl>
              <c:idx val="31"/>
              <c:tx>
                <c:strRef>
                  <c:f>'HP L'!$B$118</c:f>
                  <c:strCache>
                    <c:ptCount val="1"/>
                    <c:pt idx="0">
                      <c:v>8:30-41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{042EAF76-72AF-AF40-9BE5-E88304CAF80A}</c15:txfldGUID>
                      <c15:f>'HP L'!$B$118</c15:f>
                      <c15:dlblFieldTableCache>
                        <c:ptCount val="1"/>
                        <c:pt idx="0">
                          <c:v>8:30-41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4575-D84C-B6E2-0591DA8C4FD1}"/>
                </c:ext>
              </c:extLst>
            </c:dLbl>
            <c:dLbl>
              <c:idx val="32"/>
              <c:tx>
                <c:strRef>
                  <c:f>'HP L'!$B$119</c:f>
                  <c:strCache>
                    <c:ptCount val="1"/>
                    <c:pt idx="0">
                      <c:v>8:41-51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{0C81AE30-9DD5-2040-BB26-8037190EAC51}</c15:txfldGUID>
                      <c15:f>'HP L'!$B$119</c15:f>
                      <c15:dlblFieldTableCache>
                        <c:ptCount val="1"/>
                        <c:pt idx="0">
                          <c:v>8:41-51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4575-D84C-B6E2-0591DA8C4FD1}"/>
                </c:ext>
              </c:extLst>
            </c:dLbl>
            <c:dLbl>
              <c:idx val="33"/>
              <c:tx>
                <c:strRef>
                  <c:f>'HP L'!$B$120</c:f>
                  <c:strCache>
                    <c:ptCount val="1"/>
                    <c:pt idx="0">
                      <c:v>8:52-59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{52AA3488-CEDB-1D42-8441-CE979CB6B35E}</c15:txfldGUID>
                      <c15:f>'HP L'!$B$120</c15:f>
                      <c15:dlblFieldTableCache>
                        <c:ptCount val="1"/>
                        <c:pt idx="0">
                          <c:v>8:52-59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4575-D84C-B6E2-0591DA8C4FD1}"/>
                </c:ext>
              </c:extLst>
            </c:dLbl>
            <c:dLbl>
              <c:idx val="34"/>
              <c:tx>
                <c:strRef>
                  <c:f>'HP L'!$B$121</c:f>
                  <c:strCache>
                    <c:ptCount val="1"/>
                    <c:pt idx="0">
                      <c:v>9:1-12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{51ADE223-CEEF-F64C-A1FB-BD1DBBD18774}</c15:txfldGUID>
                      <c15:f>'HP L'!$B$121</c15:f>
                      <c15:dlblFieldTableCache>
                        <c:ptCount val="1"/>
                        <c:pt idx="0">
                          <c:v>9:1-12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4575-D84C-B6E2-0591DA8C4FD1}"/>
                </c:ext>
              </c:extLst>
            </c:dLbl>
            <c:dLbl>
              <c:idx val="35"/>
              <c:tx>
                <c:strRef>
                  <c:f>'HP L'!$B$122</c:f>
                  <c:strCache>
                    <c:ptCount val="1"/>
                    <c:pt idx="0">
                      <c:v>9:13-23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{FC9181D9-D20D-9749-9F69-2410B3CF2995}</c15:txfldGUID>
                      <c15:f>'HP L'!$B$122</c15:f>
                      <c15:dlblFieldTableCache>
                        <c:ptCount val="1"/>
                        <c:pt idx="0">
                          <c:v>9:13-23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4575-D84C-B6E2-0591DA8C4FD1}"/>
                </c:ext>
              </c:extLst>
            </c:dLbl>
            <c:dLbl>
              <c:idx val="36"/>
              <c:tx>
                <c:strRef>
                  <c:f>'HP L'!$B$123</c:f>
                  <c:strCache>
                    <c:ptCount val="1"/>
                    <c:pt idx="0">
                      <c:v>9:30-41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{37C3BFB4-3B9B-3941-98B2-2006CFAA3435}</c15:txfldGUID>
                      <c15:f>'HP L'!$B$123</c15:f>
                      <c15:dlblFieldTableCache>
                        <c:ptCount val="1"/>
                        <c:pt idx="0">
                          <c:v>9:30-41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4575-D84C-B6E2-0591DA8C4FD1}"/>
                </c:ext>
              </c:extLst>
            </c:dLbl>
            <c:dLbl>
              <c:idx val="37"/>
              <c:tx>
                <c:strRef>
                  <c:f>'HP L'!$B$124</c:f>
                  <c:strCache>
                    <c:ptCount val="1"/>
                    <c:pt idx="0">
                      <c:v>10:1-10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{3ECFB7B4-730E-C245-9400-D5FE2C46CA2E}</c15:txfldGUID>
                      <c15:f>'HP L'!$B$124</c15:f>
                      <c15:dlblFieldTableCache>
                        <c:ptCount val="1"/>
                        <c:pt idx="0">
                          <c:v>10:1-10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4575-D84C-B6E2-0591DA8C4FD1}"/>
                </c:ext>
              </c:extLst>
            </c:dLbl>
            <c:dLbl>
              <c:idx val="38"/>
              <c:tx>
                <c:strRef>
                  <c:f>'HP L'!$B$125</c:f>
                  <c:strCache>
                    <c:ptCount val="1"/>
                    <c:pt idx="0">
                      <c:v>10:11-21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{45D2A626-0431-9D41-8838-12E5D36DFF6D}</c15:txfldGUID>
                      <c15:f>'HP L'!$B$125</c15:f>
                      <c15:dlblFieldTableCache>
                        <c:ptCount val="1"/>
                        <c:pt idx="0">
                          <c:v>10:11-21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A-4575-D84C-B6E2-0591DA8C4FD1}"/>
                </c:ext>
              </c:extLst>
            </c:dLbl>
            <c:dLbl>
              <c:idx val="39"/>
              <c:tx>
                <c:strRef>
                  <c:f>'HP L'!$B$126</c:f>
                  <c:strCache>
                    <c:ptCount val="1"/>
                    <c:pt idx="0">
                      <c:v>10:22-30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{F0299413-358B-4D49-AD0C-1BE5FA6EA554}</c15:txfldGUID>
                      <c15:f>'HP L'!$B$126</c15:f>
                      <c15:dlblFieldTableCache>
                        <c:ptCount val="1"/>
                        <c:pt idx="0">
                          <c:v>10:22-30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B-4575-D84C-B6E2-0591DA8C4FD1}"/>
                </c:ext>
              </c:extLst>
            </c:dLbl>
            <c:dLbl>
              <c:idx val="40"/>
              <c:tx>
                <c:strRef>
                  <c:f>'HP L'!$B$127</c:f>
                  <c:strCache>
                    <c:ptCount val="1"/>
                    <c:pt idx="0">
                      <c:v>10:31-39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{235E0B08-AAC9-9E47-A027-9A038F101451}</c15:txfldGUID>
                      <c15:f>'HP L'!$B$127</c15:f>
                      <c15:dlblFieldTableCache>
                        <c:ptCount val="1"/>
                        <c:pt idx="0">
                          <c:v>10:31-39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C-4575-D84C-B6E2-0591DA8C4FD1}"/>
                </c:ext>
              </c:extLst>
            </c:dLbl>
            <c:dLbl>
              <c:idx val="41"/>
              <c:tx>
                <c:strRef>
                  <c:f>'HP L'!$B$128</c:f>
                  <c:strCache>
                    <c:ptCount val="1"/>
                    <c:pt idx="0">
                      <c:v>11:1-10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{3C0AF324-28D9-0D48-AD06-990A16B0D0DA}</c15:txfldGUID>
                      <c15:f>'HP L'!$B$128</c15:f>
                      <c15:dlblFieldTableCache>
                        <c:ptCount val="1"/>
                        <c:pt idx="0">
                          <c:v>11:1-10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D-4575-D84C-B6E2-0591DA8C4FD1}"/>
                </c:ext>
              </c:extLst>
            </c:dLbl>
            <c:dLbl>
              <c:idx val="42"/>
              <c:tx>
                <c:strRef>
                  <c:f>'HP L'!$B$129</c:f>
                  <c:strCache>
                    <c:ptCount val="1"/>
                    <c:pt idx="0">
                      <c:v>11:11-21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{BB0AEBB0-47CA-8845-9DBF-2C613E928886}</c15:txfldGUID>
                      <c15:f>'HP L'!$B$129</c15:f>
                      <c15:dlblFieldTableCache>
                        <c:ptCount val="1"/>
                        <c:pt idx="0">
                          <c:v>11:11-21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E-4575-D84C-B6E2-0591DA8C4FD1}"/>
                </c:ext>
              </c:extLst>
            </c:dLbl>
            <c:dLbl>
              <c:idx val="43"/>
              <c:tx>
                <c:strRef>
                  <c:f>'HP L'!$B$130</c:f>
                  <c:strCache>
                    <c:ptCount val="1"/>
                    <c:pt idx="0">
                      <c:v>11:22-31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{D36AF1FC-1B6B-5D48-A2C8-005EC8A58648}</c15:txfldGUID>
                      <c15:f>'HP L'!$B$130</c15:f>
                      <c15:dlblFieldTableCache>
                        <c:ptCount val="1"/>
                        <c:pt idx="0">
                          <c:v>11:22-31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F-4575-D84C-B6E2-0591DA8C4FD1}"/>
                </c:ext>
              </c:extLst>
            </c:dLbl>
            <c:dLbl>
              <c:idx val="44"/>
              <c:tx>
                <c:strRef>
                  <c:f>'HP L'!$B$131</c:f>
                  <c:strCache>
                    <c:ptCount val="1"/>
                    <c:pt idx="0">
                      <c:v>11:32-44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{F2D4935A-FC66-0C4B-A937-56F56B59E7D4}</c15:txfldGUID>
                      <c15:f>'HP L'!$B$131</c15:f>
                      <c15:dlblFieldTableCache>
                        <c:ptCount val="1"/>
                        <c:pt idx="0">
                          <c:v>11:32-44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0-4575-D84C-B6E2-0591DA8C4FD1}"/>
                </c:ext>
              </c:extLst>
            </c:dLbl>
            <c:dLbl>
              <c:idx val="45"/>
              <c:tx>
                <c:strRef>
                  <c:f>'HP L'!$B$132</c:f>
                  <c:strCache>
                    <c:ptCount val="1"/>
                    <c:pt idx="0">
                      <c:v>11:45-54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{4D5DE126-6076-5848-9879-78693124F0E2}</c15:txfldGUID>
                      <c15:f>'HP L'!$B$132</c15:f>
                      <c15:dlblFieldTableCache>
                        <c:ptCount val="1"/>
                        <c:pt idx="0">
                          <c:v>11:45-54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1-4575-D84C-B6E2-0591DA8C4FD1}"/>
                </c:ext>
              </c:extLst>
            </c:dLbl>
            <c:dLbl>
              <c:idx val="46"/>
              <c:tx>
                <c:strRef>
                  <c:f>'HP L'!$B$133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{16C67BE7-3DF9-DC46-AF1F-E50301F824C8}</c15:txfldGUID>
                      <c15:f>'HP L'!$B$133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2-4575-D84C-B6E2-0591DA8C4FD1}"/>
                </c:ext>
              </c:extLst>
            </c:dLbl>
            <c:dLbl>
              <c:idx val="47"/>
              <c:tx>
                <c:strRef>
                  <c:f>'HP L'!$B$134</c:f>
                  <c:strCache>
                    <c:ptCount val="1"/>
                    <c:pt idx="0">
                      <c:v>12:12-19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{DE6343B3-2991-7A44-9D9E-45CEFC465B34}</c15:txfldGUID>
                      <c15:f>'HP L'!$B$134</c15:f>
                      <c15:dlblFieldTableCache>
                        <c:ptCount val="1"/>
                        <c:pt idx="0">
                          <c:v>12:12-19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3-4575-D84C-B6E2-0591DA8C4FD1}"/>
                </c:ext>
              </c:extLst>
            </c:dLbl>
            <c:dLbl>
              <c:idx val="48"/>
              <c:tx>
                <c:strRef>
                  <c:f>'HP L'!$B$135</c:f>
                  <c:strCache>
                    <c:ptCount val="1"/>
                    <c:pt idx="0">
                      <c:v>12:20-26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{5D2C0C1C-7449-CE42-AE3D-B22B06B787D5}</c15:txfldGUID>
                      <c15:f>'HP L'!$B$135</c15:f>
                      <c15:dlblFieldTableCache>
                        <c:ptCount val="1"/>
                        <c:pt idx="0">
                          <c:v>12:20-26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4-4575-D84C-B6E2-0591DA8C4FD1}"/>
                </c:ext>
              </c:extLst>
            </c:dLbl>
            <c:dLbl>
              <c:idx val="49"/>
              <c:tx>
                <c:strRef>
                  <c:f>'HP L'!$B$136</c:f>
                  <c:strCache>
                    <c:ptCount val="1"/>
                    <c:pt idx="0">
                      <c:v>12:34-40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{A76F9AC0-D8CC-2844-AA54-1BBC7DBE0791}</c15:txfldGUID>
                      <c15:f>'HP L'!$B$136</c15:f>
                      <c15:dlblFieldTableCache>
                        <c:ptCount val="1"/>
                        <c:pt idx="0">
                          <c:v>12:34-40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5-4575-D84C-B6E2-0591DA8C4FD1}"/>
                </c:ext>
              </c:extLst>
            </c:dLbl>
            <c:dLbl>
              <c:idx val="50"/>
              <c:tx>
                <c:strRef>
                  <c:f>'HP L'!$B$137</c:f>
                  <c:strCache>
                    <c:ptCount val="1"/>
                    <c:pt idx="0">
                      <c:v>12:41-50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{598F7284-3C5A-194E-A7C0-969419D896B0}</c15:txfldGUID>
                      <c15:f>'HP L'!$B$137</c15:f>
                      <c15:dlblFieldTableCache>
                        <c:ptCount val="1"/>
                        <c:pt idx="0">
                          <c:v>12:41-50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6-4575-D84C-B6E2-0591DA8C4FD1}"/>
                </c:ext>
              </c:extLst>
            </c:dLbl>
            <c:dLbl>
              <c:idx val="51"/>
              <c:tx>
                <c:strRef>
                  <c:f>'HP L'!$B$138</c:f>
                  <c:strCache>
                    <c:ptCount val="1"/>
                    <c:pt idx="0">
                      <c:v>13:1-11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{3DE9B731-8385-C74A-9CCE-1C1C82B52E5B}</c15:txfldGUID>
                      <c15:f>'HP L'!$B$138</c15:f>
                      <c15:dlblFieldTableCache>
                        <c:ptCount val="1"/>
                        <c:pt idx="0">
                          <c:v>13:1-11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7-4575-D84C-B6E2-0591DA8C4FD1}"/>
                </c:ext>
              </c:extLst>
            </c:dLbl>
            <c:dLbl>
              <c:idx val="52"/>
              <c:tx>
                <c:strRef>
                  <c:f>'HP L'!$B$139</c:f>
                  <c:strCache>
                    <c:ptCount val="1"/>
                    <c:pt idx="0">
                      <c:v>13:12-20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{2DEDE1FE-D60A-0C43-87A7-24E00C8D5F47}</c15:txfldGUID>
                      <c15:f>'HP L'!$B$139</c15:f>
                      <c15:dlblFieldTableCache>
                        <c:ptCount val="1"/>
                        <c:pt idx="0">
                          <c:v>13:12-20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8-4575-D84C-B6E2-0591DA8C4FD1}"/>
                </c:ext>
              </c:extLst>
            </c:dLbl>
            <c:dLbl>
              <c:idx val="53"/>
              <c:tx>
                <c:strRef>
                  <c:f>'HP L'!$B$140</c:f>
                  <c:strCache>
                    <c:ptCount val="1"/>
                    <c:pt idx="0">
                      <c:v>13:21-30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{BB91E612-0735-F44C-860C-C6C31389A1B4}</c15:txfldGUID>
                      <c15:f>'HP L'!$B$140</c15:f>
                      <c15:dlblFieldTableCache>
                        <c:ptCount val="1"/>
                        <c:pt idx="0">
                          <c:v>13:21-30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9-4575-D84C-B6E2-0591DA8C4FD1}"/>
                </c:ext>
              </c:extLst>
            </c:dLbl>
            <c:dLbl>
              <c:idx val="54"/>
              <c:tx>
                <c:strRef>
                  <c:f>'HP L'!$B$141</c:f>
                  <c:strCache>
                    <c:ptCount val="1"/>
                    <c:pt idx="0">
                      <c:v>13:31-38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{27087E6F-6C92-9040-B9B5-BCB3DA24C8C1}</c15:txfldGUID>
                      <c15:f>'HP L'!$B$141</c15:f>
                      <c15:dlblFieldTableCache>
                        <c:ptCount val="1"/>
                        <c:pt idx="0">
                          <c:v>13:31-38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A-4575-D84C-B6E2-0591DA8C4FD1}"/>
                </c:ext>
              </c:extLst>
            </c:dLbl>
            <c:dLbl>
              <c:idx val="55"/>
              <c:tx>
                <c:strRef>
                  <c:f>'HP L'!$B$142</c:f>
                  <c:strCache>
                    <c:ptCount val="1"/>
                    <c:pt idx="0">
                      <c:v>14:1-11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{BCDB09C1-354C-8648-B977-95B340DBBF86}</c15:txfldGUID>
                      <c15:f>'HP L'!$B$142</c15:f>
                      <c15:dlblFieldTableCache>
                        <c:ptCount val="1"/>
                        <c:pt idx="0">
                          <c:v>14:1-11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B-4575-D84C-B6E2-0591DA8C4FD1}"/>
                </c:ext>
              </c:extLst>
            </c:dLbl>
            <c:dLbl>
              <c:idx val="56"/>
              <c:tx>
                <c:strRef>
                  <c:f>'HP L'!$B$143</c:f>
                  <c:strCache>
                    <c:ptCount val="1"/>
                    <c:pt idx="0">
                      <c:v>14:12-21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{CC9F61D9-EE93-0A4A-BFFC-AFA464A5B264}</c15:txfldGUID>
                      <c15:f>'HP L'!$B$143</c15:f>
                      <c15:dlblFieldTableCache>
                        <c:ptCount val="1"/>
                        <c:pt idx="0">
                          <c:v>14:12-21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C-4575-D84C-B6E2-0591DA8C4FD1}"/>
                </c:ext>
              </c:extLst>
            </c:dLbl>
            <c:dLbl>
              <c:idx val="57"/>
              <c:tx>
                <c:strRef>
                  <c:f>'HP L'!$B$144</c:f>
                  <c:strCache>
                    <c:ptCount val="1"/>
                    <c:pt idx="0">
                      <c:v>14:22-31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{8F8E55F3-7F87-184C-AD2B-A222A48F6B26}</c15:txfldGUID>
                      <c15:f>'HP L'!$B$144</c15:f>
                      <c15:dlblFieldTableCache>
                        <c:ptCount val="1"/>
                        <c:pt idx="0">
                          <c:v>14:22-31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D-4575-D84C-B6E2-0591DA8C4FD1}"/>
                </c:ext>
              </c:extLst>
            </c:dLbl>
            <c:dLbl>
              <c:idx val="58"/>
              <c:tx>
                <c:strRef>
                  <c:f>'HP L'!$B$145</c:f>
                  <c:strCache>
                    <c:ptCount val="1"/>
                    <c:pt idx="0">
                      <c:v>15:1-8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{8ADD7F86-1967-6948-B531-69BB89E6DA67}</c15:txfldGUID>
                      <c15:f>'HP L'!$B$145</c15:f>
                      <c15:dlblFieldTableCache>
                        <c:ptCount val="1"/>
                        <c:pt idx="0">
                          <c:v>15:1-8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E-4575-D84C-B6E2-0591DA8C4FD1}"/>
                </c:ext>
              </c:extLst>
            </c:dLbl>
            <c:dLbl>
              <c:idx val="59"/>
              <c:tx>
                <c:strRef>
                  <c:f>'HP L'!$B$146</c:f>
                  <c:strCache>
                    <c:ptCount val="1"/>
                    <c:pt idx="0">
                      <c:v>15:9-17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{2702DC84-02C0-914F-B641-99D1B31C01F1}</c15:txfldGUID>
                      <c15:f>'HP L'!$B$146</c15:f>
                      <c15:dlblFieldTableCache>
                        <c:ptCount val="1"/>
                        <c:pt idx="0">
                          <c:v>15:9-17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F-4575-D84C-B6E2-0591DA8C4FD1}"/>
                </c:ext>
              </c:extLst>
            </c:dLbl>
            <c:dLbl>
              <c:idx val="60"/>
              <c:tx>
                <c:strRef>
                  <c:f>'HP L'!$B$147</c:f>
                  <c:strCache>
                    <c:ptCount val="1"/>
                    <c:pt idx="0">
                      <c:v>15:18-27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{CCE5BCC3-7BB9-244B-9D6D-6336532CC993}</c15:txfldGUID>
                      <c15:f>'HP L'!$B$147</c15:f>
                      <c15:dlblFieldTableCache>
                        <c:ptCount val="1"/>
                        <c:pt idx="0">
                          <c:v>15:18-27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0-4575-D84C-B6E2-0591DA8C4FD1}"/>
                </c:ext>
              </c:extLst>
            </c:dLbl>
            <c:dLbl>
              <c:idx val="61"/>
              <c:tx>
                <c:strRef>
                  <c:f>'HP L'!$B$148</c:f>
                  <c:strCache>
                    <c:ptCount val="1"/>
                    <c:pt idx="0">
                      <c:v>16:1-11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{C0AACE83-3B9C-FB43-A75C-B62EE4071DE6}</c15:txfldGUID>
                      <c15:f>'HP L'!$B$148</c15:f>
                      <c15:dlblFieldTableCache>
                        <c:ptCount val="1"/>
                        <c:pt idx="0">
                          <c:v>16:1-11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1-4575-D84C-B6E2-0591DA8C4FD1}"/>
                </c:ext>
              </c:extLst>
            </c:dLbl>
            <c:dLbl>
              <c:idx val="62"/>
              <c:tx>
                <c:strRef>
                  <c:f>'HP L'!$B$149</c:f>
                  <c:strCache>
                    <c:ptCount val="1"/>
                    <c:pt idx="0">
                      <c:v>16:12-22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{C6EB9270-37D0-AE4F-9BF8-4836E29FC75E}</c15:txfldGUID>
                      <c15:f>'HP L'!$B$149</c15:f>
                      <c15:dlblFieldTableCache>
                        <c:ptCount val="1"/>
                        <c:pt idx="0">
                          <c:v>16:12-22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2-4575-D84C-B6E2-0591DA8C4FD1}"/>
                </c:ext>
              </c:extLst>
            </c:dLbl>
            <c:dLbl>
              <c:idx val="63"/>
              <c:tx>
                <c:strRef>
                  <c:f>'HP L'!$B$150</c:f>
                  <c:strCache>
                    <c:ptCount val="1"/>
                    <c:pt idx="0">
                      <c:v>16:23-33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{86F9AD27-D67B-9E45-9E63-5E7571B554D6}</c15:txfldGUID>
                      <c15:f>'HP L'!$B$150</c15:f>
                      <c15:dlblFieldTableCache>
                        <c:ptCount val="1"/>
                        <c:pt idx="0">
                          <c:v>16:23-33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3-4575-D84C-B6E2-0591DA8C4FD1}"/>
                </c:ext>
              </c:extLst>
            </c:dLbl>
            <c:dLbl>
              <c:idx val="64"/>
              <c:tx>
                <c:strRef>
                  <c:f>'HP L'!$B$151</c:f>
                  <c:strCache>
                    <c:ptCount val="1"/>
                    <c:pt idx="0">
                      <c:v>17:1-8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{4DB3B3EB-395B-EB48-A06F-94CFC41AE17D}</c15:txfldGUID>
                      <c15:f>'HP L'!$B$151</c15:f>
                      <c15:dlblFieldTableCache>
                        <c:ptCount val="1"/>
                        <c:pt idx="0">
                          <c:v>17:1-8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4-4575-D84C-B6E2-0591DA8C4FD1}"/>
                </c:ext>
              </c:extLst>
            </c:dLbl>
            <c:dLbl>
              <c:idx val="65"/>
              <c:tx>
                <c:strRef>
                  <c:f>'HP L'!$B$152</c:f>
                  <c:strCache>
                    <c:ptCount val="1"/>
                    <c:pt idx="0">
                      <c:v>17:9-19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{91D82C89-67EB-F040-B7DD-24754F205688}</c15:txfldGUID>
                      <c15:f>'HP L'!$B$152</c15:f>
                      <c15:dlblFieldTableCache>
                        <c:ptCount val="1"/>
                        <c:pt idx="0">
                          <c:v>17:9-19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5-4575-D84C-B6E2-0591DA8C4FD1}"/>
                </c:ext>
              </c:extLst>
            </c:dLbl>
            <c:dLbl>
              <c:idx val="66"/>
              <c:tx>
                <c:strRef>
                  <c:f>'HP L'!$B$153</c:f>
                  <c:strCache>
                    <c:ptCount val="1"/>
                    <c:pt idx="0">
                      <c:v>17:20-26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{F88F1F92-191E-7C4A-A13E-CC7E96865F62}</c15:txfldGUID>
                      <c15:f>'HP L'!$B$153</c15:f>
                      <c15:dlblFieldTableCache>
                        <c:ptCount val="1"/>
                        <c:pt idx="0">
                          <c:v>17:20-26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6-4575-D84C-B6E2-0591DA8C4FD1}"/>
                </c:ext>
              </c:extLst>
            </c:dLbl>
            <c:dLbl>
              <c:idx val="67"/>
              <c:tx>
                <c:strRef>
                  <c:f>'HP L'!$B$154</c:f>
                  <c:strCache>
                    <c:ptCount val="1"/>
                    <c:pt idx="0">
                      <c:v>18:1-9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{A7E99B2C-72DC-4246-9A43-CC4B0F40EA17}</c15:txfldGUID>
                      <c15:f>'HP L'!$B$154</c15:f>
                      <c15:dlblFieldTableCache>
                        <c:ptCount val="1"/>
                        <c:pt idx="0">
                          <c:v>18:1-9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7-4575-D84C-B6E2-0591DA8C4FD1}"/>
                </c:ext>
              </c:extLst>
            </c:dLbl>
            <c:dLbl>
              <c:idx val="68"/>
              <c:tx>
                <c:strRef>
                  <c:f>'HP L'!$B$155</c:f>
                  <c:strCache>
                    <c:ptCount val="1"/>
                    <c:pt idx="0">
                      <c:v>18:10-18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{D7081027-2817-C642-BA5B-C2D6682DA92F}</c15:txfldGUID>
                      <c15:f>'HP L'!$B$155</c15:f>
                      <c15:dlblFieldTableCache>
                        <c:ptCount val="1"/>
                        <c:pt idx="0">
                          <c:v>18:10-18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8-4575-D84C-B6E2-0591DA8C4FD1}"/>
                </c:ext>
              </c:extLst>
            </c:dLbl>
            <c:dLbl>
              <c:idx val="69"/>
              <c:tx>
                <c:strRef>
                  <c:f>'HP L'!$B$156</c:f>
                  <c:strCache>
                    <c:ptCount val="1"/>
                    <c:pt idx="0">
                      <c:v>18:19-28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{ED875156-9FBA-9740-A219-9C6B80B5B498}</c15:txfldGUID>
                      <c15:f>'HP L'!$B$156</c15:f>
                      <c15:dlblFieldTableCache>
                        <c:ptCount val="1"/>
                        <c:pt idx="0">
                          <c:v>18:19-28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9-4575-D84C-B6E2-0591DA8C4FD1}"/>
                </c:ext>
              </c:extLst>
            </c:dLbl>
            <c:dLbl>
              <c:idx val="70"/>
              <c:tx>
                <c:strRef>
                  <c:f>'HP L'!$B$157</c:f>
                  <c:strCache>
                    <c:ptCount val="1"/>
                    <c:pt idx="0">
                      <c:v>18:29-37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{F3827B95-089A-CC4E-88E4-7AFE15F34A44}</c15:txfldGUID>
                      <c15:f>'HP L'!$B$157</c15:f>
                      <c15:dlblFieldTableCache>
                        <c:ptCount val="1"/>
                        <c:pt idx="0">
                          <c:v>18:29-37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A-4575-D84C-B6E2-0591DA8C4FD1}"/>
                </c:ext>
              </c:extLst>
            </c:dLbl>
            <c:dLbl>
              <c:idx val="71"/>
              <c:tx>
                <c:strRef>
                  <c:f>'HP L'!$B$158</c:f>
                  <c:strCache>
                    <c:ptCount val="1"/>
                    <c:pt idx="0">
                      <c:v>18:38-40&amp;19:1-5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{9B07B5C9-CA2E-9343-83B4-374AAFCD8346}</c15:txfldGUID>
                      <c15:f>'HP L'!$B$158</c15:f>
                      <c15:dlblFieldTableCache>
                        <c:ptCount val="1"/>
                        <c:pt idx="0">
                          <c:v>18:38-40&amp;19:1-5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B-4575-D84C-B6E2-0591DA8C4FD1}"/>
                </c:ext>
              </c:extLst>
            </c:dLbl>
            <c:dLbl>
              <c:idx val="72"/>
              <c:tx>
                <c:strRef>
                  <c:f>'HP L'!$B$159</c:f>
                  <c:strCache>
                    <c:ptCount val="1"/>
                    <c:pt idx="0">
                      <c:v>19:6-11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{E40B17D0-C242-3748-884C-387CD936EB88}</c15:txfldGUID>
                      <c15:f>'HP L'!$B$159</c15:f>
                      <c15:dlblFieldTableCache>
                        <c:ptCount val="1"/>
                        <c:pt idx="0">
                          <c:v>19:6-11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C-4575-D84C-B6E2-0591DA8C4FD1}"/>
                </c:ext>
              </c:extLst>
            </c:dLbl>
            <c:dLbl>
              <c:idx val="73"/>
              <c:tx>
                <c:strRef>
                  <c:f>'HP L'!$B$160</c:f>
                  <c:strCache>
                    <c:ptCount val="1"/>
                    <c:pt idx="0">
                      <c:v>19:12-19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{AFE79BC8-9DD9-304A-A82A-B1AB125699E7}</c15:txfldGUID>
                      <c15:f>'HP L'!$B$160</c15:f>
                      <c15:dlblFieldTableCache>
                        <c:ptCount val="1"/>
                        <c:pt idx="0">
                          <c:v>19:12-19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D-4575-D84C-B6E2-0591DA8C4FD1}"/>
                </c:ext>
              </c:extLst>
            </c:dLbl>
            <c:dLbl>
              <c:idx val="74"/>
              <c:tx>
                <c:strRef>
                  <c:f>'HP L'!$B$161</c:f>
                  <c:strCache>
                    <c:ptCount val="1"/>
                    <c:pt idx="0">
                      <c:v>19:20-27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{2B92E2E8-A8D7-0546-8C62-E0A72CB3D019}</c15:txfldGUID>
                      <c15:f>'HP L'!$B$161</c15:f>
                      <c15:dlblFieldTableCache>
                        <c:ptCount val="1"/>
                        <c:pt idx="0">
                          <c:v>19:20-27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E-4575-D84C-B6E2-0591DA8C4FD1}"/>
                </c:ext>
              </c:extLst>
            </c:dLbl>
            <c:dLbl>
              <c:idx val="75"/>
              <c:tx>
                <c:strRef>
                  <c:f>'HP L'!$B$162</c:f>
                  <c:strCache>
                    <c:ptCount val="1"/>
                    <c:pt idx="0">
                      <c:v>19:28-37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{06EA5F79-1D53-5E41-9EEE-CAB8B2B3A182}</c15:txfldGUID>
                      <c15:f>'HP L'!$B$162</c15:f>
                      <c15:dlblFieldTableCache>
                        <c:ptCount val="1"/>
                        <c:pt idx="0">
                          <c:v>19:28-37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F-4575-D84C-B6E2-0591DA8C4FD1}"/>
                </c:ext>
              </c:extLst>
            </c:dLbl>
            <c:dLbl>
              <c:idx val="76"/>
              <c:tx>
                <c:strRef>
                  <c:f>'HP L'!$B$163</c:f>
                  <c:strCache>
                    <c:ptCount val="1"/>
                    <c:pt idx="0">
                      <c:v>20:1-10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{5AE610A8-925D-9A4A-A34F-89CF1C9F33DE}</c15:txfldGUID>
                      <c15:f>'HP L'!$B$163</c15:f>
                      <c15:dlblFieldTableCache>
                        <c:ptCount val="1"/>
                        <c:pt idx="0">
                          <c:v>20:1-10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0-4575-D84C-B6E2-0591DA8C4FD1}"/>
                </c:ext>
              </c:extLst>
            </c:dLbl>
            <c:dLbl>
              <c:idx val="77"/>
              <c:tx>
                <c:strRef>
                  <c:f>'HP L'!$B$164</c:f>
                  <c:strCache>
                    <c:ptCount val="1"/>
                    <c:pt idx="0">
                      <c:v>20:11-18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{A77EDB9F-1C5A-824A-A7F6-2590FB6D4E32}</c15:txfldGUID>
                      <c15:f>'HP L'!$B$164</c15:f>
                      <c15:dlblFieldTableCache>
                        <c:ptCount val="1"/>
                        <c:pt idx="0">
                          <c:v>20:11-18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1-4575-D84C-B6E2-0591DA8C4FD1}"/>
                </c:ext>
              </c:extLst>
            </c:dLbl>
            <c:dLbl>
              <c:idx val="78"/>
              <c:tx>
                <c:strRef>
                  <c:f>'HP L'!$B$165</c:f>
                  <c:strCache>
                    <c:ptCount val="1"/>
                    <c:pt idx="0">
                      <c:v>21:12-17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{50ED58D2-7AF3-E54E-A469-E28F420E306E}</c15:txfldGUID>
                      <c15:f>'HP L'!$B$165</c15:f>
                      <c15:dlblFieldTableCache>
                        <c:ptCount val="1"/>
                        <c:pt idx="0">
                          <c:v>21:12-17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2-4575-D84C-B6E2-0591DA8C4FD1}"/>
                </c:ext>
              </c:extLst>
            </c:dLbl>
            <c:dLbl>
              <c:idx val="79"/>
              <c:tx>
                <c:strRef>
                  <c:f>'HP L'!$B$166</c:f>
                  <c:strCache>
                    <c:ptCount val="1"/>
                    <c:pt idx="0">
                      <c:v>21:18-25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{7AB158D5-6220-1C4D-9CA7-ED4DB8CFAD45}</c15:txfldGUID>
                      <c15:f>'HP L'!$B$166</c15:f>
                      <c15:dlblFieldTableCache>
                        <c:ptCount val="1"/>
                        <c:pt idx="0">
                          <c:v>21:18-25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3-4575-D84C-B6E2-0591DA8C4F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'HP L'!$C$87:$C$166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'HP L'!$G$87:$G$166</c:f>
              <c:numCache>
                <c:formatCode>0</c:formatCode>
                <c:ptCount val="80"/>
                <c:pt idx="0">
                  <c:v>11.210748633690978</c:v>
                </c:pt>
                <c:pt idx="1">
                  <c:v>11.229486310539338</c:v>
                </c:pt>
                <c:pt idx="2">
                  <c:v>11.150596991359709</c:v>
                </c:pt>
                <c:pt idx="3">
                  <c:v>11.031025677374078</c:v>
                </c:pt>
                <c:pt idx="4">
                  <c:v>11.083725708656264</c:v>
                </c:pt>
                <c:pt idx="5">
                  <c:v>11.452390308094838</c:v>
                </c:pt>
                <c:pt idx="6">
                  <c:v>11.098293433992474</c:v>
                </c:pt>
                <c:pt idx="7">
                  <c:v>11.278875007286187</c:v>
                </c:pt>
                <c:pt idx="8">
                  <c:v>11.245221198020852</c:v>
                </c:pt>
                <c:pt idx="9">
                  <c:v>11.26674194459293</c:v>
                </c:pt>
                <c:pt idx="10">
                  <c:v>11.114157065337064</c:v>
                </c:pt>
                <c:pt idx="11">
                  <c:v>11.11718845018833</c:v>
                </c:pt>
                <c:pt idx="12">
                  <c:v>11.236739438456297</c:v>
                </c:pt>
                <c:pt idx="13">
                  <c:v>11.225692507224473</c:v>
                </c:pt>
                <c:pt idx="14">
                  <c:v>11.284061704645699</c:v>
                </c:pt>
                <c:pt idx="15">
                  <c:v>11.219304919333885</c:v>
                </c:pt>
                <c:pt idx="16">
                  <c:v>11.101306542688574</c:v>
                </c:pt>
                <c:pt idx="17">
                  <c:v>11.157349268259658</c:v>
                </c:pt>
                <c:pt idx="18">
                  <c:v>11.26467538718655</c:v>
                </c:pt>
                <c:pt idx="19">
                  <c:v>11.284061704645699</c:v>
                </c:pt>
                <c:pt idx="20">
                  <c:v>11.205391194315862</c:v>
                </c:pt>
                <c:pt idx="21">
                  <c:v>11.093312142814643</c:v>
                </c:pt>
                <c:pt idx="22">
                  <c:v>11.158068928126458</c:v>
                </c:pt>
                <c:pt idx="23">
                  <c:v>11.256975091816297</c:v>
                </c:pt>
                <c:pt idx="24">
                  <c:v>11.148106345770794</c:v>
                </c:pt>
                <c:pt idx="25">
                  <c:v>11.060913424441072</c:v>
                </c:pt>
                <c:pt idx="26">
                  <c:v>11.157038779610986</c:v>
                </c:pt>
                <c:pt idx="27">
                  <c:v>11.268577091849854</c:v>
                </c:pt>
                <c:pt idx="28">
                  <c:v>11.584226312353199</c:v>
                </c:pt>
                <c:pt idx="29">
                  <c:v>11.182975384015617</c:v>
                </c:pt>
                <c:pt idx="30">
                  <c:v>11.167311850615324</c:v>
                </c:pt>
                <c:pt idx="31">
                  <c:v>11.116647710925982</c:v>
                </c:pt>
                <c:pt idx="32">
                  <c:v>11.047450373698684</c:v>
                </c:pt>
                <c:pt idx="33">
                  <c:v>11.278142379501608</c:v>
                </c:pt>
                <c:pt idx="34">
                  <c:v>11.144804360516195</c:v>
                </c:pt>
                <c:pt idx="35">
                  <c:v>11.080139255003264</c:v>
                </c:pt>
                <c:pt idx="36">
                  <c:v>11.126610293281644</c:v>
                </c:pt>
                <c:pt idx="37">
                  <c:v>11.175879595446155</c:v>
                </c:pt>
                <c:pt idx="38">
                  <c:v>11.114157065337064</c:v>
                </c:pt>
                <c:pt idx="39">
                  <c:v>11.250202489198685</c:v>
                </c:pt>
                <c:pt idx="40">
                  <c:v>11.254484446227382</c:v>
                </c:pt>
                <c:pt idx="41">
                  <c:v>11.220335067849357</c:v>
                </c:pt>
                <c:pt idx="42">
                  <c:v>11.206851691389303</c:v>
                </c:pt>
                <c:pt idx="43">
                  <c:v>11.178913850648879</c:v>
                </c:pt>
                <c:pt idx="44">
                  <c:v>11.144380145484725</c:v>
                </c:pt>
                <c:pt idx="45">
                  <c:v>11.17220146199427</c:v>
                </c:pt>
                <c:pt idx="46">
                  <c:v>11.14231371492728</c:v>
                </c:pt>
                <c:pt idx="47">
                  <c:v>11.364149790081104</c:v>
                </c:pt>
                <c:pt idx="48">
                  <c:v>11.273558383027687</c:v>
                </c:pt>
                <c:pt idx="49">
                  <c:v>11.225692507224473</c:v>
                </c:pt>
                <c:pt idx="50">
                  <c:v>11.158988685937551</c:v>
                </c:pt>
                <c:pt idx="51">
                  <c:v>11.068385361207818</c:v>
                </c:pt>
                <c:pt idx="52">
                  <c:v>11.233708053605032</c:v>
                </c:pt>
                <c:pt idx="53">
                  <c:v>11.201329660949124</c:v>
                </c:pt>
                <c:pt idx="54">
                  <c:v>11.236198699193947</c:v>
                </c:pt>
                <c:pt idx="55">
                  <c:v>11.153610100055809</c:v>
                </c:pt>
                <c:pt idx="56">
                  <c:v>11.19293796637128</c:v>
                </c:pt>
                <c:pt idx="57">
                  <c:v>11.11998958442592</c:v>
                </c:pt>
                <c:pt idx="58">
                  <c:v>11.21533345095386</c:v>
                </c:pt>
                <c:pt idx="59">
                  <c:v>11.263198505968113</c:v>
                </c:pt>
                <c:pt idx="60">
                  <c:v>11.144896040315079</c:v>
                </c:pt>
                <c:pt idx="61">
                  <c:v>11.2427508781496</c:v>
                </c:pt>
                <c:pt idx="62">
                  <c:v>11.039437697669586</c:v>
                </c:pt>
                <c:pt idx="63">
                  <c:v>11.104194482981402</c:v>
                </c:pt>
                <c:pt idx="64">
                  <c:v>11.29557689862402</c:v>
                </c:pt>
                <c:pt idx="65">
                  <c:v>11.133162472237299</c:v>
                </c:pt>
                <c:pt idx="66">
                  <c:v>11.260185397272011</c:v>
                </c:pt>
                <c:pt idx="67">
                  <c:v>11.22818315281339</c:v>
                </c:pt>
                <c:pt idx="68">
                  <c:v>11.324026793137996</c:v>
                </c:pt>
                <c:pt idx="69">
                  <c:v>11.142094906077489</c:v>
                </c:pt>
                <c:pt idx="70">
                  <c:v>11.089250609447905</c:v>
                </c:pt>
                <c:pt idx="71">
                  <c:v>11.300372425081456</c:v>
                </c:pt>
                <c:pt idx="72">
                  <c:v>11.360333683935835</c:v>
                </c:pt>
                <c:pt idx="73">
                  <c:v>11.223201861635559</c:v>
                </c:pt>
                <c:pt idx="74">
                  <c:v>11.252070738579885</c:v>
                </c:pt>
                <c:pt idx="75">
                  <c:v>11.449899662505922</c:v>
                </c:pt>
                <c:pt idx="76">
                  <c:v>11.1947089520934</c:v>
                </c:pt>
                <c:pt idx="77">
                  <c:v>11.180464412709037</c:v>
                </c:pt>
                <c:pt idx="78">
                  <c:v>11.257674425965432</c:v>
                </c:pt>
                <c:pt idx="79">
                  <c:v>11.152057488433154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4575-D84C-B6E2-0591DA8C4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226"/>
          <c:min val="12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2444991671706628"/>
              <c:y val="0.951225377912356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Occurences of particular word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6203703703703703E-2"/>
              <c:y val="0.3381349206349206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nl-BE" sz="1200"/>
              <a:t>Figure !!. </a:t>
            </a:r>
            <a:r>
              <a:rPr lang="en-US" sz="1200" i="0"/>
              <a:t>Historical present tense verbs </a:t>
            </a:r>
            <a:r>
              <a:rPr lang="en-US" sz="1200" baseline="0"/>
              <a:t>in the </a:t>
            </a:r>
            <a:r>
              <a:rPr lang="en-US"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+mn-cs"/>
              </a:rPr>
              <a:t>Gospel of John</a:t>
            </a:r>
            <a:endParaRPr lang="nl-BE" sz="1200" i="0"/>
          </a:p>
        </c:rich>
      </c:tx>
      <c:layout>
        <c:manualLayout>
          <c:xMode val="edge"/>
          <c:yMode val="edge"/>
          <c:x val="0.19034722222222222"/>
          <c:y val="1.1904761904761904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Trend</c:v>
          </c:tx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HP!$B$87</c:f>
                  <c:strCache>
                    <c:ptCount val="1"/>
                    <c:pt idx="0">
                      <c:v>1:9-18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{653E932C-4650-154A-A699-4D9744EF9B9E}</c15:txfldGUID>
                      <c15:f>HP!$B$87</c15:f>
                      <c15:dlblFieldTableCache>
                        <c:ptCount val="1"/>
                        <c:pt idx="0">
                          <c:v>1:9-18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42F4-D345-86EC-869A668DA66C}"/>
                </c:ext>
              </c:extLst>
            </c:dLbl>
            <c:dLbl>
              <c:idx val="1"/>
              <c:tx>
                <c:strRef>
                  <c:f>HP!$B$88</c:f>
                  <c:strCache>
                    <c:ptCount val="1"/>
                    <c:pt idx="0">
                      <c:v>1:19-28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{F2DBE315-181E-C647-AFF2-5A841552588E}</c15:txfldGUID>
                      <c15:f>HP!$B$88</c15:f>
                      <c15:dlblFieldTableCache>
                        <c:ptCount val="1"/>
                        <c:pt idx="0">
                          <c:v>1:19-28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42F4-D345-86EC-869A668DA66C}"/>
                </c:ext>
              </c:extLst>
            </c:dLbl>
            <c:dLbl>
              <c:idx val="2"/>
              <c:tx>
                <c:strRef>
                  <c:f>HP!$B$89</c:f>
                  <c:strCache>
                    <c:ptCount val="1"/>
                    <c:pt idx="0">
                      <c:v>1:29-39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{190C0822-8BCB-4541-A222-5E0B3FD619E4}</c15:txfldGUID>
                      <c15:f>HP!$B$89</c15:f>
                      <c15:dlblFieldTableCache>
                        <c:ptCount val="1"/>
                        <c:pt idx="0">
                          <c:v>1:29-39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42F4-D345-86EC-869A668DA66C}"/>
                </c:ext>
              </c:extLst>
            </c:dLbl>
            <c:dLbl>
              <c:idx val="3"/>
              <c:tx>
                <c:strRef>
                  <c:f>HP!$B$90</c:f>
                  <c:strCache>
                    <c:ptCount val="1"/>
                    <c:pt idx="0">
                      <c:v>1:40-51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{94572E09-5CAD-E543-A351-738ECB4B033C}</c15:txfldGUID>
                      <c15:f>HP!$B$90</c15:f>
                      <c15:dlblFieldTableCache>
                        <c:ptCount val="1"/>
                        <c:pt idx="0">
                          <c:v>1:40-51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42F4-D345-86EC-869A668DA66C}"/>
                </c:ext>
              </c:extLst>
            </c:dLbl>
            <c:dLbl>
              <c:idx val="4"/>
              <c:tx>
                <c:strRef>
                  <c:f>HP!$B$91</c:f>
                  <c:strCache>
                    <c:ptCount val="1"/>
                    <c:pt idx="0">
                      <c:v>2:1-12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{0CE5DAF6-32D1-664A-9FA8-A6FD395B380D}</c15:txfldGUID>
                      <c15:f>HP!$B$91</c15:f>
                      <c15:dlblFieldTableCache>
                        <c:ptCount val="1"/>
                        <c:pt idx="0">
                          <c:v>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42F4-D345-86EC-869A668DA66C}"/>
                </c:ext>
              </c:extLst>
            </c:dLbl>
            <c:dLbl>
              <c:idx val="5"/>
              <c:tx>
                <c:strRef>
                  <c:f>HP!$B$92</c:f>
                  <c:strCache>
                    <c:ptCount val="1"/>
                    <c:pt idx="0">
                      <c:v>2:13-22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{1AEB33B8-53D3-E247-806C-E60056B868F0}</c15:txfldGUID>
                      <c15:f>HP!$B$92</c15:f>
                      <c15:dlblFieldTableCache>
                        <c:ptCount val="1"/>
                        <c:pt idx="0">
                          <c:v>2:13-22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42F4-D345-86EC-869A668DA66C}"/>
                </c:ext>
              </c:extLst>
            </c:dLbl>
            <c:dLbl>
              <c:idx val="6"/>
              <c:tx>
                <c:strRef>
                  <c:f>HP!$B$93</c:f>
                  <c:strCache>
                    <c:ptCount val="1"/>
                    <c:pt idx="0">
                      <c:v>2:23-25&amp;3:1-8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{786546AF-45DB-3A42-B676-83DD53C25582}</c15:txfldGUID>
                      <c15:f>HP!$B$93</c15:f>
                      <c15:dlblFieldTableCache>
                        <c:ptCount val="1"/>
                        <c:pt idx="0">
                          <c:v>2:23-25&amp;3:1-8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42F4-D345-86EC-869A668DA66C}"/>
                </c:ext>
              </c:extLst>
            </c:dLbl>
            <c:dLbl>
              <c:idx val="7"/>
              <c:tx>
                <c:strRef>
                  <c:f>HP!$B$94</c:f>
                  <c:strCache>
                    <c:ptCount val="1"/>
                    <c:pt idx="0">
                      <c:v>3:22-30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{922AC01E-5526-D74E-9824-A727152B8EE5}</c15:txfldGUID>
                      <c15:f>HP!$B$94</c15:f>
                      <c15:dlblFieldTableCache>
                        <c:ptCount val="1"/>
                        <c:pt idx="0">
                          <c:v>3:22-30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42F4-D345-86EC-869A668DA66C}"/>
                </c:ext>
              </c:extLst>
            </c:dLbl>
            <c:dLbl>
              <c:idx val="8"/>
              <c:tx>
                <c:strRef>
                  <c:f>HP!$B$95</c:f>
                  <c:strCache>
                    <c:ptCount val="1"/>
                    <c:pt idx="0">
                      <c:v>3:31-36&amp;4:1-3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{A67C5882-EC29-3D4B-B0E1-5B45EEB96AC2}</c15:txfldGUID>
                      <c15:f>HP!$B$95</c15:f>
                      <c15:dlblFieldTableCache>
                        <c:ptCount val="1"/>
                        <c:pt idx="0">
                          <c:v>3:31-36&amp;4:1-3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42F4-D345-86EC-869A668DA66C}"/>
                </c:ext>
              </c:extLst>
            </c:dLbl>
            <c:dLbl>
              <c:idx val="9"/>
              <c:tx>
                <c:strRef>
                  <c:f>HP!$B$96</c:f>
                  <c:strCache>
                    <c:ptCount val="1"/>
                    <c:pt idx="0">
                      <c:v>4:4-14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{75425D8B-B7B0-4440-93A6-6F65DB84E5F6}</c15:txfldGUID>
                      <c15:f>HP!$B$96</c15:f>
                      <c15:dlblFieldTableCache>
                        <c:ptCount val="1"/>
                        <c:pt idx="0">
                          <c:v>4:4-14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42F4-D345-86EC-869A668DA66C}"/>
                </c:ext>
              </c:extLst>
            </c:dLbl>
            <c:dLbl>
              <c:idx val="10"/>
              <c:tx>
                <c:strRef>
                  <c:f>HP!$B$97</c:f>
                  <c:strCache>
                    <c:ptCount val="1"/>
                    <c:pt idx="0">
                      <c:v>4:15-26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{9B4956F5-C7B9-474D-8393-71736112864F}</c15:txfldGUID>
                      <c15:f>HP!$B$97</c15:f>
                      <c15:dlblFieldTableCache>
                        <c:ptCount val="1"/>
                        <c:pt idx="0">
                          <c:v>4:15-26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42F4-D345-86EC-869A668DA66C}"/>
                </c:ext>
              </c:extLst>
            </c:dLbl>
            <c:dLbl>
              <c:idx val="11"/>
              <c:tx>
                <c:strRef>
                  <c:f>HP!$B$98</c:f>
                  <c:strCache>
                    <c:ptCount val="1"/>
                    <c:pt idx="0">
                      <c:v>4:27-38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{D4BE00F4-D9CF-884C-ABF2-7A52A517C511}</c15:txfldGUID>
                      <c15:f>HP!$B$98</c15:f>
                      <c15:dlblFieldTableCache>
                        <c:ptCount val="1"/>
                        <c:pt idx="0">
                          <c:v>4:27-38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42F4-D345-86EC-869A668DA66C}"/>
                </c:ext>
              </c:extLst>
            </c:dLbl>
            <c:dLbl>
              <c:idx val="12"/>
              <c:tx>
                <c:strRef>
                  <c:f>HP!$B$99</c:f>
                  <c:strCache>
                    <c:ptCount val="1"/>
                    <c:pt idx="0">
                      <c:v>4:39-46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{42153E0F-5B13-2743-9425-7B91E588507A}</c15:txfldGUID>
                      <c15:f>HP!$B$99</c15:f>
                      <c15:dlblFieldTableCache>
                        <c:ptCount val="1"/>
                        <c:pt idx="0">
                          <c:v>4:39-46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42F4-D345-86EC-869A668DA66C}"/>
                </c:ext>
              </c:extLst>
            </c:dLbl>
            <c:dLbl>
              <c:idx val="13"/>
              <c:tx>
                <c:strRef>
                  <c:f>HP!$B$100</c:f>
                  <c:strCache>
                    <c:ptCount val="1"/>
                    <c:pt idx="0">
                      <c:v>4:47-54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{F4DD6EF9-23B7-B641-AF21-64DC7811C895}</c15:txfldGUID>
                      <c15:f>HP!$B$100</c15:f>
                      <c15:dlblFieldTableCache>
                        <c:ptCount val="1"/>
                        <c:pt idx="0">
                          <c:v>4:47-54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42F4-D345-86EC-869A668DA66C}"/>
                </c:ext>
              </c:extLst>
            </c:dLbl>
            <c:dLbl>
              <c:idx val="14"/>
              <c:tx>
                <c:strRef>
                  <c:f>HP!$B$101</c:f>
                  <c:strCache>
                    <c:ptCount val="1"/>
                    <c:pt idx="0">
                      <c:v>5:1-9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{573C70E7-168B-5546-A5A5-62D7FE3C7489}</c15:txfldGUID>
                      <c15:f>HP!$B$101</c15:f>
                      <c15:dlblFieldTableCache>
                        <c:ptCount val="1"/>
                        <c:pt idx="0">
                          <c:v>5:1-9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42F4-D345-86EC-869A668DA66C}"/>
                </c:ext>
              </c:extLst>
            </c:dLbl>
            <c:dLbl>
              <c:idx val="15"/>
              <c:tx>
                <c:strRef>
                  <c:f>HP!$B$102</c:f>
                  <c:strCache>
                    <c:ptCount val="1"/>
                    <c:pt idx="0">
                      <c:v>5:10-18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{B614E176-0A5F-0C45-A948-A46FA7450E9C}</c15:txfldGUID>
                      <c15:f>HP!$B$102</c15:f>
                      <c15:dlblFieldTableCache>
                        <c:ptCount val="1"/>
                        <c:pt idx="0">
                          <c:v>5:10-18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42F4-D345-86EC-869A668DA66C}"/>
                </c:ext>
              </c:extLst>
            </c:dLbl>
            <c:dLbl>
              <c:idx val="16"/>
              <c:tx>
                <c:strRef>
                  <c:f>HP!$B$103</c:f>
                  <c:strCache>
                    <c:ptCount val="1"/>
                    <c:pt idx="0">
                      <c:v>5:19-29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{D86D7E9C-8CE8-964C-A2C5-7F8CA4DC6102}</c15:txfldGUID>
                      <c15:f>HP!$B$103</c15:f>
                      <c15:dlblFieldTableCache>
                        <c:ptCount val="1"/>
                        <c:pt idx="0">
                          <c:v>5:19-29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42F4-D345-86EC-869A668DA66C}"/>
                </c:ext>
              </c:extLst>
            </c:dLbl>
            <c:dLbl>
              <c:idx val="17"/>
              <c:tx>
                <c:strRef>
                  <c:f>HP!$B$104</c:f>
                  <c:strCache>
                    <c:ptCount val="1"/>
                    <c:pt idx="0">
                      <c:v>5:30-39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{A8D82E2F-7F7F-194F-9F16-3D97231C9245}</c15:txfldGUID>
                      <c15:f>HP!$B$104</c15:f>
                      <c15:dlblFieldTableCache>
                        <c:ptCount val="1"/>
                        <c:pt idx="0">
                          <c:v>5:30-39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42F4-D345-86EC-869A668DA66C}"/>
                </c:ext>
              </c:extLst>
            </c:dLbl>
            <c:dLbl>
              <c:idx val="18"/>
              <c:tx>
                <c:strRef>
                  <c:f>HP!$B$105</c:f>
                  <c:strCache>
                    <c:ptCount val="1"/>
                    <c:pt idx="0">
                      <c:v>6:1-13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{48D5B231-72F0-9D4F-97B3-7B29CE4D9B73}</c15:txfldGUID>
                      <c15:f>HP!$B$105</c15:f>
                      <c15:dlblFieldTableCache>
                        <c:ptCount val="1"/>
                        <c:pt idx="0">
                          <c:v>6:1-13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42F4-D345-86EC-869A668DA66C}"/>
                </c:ext>
              </c:extLst>
            </c:dLbl>
            <c:dLbl>
              <c:idx val="19"/>
              <c:tx>
                <c:strRef>
                  <c:f>HP!$B$106</c:f>
                  <c:strCache>
                    <c:ptCount val="1"/>
                    <c:pt idx="0">
                      <c:v>6:14-21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{AA065FA2-C63A-2E4A-B9E9-5E6B03557C23}</c15:txfldGUID>
                      <c15:f>HP!$B$106</c15:f>
                      <c15:dlblFieldTableCache>
                        <c:ptCount val="1"/>
                        <c:pt idx="0">
                          <c:v>6:14-21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42F4-D345-86EC-869A668DA66C}"/>
                </c:ext>
              </c:extLst>
            </c:dLbl>
            <c:dLbl>
              <c:idx val="20"/>
              <c:tx>
                <c:strRef>
                  <c:f>HP!$B$107</c:f>
                  <c:strCache>
                    <c:ptCount val="1"/>
                    <c:pt idx="0">
                      <c:v>6:22-29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{989C7905-153E-8D46-BD70-EBFAAE6B3665}</c15:txfldGUID>
                      <c15:f>HP!$B$107</c15:f>
                      <c15:dlblFieldTableCache>
                        <c:ptCount val="1"/>
                        <c:pt idx="0">
                          <c:v>6:22-29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42F4-D345-86EC-869A668DA66C}"/>
                </c:ext>
              </c:extLst>
            </c:dLbl>
            <c:dLbl>
              <c:idx val="21"/>
              <c:tx>
                <c:strRef>
                  <c:f>HP!$B$108</c:f>
                  <c:strCache>
                    <c:ptCount val="1"/>
                    <c:pt idx="0">
                      <c:v>6:30-40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{3E05A6E6-7566-DE43-8297-E62EECF6CAF1}</c15:txfldGUID>
                      <c15:f>HP!$B$108</c15:f>
                      <c15:dlblFieldTableCache>
                        <c:ptCount val="1"/>
                        <c:pt idx="0">
                          <c:v>6:30-40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42F4-D345-86EC-869A668DA66C}"/>
                </c:ext>
              </c:extLst>
            </c:dLbl>
            <c:dLbl>
              <c:idx val="22"/>
              <c:tx>
                <c:strRef>
                  <c:f>HP!$B$109</c:f>
                  <c:strCache>
                    <c:ptCount val="1"/>
                    <c:pt idx="0">
                      <c:v>6:41-51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{0629D5D8-7F98-7344-9DF0-855242DCBCE5}</c15:txfldGUID>
                      <c15:f>HP!$B$109</c15:f>
                      <c15:dlblFieldTableCache>
                        <c:ptCount val="1"/>
                        <c:pt idx="0">
                          <c:v>6:41-51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42F4-D345-86EC-869A668DA66C}"/>
                </c:ext>
              </c:extLst>
            </c:dLbl>
            <c:dLbl>
              <c:idx val="23"/>
              <c:tx>
                <c:strRef>
                  <c:f>HP!$B$110</c:f>
                  <c:strCache>
                    <c:ptCount val="1"/>
                    <c:pt idx="0">
                      <c:v>6:52-59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{B5E9DDF7-1CF1-244B-A0F2-ABA84B0CAC55}</c15:txfldGUID>
                      <c15:f>HP!$B$110</c15:f>
                      <c15:dlblFieldTableCache>
                        <c:ptCount val="1"/>
                        <c:pt idx="0">
                          <c:v>6:52-59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42F4-D345-86EC-869A668DA66C}"/>
                </c:ext>
              </c:extLst>
            </c:dLbl>
            <c:dLbl>
              <c:idx val="24"/>
              <c:tx>
                <c:strRef>
                  <c:f>HP!$B$111</c:f>
                  <c:strCache>
                    <c:ptCount val="1"/>
                    <c:pt idx="0">
                      <c:v>6:60-71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{B1A41CAC-99DC-3143-BBDF-8724E4BD3939}</c15:txfldGUID>
                      <c15:f>HP!$B$111</c15:f>
                      <c15:dlblFieldTableCache>
                        <c:ptCount val="1"/>
                        <c:pt idx="0">
                          <c:v>6:60-71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42F4-D345-86EC-869A668DA66C}"/>
                </c:ext>
              </c:extLst>
            </c:dLbl>
            <c:dLbl>
              <c:idx val="25"/>
              <c:tx>
                <c:strRef>
                  <c:f>HP!$B$112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{6D9B7072-09ED-1744-924F-4CE0B11D6B3B}</c15:txfldGUID>
                      <c15:f>HP!$B$112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42F4-D345-86EC-869A668DA66C}"/>
                </c:ext>
              </c:extLst>
            </c:dLbl>
            <c:dLbl>
              <c:idx val="26"/>
              <c:tx>
                <c:strRef>
                  <c:f>HP!$B$113</c:f>
                  <c:strCache>
                    <c:ptCount val="1"/>
                    <c:pt idx="0">
                      <c:v>7:14-24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{C21FA3F3-879A-1945-A8C7-DC7633A54184}</c15:txfldGUID>
                      <c15:f>HP!$B$113</c15:f>
                      <c15:dlblFieldTableCache>
                        <c:ptCount val="1"/>
                        <c:pt idx="0">
                          <c:v>7:14-24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42F4-D345-86EC-869A668DA66C}"/>
                </c:ext>
              </c:extLst>
            </c:dLbl>
            <c:dLbl>
              <c:idx val="27"/>
              <c:tx>
                <c:strRef>
                  <c:f>HP!$B$114</c:f>
                  <c:strCache>
                    <c:ptCount val="1"/>
                    <c:pt idx="0">
                      <c:v>7:37-44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{DAFF651F-D6CC-0E4F-A3B3-C3CCF6E3C878}</c15:txfldGUID>
                      <c15:f>HP!$B$114</c15:f>
                      <c15:dlblFieldTableCache>
                        <c:ptCount val="1"/>
                        <c:pt idx="0">
                          <c:v>7:37-44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42F4-D345-86EC-869A668DA66C}"/>
                </c:ext>
              </c:extLst>
            </c:dLbl>
            <c:dLbl>
              <c:idx val="28"/>
              <c:layout>
                <c:manualLayout>
                  <c:x val="-7.319386417050279E-2"/>
                  <c:y val="-4.340101032736169E-2"/>
                </c:manualLayout>
              </c:layout>
              <c:tx>
                <c:rich>
                  <a:bodyPr vertOverflow="overflow" horzOverflow="overflow" wrap="square" lIns="36576" tIns="19050" rIns="38100" bIns="19050" anchor="ctr">
                    <a:spAutoFit/>
                  </a:bodyPr>
                  <a:lstStyle/>
                  <a:p>
                    <a:pPr>
                      <a:defRPr>
                        <a:solidFill>
                          <a:schemeClr val="tx1"/>
                        </a:solidFill>
                      </a:defRPr>
                    </a:pPr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42F4-D345-86EC-869A668DA66C}"/>
                </c:ext>
              </c:extLst>
            </c:dLbl>
            <c:dLbl>
              <c:idx val="29"/>
              <c:tx>
                <c:strRef>
                  <c:f>HP!$B$116</c:f>
                  <c:strCache>
                    <c:ptCount val="1"/>
                    <c:pt idx="0">
                      <c:v>8:12-20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{0C0593E6-FF8F-4148-858C-E19679CAB923}</c15:txfldGUID>
                      <c15:f>HP!$B$116</c15:f>
                      <c15:dlblFieldTableCache>
                        <c:ptCount val="1"/>
                        <c:pt idx="0">
                          <c:v>8:12-20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42F4-D345-86EC-869A668DA66C}"/>
                </c:ext>
              </c:extLst>
            </c:dLbl>
            <c:dLbl>
              <c:idx val="30"/>
              <c:tx>
                <c:strRef>
                  <c:f>HP!$B$117</c:f>
                  <c:strCache>
                    <c:ptCount val="1"/>
                    <c:pt idx="0">
                      <c:v>8:21-29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{6E84CB32-7176-8D4D-93D7-C21B209BEC48}</c15:txfldGUID>
                      <c15:f>HP!$B$117</c15:f>
                      <c15:dlblFieldTableCache>
                        <c:ptCount val="1"/>
                        <c:pt idx="0">
                          <c:v>8:21-29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42F4-D345-86EC-869A668DA66C}"/>
                </c:ext>
              </c:extLst>
            </c:dLbl>
            <c:dLbl>
              <c:idx val="31"/>
              <c:tx>
                <c:strRef>
                  <c:f>HP!$B$118</c:f>
                  <c:strCache>
                    <c:ptCount val="1"/>
                    <c:pt idx="0">
                      <c:v>8:30-41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{A8CE61F8-5D2A-5646-B929-F3E2018DA231}</c15:txfldGUID>
                      <c15:f>HP!$B$118</c15:f>
                      <c15:dlblFieldTableCache>
                        <c:ptCount val="1"/>
                        <c:pt idx="0">
                          <c:v>8:30-41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42F4-D345-86EC-869A668DA66C}"/>
                </c:ext>
              </c:extLst>
            </c:dLbl>
            <c:dLbl>
              <c:idx val="32"/>
              <c:tx>
                <c:strRef>
                  <c:f>HP!$B$119</c:f>
                  <c:strCache>
                    <c:ptCount val="1"/>
                    <c:pt idx="0">
                      <c:v>8:41-51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{569FB848-8374-D241-BE14-7BB55DC3B808}</c15:txfldGUID>
                      <c15:f>HP!$B$119</c15:f>
                      <c15:dlblFieldTableCache>
                        <c:ptCount val="1"/>
                        <c:pt idx="0">
                          <c:v>8:41-51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42F4-D345-86EC-869A668DA66C}"/>
                </c:ext>
              </c:extLst>
            </c:dLbl>
            <c:dLbl>
              <c:idx val="33"/>
              <c:tx>
                <c:strRef>
                  <c:f>HP!$B$120</c:f>
                  <c:strCache>
                    <c:ptCount val="1"/>
                    <c:pt idx="0">
                      <c:v>8:52-59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{34F2A805-0872-8342-8DA1-638FD69F1518}</c15:txfldGUID>
                      <c15:f>HP!$B$120</c15:f>
                      <c15:dlblFieldTableCache>
                        <c:ptCount val="1"/>
                        <c:pt idx="0">
                          <c:v>8:52-59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42F4-D345-86EC-869A668DA66C}"/>
                </c:ext>
              </c:extLst>
            </c:dLbl>
            <c:dLbl>
              <c:idx val="34"/>
              <c:tx>
                <c:strRef>
                  <c:f>HP!$B$121</c:f>
                  <c:strCache>
                    <c:ptCount val="1"/>
                    <c:pt idx="0">
                      <c:v>9:1-12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{D8F8BD7D-C398-F242-BC73-173448336384}</c15:txfldGUID>
                      <c15:f>HP!$B$121</c15:f>
                      <c15:dlblFieldTableCache>
                        <c:ptCount val="1"/>
                        <c:pt idx="0">
                          <c:v>9:1-12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42F4-D345-86EC-869A668DA66C}"/>
                </c:ext>
              </c:extLst>
            </c:dLbl>
            <c:dLbl>
              <c:idx val="35"/>
              <c:tx>
                <c:strRef>
                  <c:f>HP!$B$122</c:f>
                  <c:strCache>
                    <c:ptCount val="1"/>
                    <c:pt idx="0">
                      <c:v>9:13-23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{0E5EB1C3-1EEA-7842-AFA1-04F4F34FB0F7}</c15:txfldGUID>
                      <c15:f>HP!$B$122</c15:f>
                      <c15:dlblFieldTableCache>
                        <c:ptCount val="1"/>
                        <c:pt idx="0">
                          <c:v>9:13-23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42F4-D345-86EC-869A668DA66C}"/>
                </c:ext>
              </c:extLst>
            </c:dLbl>
            <c:dLbl>
              <c:idx val="36"/>
              <c:tx>
                <c:strRef>
                  <c:f>HP!$B$123</c:f>
                  <c:strCache>
                    <c:ptCount val="1"/>
                    <c:pt idx="0">
                      <c:v>9:30-41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{9B33E517-947D-AA43-B873-C02D604D3E5C}</c15:txfldGUID>
                      <c15:f>HP!$B$123</c15:f>
                      <c15:dlblFieldTableCache>
                        <c:ptCount val="1"/>
                        <c:pt idx="0">
                          <c:v>9:30-41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42F4-D345-86EC-869A668DA66C}"/>
                </c:ext>
              </c:extLst>
            </c:dLbl>
            <c:dLbl>
              <c:idx val="37"/>
              <c:tx>
                <c:strRef>
                  <c:f>HP!$B$124</c:f>
                  <c:strCache>
                    <c:ptCount val="1"/>
                    <c:pt idx="0">
                      <c:v>10:1-10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{86F7FA6E-8B56-014C-99A0-766F8F10C69A}</c15:txfldGUID>
                      <c15:f>HP!$B$124</c15:f>
                      <c15:dlblFieldTableCache>
                        <c:ptCount val="1"/>
                        <c:pt idx="0">
                          <c:v>10:1-10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42F4-D345-86EC-869A668DA66C}"/>
                </c:ext>
              </c:extLst>
            </c:dLbl>
            <c:dLbl>
              <c:idx val="38"/>
              <c:tx>
                <c:strRef>
                  <c:f>HP!$B$125</c:f>
                  <c:strCache>
                    <c:ptCount val="1"/>
                    <c:pt idx="0">
                      <c:v>10:11-21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{03704793-A989-D047-BC2B-3D17E3A9B530}</c15:txfldGUID>
                      <c15:f>HP!$B$125</c15:f>
                      <c15:dlblFieldTableCache>
                        <c:ptCount val="1"/>
                        <c:pt idx="0">
                          <c:v>10:11-21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42F4-D345-86EC-869A668DA66C}"/>
                </c:ext>
              </c:extLst>
            </c:dLbl>
            <c:dLbl>
              <c:idx val="39"/>
              <c:tx>
                <c:strRef>
                  <c:f>HP!$B$126</c:f>
                  <c:strCache>
                    <c:ptCount val="1"/>
                    <c:pt idx="0">
                      <c:v>10:22-30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{5CFEF30C-2583-C94D-A07E-96A14F08D303}</c15:txfldGUID>
                      <c15:f>HP!$B$126</c15:f>
                      <c15:dlblFieldTableCache>
                        <c:ptCount val="1"/>
                        <c:pt idx="0">
                          <c:v>10:22-30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42F4-D345-86EC-869A668DA66C}"/>
                </c:ext>
              </c:extLst>
            </c:dLbl>
            <c:dLbl>
              <c:idx val="40"/>
              <c:tx>
                <c:strRef>
                  <c:f>HP!$B$127</c:f>
                  <c:strCache>
                    <c:ptCount val="1"/>
                    <c:pt idx="0">
                      <c:v>10:31-39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{1B1E5E8C-9839-7349-95F2-7364BB61EFA3}</c15:txfldGUID>
                      <c15:f>HP!$B$127</c15:f>
                      <c15:dlblFieldTableCache>
                        <c:ptCount val="1"/>
                        <c:pt idx="0">
                          <c:v>10:31-39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42F4-D345-86EC-869A668DA66C}"/>
                </c:ext>
              </c:extLst>
            </c:dLbl>
            <c:dLbl>
              <c:idx val="41"/>
              <c:tx>
                <c:strRef>
                  <c:f>HP!$B$128</c:f>
                  <c:strCache>
                    <c:ptCount val="1"/>
                    <c:pt idx="0">
                      <c:v>11:1-10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{DC67FFEA-C548-7C4E-BEF5-C9A36C4AED2D}</c15:txfldGUID>
                      <c15:f>HP!$B$128</c15:f>
                      <c15:dlblFieldTableCache>
                        <c:ptCount val="1"/>
                        <c:pt idx="0">
                          <c:v>11:1-10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42F4-D345-86EC-869A668DA66C}"/>
                </c:ext>
              </c:extLst>
            </c:dLbl>
            <c:dLbl>
              <c:idx val="42"/>
              <c:tx>
                <c:strRef>
                  <c:f>HP!$B$129</c:f>
                  <c:strCache>
                    <c:ptCount val="1"/>
                    <c:pt idx="0">
                      <c:v>11:11-21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{902E90A1-4E32-434C-BD54-12CEA8A20532}</c15:txfldGUID>
                      <c15:f>HP!$B$129</c15:f>
                      <c15:dlblFieldTableCache>
                        <c:ptCount val="1"/>
                        <c:pt idx="0">
                          <c:v>11:11-21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42F4-D345-86EC-869A668DA66C}"/>
                </c:ext>
              </c:extLst>
            </c:dLbl>
            <c:dLbl>
              <c:idx val="43"/>
              <c:tx>
                <c:strRef>
                  <c:f>HP!$B$130</c:f>
                  <c:strCache>
                    <c:ptCount val="1"/>
                    <c:pt idx="0">
                      <c:v>11:22-31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{AFE479C3-6C3E-6647-B76B-49F2F1E54E58}</c15:txfldGUID>
                      <c15:f>HP!$B$130</c15:f>
                      <c15:dlblFieldTableCache>
                        <c:ptCount val="1"/>
                        <c:pt idx="0">
                          <c:v>11:22-31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42F4-D345-86EC-869A668DA66C}"/>
                </c:ext>
              </c:extLst>
            </c:dLbl>
            <c:dLbl>
              <c:idx val="44"/>
              <c:tx>
                <c:strRef>
                  <c:f>HP!$B$131</c:f>
                  <c:strCache>
                    <c:ptCount val="1"/>
                    <c:pt idx="0">
                      <c:v>11:32-44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{3DEB8844-1D46-194C-9892-6762EE5C75B5}</c15:txfldGUID>
                      <c15:f>HP!$B$131</c15:f>
                      <c15:dlblFieldTableCache>
                        <c:ptCount val="1"/>
                        <c:pt idx="0">
                          <c:v>11:32-44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42F4-D345-86EC-869A668DA66C}"/>
                </c:ext>
              </c:extLst>
            </c:dLbl>
            <c:dLbl>
              <c:idx val="45"/>
              <c:tx>
                <c:strRef>
                  <c:f>HP!$B$132</c:f>
                  <c:strCache>
                    <c:ptCount val="1"/>
                    <c:pt idx="0">
                      <c:v>11:45-54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{33849D06-4C98-064E-B2CF-C08838D4C8B5}</c15:txfldGUID>
                      <c15:f>HP!$B$132</c15:f>
                      <c15:dlblFieldTableCache>
                        <c:ptCount val="1"/>
                        <c:pt idx="0">
                          <c:v>11:45-54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42F4-D345-86EC-869A668DA66C}"/>
                </c:ext>
              </c:extLst>
            </c:dLbl>
            <c:dLbl>
              <c:idx val="46"/>
              <c:tx>
                <c:strRef>
                  <c:f>HP!$B$133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{35E74E53-06EB-2E4C-9A1B-7A9672C5132E}</c15:txfldGUID>
                      <c15:f>HP!$B$133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42F4-D345-86EC-869A668DA66C}"/>
                </c:ext>
              </c:extLst>
            </c:dLbl>
            <c:dLbl>
              <c:idx val="47"/>
              <c:tx>
                <c:strRef>
                  <c:f>HP!$B$134</c:f>
                  <c:strCache>
                    <c:ptCount val="1"/>
                    <c:pt idx="0">
                      <c:v>12:12-19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{A039E9F4-66E9-8E42-A3FE-D5C79A77BFC5}</c15:txfldGUID>
                      <c15:f>HP!$B$134</c15:f>
                      <c15:dlblFieldTableCache>
                        <c:ptCount val="1"/>
                        <c:pt idx="0">
                          <c:v>12:12-19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42F4-D345-86EC-869A668DA66C}"/>
                </c:ext>
              </c:extLst>
            </c:dLbl>
            <c:dLbl>
              <c:idx val="48"/>
              <c:tx>
                <c:strRef>
                  <c:f>HP!$B$135</c:f>
                  <c:strCache>
                    <c:ptCount val="1"/>
                    <c:pt idx="0">
                      <c:v>12:20-26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{280422D0-CD8A-884E-A3ED-14894E9866DA}</c15:txfldGUID>
                      <c15:f>HP!$B$135</c15:f>
                      <c15:dlblFieldTableCache>
                        <c:ptCount val="1"/>
                        <c:pt idx="0">
                          <c:v>12:20-26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42F4-D345-86EC-869A668DA66C}"/>
                </c:ext>
              </c:extLst>
            </c:dLbl>
            <c:dLbl>
              <c:idx val="49"/>
              <c:tx>
                <c:strRef>
                  <c:f>HP!$B$136</c:f>
                  <c:strCache>
                    <c:ptCount val="1"/>
                    <c:pt idx="0">
                      <c:v>12:34-40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{12F6E112-F5DC-4A45-9A10-9152C99ACDF4}</c15:txfldGUID>
                      <c15:f>HP!$B$136</c15:f>
                      <c15:dlblFieldTableCache>
                        <c:ptCount val="1"/>
                        <c:pt idx="0">
                          <c:v>12:34-40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42F4-D345-86EC-869A668DA66C}"/>
                </c:ext>
              </c:extLst>
            </c:dLbl>
            <c:dLbl>
              <c:idx val="50"/>
              <c:tx>
                <c:strRef>
                  <c:f>HP!$B$137</c:f>
                  <c:strCache>
                    <c:ptCount val="1"/>
                    <c:pt idx="0">
                      <c:v>12:41-50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{9650ADD8-190C-4245-BF67-DED77701A6AC}</c15:txfldGUID>
                      <c15:f>HP!$B$137</c15:f>
                      <c15:dlblFieldTableCache>
                        <c:ptCount val="1"/>
                        <c:pt idx="0">
                          <c:v>12:41-50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42F4-D345-86EC-869A668DA66C}"/>
                </c:ext>
              </c:extLst>
            </c:dLbl>
            <c:dLbl>
              <c:idx val="51"/>
              <c:tx>
                <c:strRef>
                  <c:f>HP!$B$138</c:f>
                  <c:strCache>
                    <c:ptCount val="1"/>
                    <c:pt idx="0">
                      <c:v>13:1-11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{F58F80F0-D797-EF4D-95C4-DD8DB4D55C7E}</c15:txfldGUID>
                      <c15:f>HP!$B$138</c15:f>
                      <c15:dlblFieldTableCache>
                        <c:ptCount val="1"/>
                        <c:pt idx="0">
                          <c:v>13:1-11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42F4-D345-86EC-869A668DA66C}"/>
                </c:ext>
              </c:extLst>
            </c:dLbl>
            <c:dLbl>
              <c:idx val="52"/>
              <c:tx>
                <c:strRef>
                  <c:f>HP!$B$139</c:f>
                  <c:strCache>
                    <c:ptCount val="1"/>
                    <c:pt idx="0">
                      <c:v>13:12-20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{1561C638-AC77-0341-AE7D-F1DFC3557C1E}</c15:txfldGUID>
                      <c15:f>HP!$B$139</c15:f>
                      <c15:dlblFieldTableCache>
                        <c:ptCount val="1"/>
                        <c:pt idx="0">
                          <c:v>13:12-20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42F4-D345-86EC-869A668DA66C}"/>
                </c:ext>
              </c:extLst>
            </c:dLbl>
            <c:dLbl>
              <c:idx val="53"/>
              <c:tx>
                <c:strRef>
                  <c:f>HP!$B$140</c:f>
                  <c:strCache>
                    <c:ptCount val="1"/>
                    <c:pt idx="0">
                      <c:v>13:21-30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{C3F277E1-4C59-B14B-A012-93EB06B7A7FF}</c15:txfldGUID>
                      <c15:f>HP!$B$140</c15:f>
                      <c15:dlblFieldTableCache>
                        <c:ptCount val="1"/>
                        <c:pt idx="0">
                          <c:v>13:21-30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42F4-D345-86EC-869A668DA66C}"/>
                </c:ext>
              </c:extLst>
            </c:dLbl>
            <c:dLbl>
              <c:idx val="54"/>
              <c:tx>
                <c:strRef>
                  <c:f>HP!$B$141</c:f>
                  <c:strCache>
                    <c:ptCount val="1"/>
                    <c:pt idx="0">
                      <c:v>13:31-38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{6537066B-3BED-6C40-B569-D72D1F281991}</c15:txfldGUID>
                      <c15:f>HP!$B$141</c15:f>
                      <c15:dlblFieldTableCache>
                        <c:ptCount val="1"/>
                        <c:pt idx="0">
                          <c:v>13:31-38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42F4-D345-86EC-869A668DA66C}"/>
                </c:ext>
              </c:extLst>
            </c:dLbl>
            <c:dLbl>
              <c:idx val="55"/>
              <c:tx>
                <c:strRef>
                  <c:f>HP!$B$142</c:f>
                  <c:strCache>
                    <c:ptCount val="1"/>
                    <c:pt idx="0">
                      <c:v>14:1-11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{EE9990CA-A0E8-004E-BD2C-A6D8B56DC4FC}</c15:txfldGUID>
                      <c15:f>HP!$B$142</c15:f>
                      <c15:dlblFieldTableCache>
                        <c:ptCount val="1"/>
                        <c:pt idx="0">
                          <c:v>14:1-11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42F4-D345-86EC-869A668DA66C}"/>
                </c:ext>
              </c:extLst>
            </c:dLbl>
            <c:dLbl>
              <c:idx val="56"/>
              <c:tx>
                <c:strRef>
                  <c:f>HP!$B$143</c:f>
                  <c:strCache>
                    <c:ptCount val="1"/>
                    <c:pt idx="0">
                      <c:v>14:12-21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{0B9F5124-8D3E-CD4F-9474-FB179486B494}</c15:txfldGUID>
                      <c15:f>HP!$B$143</c15:f>
                      <c15:dlblFieldTableCache>
                        <c:ptCount val="1"/>
                        <c:pt idx="0">
                          <c:v>14:12-21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42F4-D345-86EC-869A668DA66C}"/>
                </c:ext>
              </c:extLst>
            </c:dLbl>
            <c:dLbl>
              <c:idx val="57"/>
              <c:tx>
                <c:strRef>
                  <c:f>HP!$B$144</c:f>
                  <c:strCache>
                    <c:ptCount val="1"/>
                    <c:pt idx="0">
                      <c:v>14:22-31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{59FD4AE2-8750-A840-AF2A-6121BD773953}</c15:txfldGUID>
                      <c15:f>HP!$B$144</c15:f>
                      <c15:dlblFieldTableCache>
                        <c:ptCount val="1"/>
                        <c:pt idx="0">
                          <c:v>14:22-31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42F4-D345-86EC-869A668DA66C}"/>
                </c:ext>
              </c:extLst>
            </c:dLbl>
            <c:dLbl>
              <c:idx val="58"/>
              <c:tx>
                <c:strRef>
                  <c:f>HP!$B$145</c:f>
                  <c:strCache>
                    <c:ptCount val="1"/>
                    <c:pt idx="0">
                      <c:v>15:1-8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{13612091-308B-5F47-B2B0-568F7AF532F3}</c15:txfldGUID>
                      <c15:f>HP!$B$145</c15:f>
                      <c15:dlblFieldTableCache>
                        <c:ptCount val="1"/>
                        <c:pt idx="0">
                          <c:v>15:1-8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42F4-D345-86EC-869A668DA66C}"/>
                </c:ext>
              </c:extLst>
            </c:dLbl>
            <c:dLbl>
              <c:idx val="59"/>
              <c:tx>
                <c:strRef>
                  <c:f>HP!$B$146</c:f>
                  <c:strCache>
                    <c:ptCount val="1"/>
                    <c:pt idx="0">
                      <c:v>15:9-17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{77F6BC57-EDB5-4640-83A9-3343241DB584}</c15:txfldGUID>
                      <c15:f>HP!$B$146</c15:f>
                      <c15:dlblFieldTableCache>
                        <c:ptCount val="1"/>
                        <c:pt idx="0">
                          <c:v>15:9-17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42F4-D345-86EC-869A668DA66C}"/>
                </c:ext>
              </c:extLst>
            </c:dLbl>
            <c:dLbl>
              <c:idx val="60"/>
              <c:tx>
                <c:strRef>
                  <c:f>HP!$B$147</c:f>
                  <c:strCache>
                    <c:ptCount val="1"/>
                    <c:pt idx="0">
                      <c:v>15:18-27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{02452EE0-D4B8-BF44-9F2C-BFEC7B0EE297}</c15:txfldGUID>
                      <c15:f>HP!$B$147</c15:f>
                      <c15:dlblFieldTableCache>
                        <c:ptCount val="1"/>
                        <c:pt idx="0">
                          <c:v>15:18-27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42F4-D345-86EC-869A668DA66C}"/>
                </c:ext>
              </c:extLst>
            </c:dLbl>
            <c:dLbl>
              <c:idx val="61"/>
              <c:tx>
                <c:strRef>
                  <c:f>HP!$B$148</c:f>
                  <c:strCache>
                    <c:ptCount val="1"/>
                    <c:pt idx="0">
                      <c:v>16:1-11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{ABD913B3-B3F3-A64D-8A0A-7B7A24E56DE4}</c15:txfldGUID>
                      <c15:f>HP!$B$148</c15:f>
                      <c15:dlblFieldTableCache>
                        <c:ptCount val="1"/>
                        <c:pt idx="0">
                          <c:v>16:1-11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42F4-D345-86EC-869A668DA66C}"/>
                </c:ext>
              </c:extLst>
            </c:dLbl>
            <c:dLbl>
              <c:idx val="62"/>
              <c:tx>
                <c:strRef>
                  <c:f>HP!$B$149</c:f>
                  <c:strCache>
                    <c:ptCount val="1"/>
                    <c:pt idx="0">
                      <c:v>16:12-22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{0BE46B69-19A3-664A-84D7-E9DFAD85ACB3}</c15:txfldGUID>
                      <c15:f>HP!$B$149</c15:f>
                      <c15:dlblFieldTableCache>
                        <c:ptCount val="1"/>
                        <c:pt idx="0">
                          <c:v>16:12-22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42F4-D345-86EC-869A668DA66C}"/>
                </c:ext>
              </c:extLst>
            </c:dLbl>
            <c:dLbl>
              <c:idx val="63"/>
              <c:tx>
                <c:strRef>
                  <c:f>HP!$B$150</c:f>
                  <c:strCache>
                    <c:ptCount val="1"/>
                    <c:pt idx="0">
                      <c:v>16:23-33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{BB5A7784-8BD9-5545-9F10-98F5A30326CC}</c15:txfldGUID>
                      <c15:f>HP!$B$150</c15:f>
                      <c15:dlblFieldTableCache>
                        <c:ptCount val="1"/>
                        <c:pt idx="0">
                          <c:v>16:23-33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42F4-D345-86EC-869A668DA66C}"/>
                </c:ext>
              </c:extLst>
            </c:dLbl>
            <c:dLbl>
              <c:idx val="64"/>
              <c:tx>
                <c:strRef>
                  <c:f>HP!$B$151</c:f>
                  <c:strCache>
                    <c:ptCount val="1"/>
                    <c:pt idx="0">
                      <c:v>17:1-8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{041D35B7-D6C1-B44A-81EC-BCC8E013606A}</c15:txfldGUID>
                      <c15:f>HP!$B$151</c15:f>
                      <c15:dlblFieldTableCache>
                        <c:ptCount val="1"/>
                        <c:pt idx="0">
                          <c:v>17:1-8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42F4-D345-86EC-869A668DA66C}"/>
                </c:ext>
              </c:extLst>
            </c:dLbl>
            <c:dLbl>
              <c:idx val="65"/>
              <c:tx>
                <c:strRef>
                  <c:f>HP!$B$152</c:f>
                  <c:strCache>
                    <c:ptCount val="1"/>
                    <c:pt idx="0">
                      <c:v>17:9-19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{AD68CB80-CDCD-C545-8201-38C944DC625B}</c15:txfldGUID>
                      <c15:f>HP!$B$152</c15:f>
                      <c15:dlblFieldTableCache>
                        <c:ptCount val="1"/>
                        <c:pt idx="0">
                          <c:v>17:9-19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42F4-D345-86EC-869A668DA66C}"/>
                </c:ext>
              </c:extLst>
            </c:dLbl>
            <c:dLbl>
              <c:idx val="66"/>
              <c:tx>
                <c:strRef>
                  <c:f>HP!$B$153</c:f>
                  <c:strCache>
                    <c:ptCount val="1"/>
                    <c:pt idx="0">
                      <c:v>17:20-26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{A45B9B1F-7A0D-BE4E-93C0-79D44A4F3EFD}</c15:txfldGUID>
                      <c15:f>HP!$B$153</c15:f>
                      <c15:dlblFieldTableCache>
                        <c:ptCount val="1"/>
                        <c:pt idx="0">
                          <c:v>17:20-26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42F4-D345-86EC-869A668DA66C}"/>
                </c:ext>
              </c:extLst>
            </c:dLbl>
            <c:dLbl>
              <c:idx val="67"/>
              <c:tx>
                <c:strRef>
                  <c:f>HP!$B$154</c:f>
                  <c:strCache>
                    <c:ptCount val="1"/>
                    <c:pt idx="0">
                      <c:v>18:1-9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{FB2BEBE5-6203-0141-9BC1-89A2DA6C692A}</c15:txfldGUID>
                      <c15:f>HP!$B$154</c15:f>
                      <c15:dlblFieldTableCache>
                        <c:ptCount val="1"/>
                        <c:pt idx="0">
                          <c:v>18:1-9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42F4-D345-86EC-869A668DA66C}"/>
                </c:ext>
              </c:extLst>
            </c:dLbl>
            <c:dLbl>
              <c:idx val="68"/>
              <c:tx>
                <c:strRef>
                  <c:f>HP!$B$155</c:f>
                  <c:strCache>
                    <c:ptCount val="1"/>
                    <c:pt idx="0">
                      <c:v>18:10-18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{74649F5C-53FE-9B4E-BDDC-6601B4A28A40}</c15:txfldGUID>
                      <c15:f>HP!$B$155</c15:f>
                      <c15:dlblFieldTableCache>
                        <c:ptCount val="1"/>
                        <c:pt idx="0">
                          <c:v>18:10-18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42F4-D345-86EC-869A668DA66C}"/>
                </c:ext>
              </c:extLst>
            </c:dLbl>
            <c:dLbl>
              <c:idx val="69"/>
              <c:tx>
                <c:strRef>
                  <c:f>HP!$B$156</c:f>
                  <c:strCache>
                    <c:ptCount val="1"/>
                    <c:pt idx="0">
                      <c:v>18:19-28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{AEAFD36F-2174-E24A-9178-CCFEEB1D9F54}</c15:txfldGUID>
                      <c15:f>HP!$B$156</c15:f>
                      <c15:dlblFieldTableCache>
                        <c:ptCount val="1"/>
                        <c:pt idx="0">
                          <c:v>18:19-28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42F4-D345-86EC-869A668DA66C}"/>
                </c:ext>
              </c:extLst>
            </c:dLbl>
            <c:dLbl>
              <c:idx val="70"/>
              <c:tx>
                <c:strRef>
                  <c:f>HP!$B$157</c:f>
                  <c:strCache>
                    <c:ptCount val="1"/>
                    <c:pt idx="0">
                      <c:v>18:29-37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{C39389D2-F05E-CF4F-A355-8DE5DA90943E}</c15:txfldGUID>
                      <c15:f>HP!$B$157</c15:f>
                      <c15:dlblFieldTableCache>
                        <c:ptCount val="1"/>
                        <c:pt idx="0">
                          <c:v>18:29-37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42F4-D345-86EC-869A668DA66C}"/>
                </c:ext>
              </c:extLst>
            </c:dLbl>
            <c:dLbl>
              <c:idx val="71"/>
              <c:tx>
                <c:strRef>
                  <c:f>HP!$B$158</c:f>
                  <c:strCache>
                    <c:ptCount val="1"/>
                    <c:pt idx="0">
                      <c:v>18:38-40&amp;19:1-5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{6D2E7210-A6AC-F24A-98B5-3F45887BA935}</c15:txfldGUID>
                      <c15:f>HP!$B$158</c15:f>
                      <c15:dlblFieldTableCache>
                        <c:ptCount val="1"/>
                        <c:pt idx="0">
                          <c:v>18:38-40&amp;19:1-5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42F4-D345-86EC-869A668DA66C}"/>
                </c:ext>
              </c:extLst>
            </c:dLbl>
            <c:dLbl>
              <c:idx val="72"/>
              <c:tx>
                <c:strRef>
                  <c:f>HP!$B$159</c:f>
                  <c:strCache>
                    <c:ptCount val="1"/>
                    <c:pt idx="0">
                      <c:v>19:6-11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{3B785FDB-33DC-C74E-A1ED-0EF7DB389321}</c15:txfldGUID>
                      <c15:f>HP!$B$159</c15:f>
                      <c15:dlblFieldTableCache>
                        <c:ptCount val="1"/>
                        <c:pt idx="0">
                          <c:v>19:6-11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42F4-D345-86EC-869A668DA66C}"/>
                </c:ext>
              </c:extLst>
            </c:dLbl>
            <c:dLbl>
              <c:idx val="73"/>
              <c:tx>
                <c:strRef>
                  <c:f>HP!$B$160</c:f>
                  <c:strCache>
                    <c:ptCount val="1"/>
                    <c:pt idx="0">
                      <c:v>19:12-19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{ADA68F6A-561F-6B4F-9051-9A5250FC3D19}</c15:txfldGUID>
                      <c15:f>HP!$B$160</c15:f>
                      <c15:dlblFieldTableCache>
                        <c:ptCount val="1"/>
                        <c:pt idx="0">
                          <c:v>19:12-19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42F4-D345-86EC-869A668DA66C}"/>
                </c:ext>
              </c:extLst>
            </c:dLbl>
            <c:dLbl>
              <c:idx val="74"/>
              <c:tx>
                <c:strRef>
                  <c:f>HP!$B$161</c:f>
                  <c:strCache>
                    <c:ptCount val="1"/>
                    <c:pt idx="0">
                      <c:v>19:20-27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{7A134C2F-A8EC-6941-9FF6-3E08D424B173}</c15:txfldGUID>
                      <c15:f>HP!$B$161</c15:f>
                      <c15:dlblFieldTableCache>
                        <c:ptCount val="1"/>
                        <c:pt idx="0">
                          <c:v>19:20-27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42F4-D345-86EC-869A668DA66C}"/>
                </c:ext>
              </c:extLst>
            </c:dLbl>
            <c:dLbl>
              <c:idx val="75"/>
              <c:tx>
                <c:strRef>
                  <c:f>HP!$B$162</c:f>
                  <c:strCache>
                    <c:ptCount val="1"/>
                    <c:pt idx="0">
                      <c:v>19:28-37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{2B6B64F2-D743-EC4B-A3E1-9D2F84AC60C7}</c15:txfldGUID>
                      <c15:f>HP!$B$162</c15:f>
                      <c15:dlblFieldTableCache>
                        <c:ptCount val="1"/>
                        <c:pt idx="0">
                          <c:v>19:28-37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42F4-D345-86EC-869A668DA66C}"/>
                </c:ext>
              </c:extLst>
            </c:dLbl>
            <c:dLbl>
              <c:idx val="76"/>
              <c:tx>
                <c:strRef>
                  <c:f>HP!$B$163</c:f>
                  <c:strCache>
                    <c:ptCount val="1"/>
                    <c:pt idx="0">
                      <c:v>20:1-10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{E5716561-BEEA-C045-8856-864D26738BC0}</c15:txfldGUID>
                      <c15:f>HP!$B$163</c15:f>
                      <c15:dlblFieldTableCache>
                        <c:ptCount val="1"/>
                        <c:pt idx="0">
                          <c:v>20:1-10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42F4-D345-86EC-869A668DA66C}"/>
                </c:ext>
              </c:extLst>
            </c:dLbl>
            <c:dLbl>
              <c:idx val="77"/>
              <c:tx>
                <c:strRef>
                  <c:f>HP!$B$164</c:f>
                  <c:strCache>
                    <c:ptCount val="1"/>
                    <c:pt idx="0">
                      <c:v>20:11-18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{0FA293F4-A257-804C-9CF5-C3F51EED6019}</c15:txfldGUID>
                      <c15:f>HP!$B$164</c15:f>
                      <c15:dlblFieldTableCache>
                        <c:ptCount val="1"/>
                        <c:pt idx="0">
                          <c:v>20:11-18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42F4-D345-86EC-869A668DA66C}"/>
                </c:ext>
              </c:extLst>
            </c:dLbl>
            <c:dLbl>
              <c:idx val="78"/>
              <c:tx>
                <c:strRef>
                  <c:f>HP!$B$165</c:f>
                  <c:strCache>
                    <c:ptCount val="1"/>
                    <c:pt idx="0">
                      <c:v>21:12-17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{448ED270-7957-8943-903A-67327D00F0D3}</c15:txfldGUID>
                      <c15:f>HP!$B$165</c15:f>
                      <c15:dlblFieldTableCache>
                        <c:ptCount val="1"/>
                        <c:pt idx="0">
                          <c:v>21:12-17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42F4-D345-86EC-869A668DA66C}"/>
                </c:ext>
              </c:extLst>
            </c:dLbl>
            <c:dLbl>
              <c:idx val="79"/>
              <c:tx>
                <c:strRef>
                  <c:f>HP!$B$166</c:f>
                  <c:strCache>
                    <c:ptCount val="1"/>
                    <c:pt idx="0">
                      <c:v>21:18-25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{72538DA1-DE9B-4B48-93ED-20C9935C8512}</c15:txfldGUID>
                      <c15:f>HP!$B$166</c15:f>
                      <c15:dlblFieldTableCache>
                        <c:ptCount val="1"/>
                        <c:pt idx="0">
                          <c:v>21:18-25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42F4-D345-86EC-869A668DA6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0.501"/>
            <c:dispRSqr val="0"/>
            <c:dispEq val="0"/>
          </c:trendline>
          <c:xVal>
            <c:numRef>
              <c:f>HP!$C$87:$C$166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HP!$D$87:$D$166</c:f>
              <c:numCache>
                <c:formatCode>General</c:formatCode>
                <c:ptCount val="80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10</c:v>
                </c:pt>
                <c:pt idx="4">
                  <c:v>7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7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</c:v>
                </c:pt>
                <c:pt idx="42">
                  <c:v>1</c:v>
                </c:pt>
                <c:pt idx="43">
                  <c:v>3</c:v>
                </c:pt>
                <c:pt idx="44">
                  <c:v>6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5</c:v>
                </c:pt>
                <c:pt idx="49">
                  <c:v>0</c:v>
                </c:pt>
                <c:pt idx="50">
                  <c:v>0</c:v>
                </c:pt>
                <c:pt idx="51">
                  <c:v>8</c:v>
                </c:pt>
                <c:pt idx="52">
                  <c:v>0</c:v>
                </c:pt>
                <c:pt idx="53">
                  <c:v>6</c:v>
                </c:pt>
                <c:pt idx="54">
                  <c:v>4</c:v>
                </c:pt>
                <c:pt idx="55">
                  <c:v>4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3</c:v>
                </c:pt>
                <c:pt idx="68">
                  <c:v>2</c:v>
                </c:pt>
                <c:pt idx="69">
                  <c:v>2</c:v>
                </c:pt>
                <c:pt idx="70">
                  <c:v>1</c:v>
                </c:pt>
                <c:pt idx="71">
                  <c:v>4</c:v>
                </c:pt>
                <c:pt idx="72">
                  <c:v>3</c:v>
                </c:pt>
                <c:pt idx="73">
                  <c:v>2</c:v>
                </c:pt>
                <c:pt idx="74">
                  <c:v>2</c:v>
                </c:pt>
                <c:pt idx="75">
                  <c:v>1</c:v>
                </c:pt>
                <c:pt idx="76">
                  <c:v>8</c:v>
                </c:pt>
                <c:pt idx="77">
                  <c:v>10</c:v>
                </c:pt>
                <c:pt idx="78">
                  <c:v>13</c:v>
                </c:pt>
                <c:pt idx="79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42F4-D345-86EC-869A668DA66C}"/>
            </c:ext>
          </c:extLst>
        </c:ser>
        <c:ser>
          <c:idx val="0"/>
          <c:order val="1"/>
          <c:tx>
            <c:strRef>
              <c:f>HP!$F$86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HP!$B$87</c:f>
                  <c:strCache>
                    <c:ptCount val="1"/>
                    <c:pt idx="0">
                      <c:v>1:9-18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{F42ECB21-4319-8A40-B49A-7E5609B7FCB4}</c15:txfldGUID>
                      <c15:f>HP!$B$87</c15:f>
                      <c15:dlblFieldTableCache>
                        <c:ptCount val="1"/>
                        <c:pt idx="0">
                          <c:v>1:9-18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42F4-D345-86EC-869A668DA66C}"/>
                </c:ext>
              </c:extLst>
            </c:dLbl>
            <c:dLbl>
              <c:idx val="1"/>
              <c:tx>
                <c:strRef>
                  <c:f>HP!$B$88</c:f>
                  <c:strCache>
                    <c:ptCount val="1"/>
                    <c:pt idx="0">
                      <c:v>1:19-28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{BFEA8298-44DC-FF4A-ADB4-5C1A16984369}</c15:txfldGUID>
                      <c15:f>HP!$B$88</c15:f>
                      <c15:dlblFieldTableCache>
                        <c:ptCount val="1"/>
                        <c:pt idx="0">
                          <c:v>1:19-28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42F4-D345-86EC-869A668DA66C}"/>
                </c:ext>
              </c:extLst>
            </c:dLbl>
            <c:dLbl>
              <c:idx val="2"/>
              <c:tx>
                <c:strRef>
                  <c:f>HP!$B$89</c:f>
                  <c:strCache>
                    <c:ptCount val="1"/>
                    <c:pt idx="0">
                      <c:v>1:29-39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{AA962C06-67C0-5C46-B980-6D70BE2E5450}</c15:txfldGUID>
                      <c15:f>HP!$B$89</c15:f>
                      <c15:dlblFieldTableCache>
                        <c:ptCount val="1"/>
                        <c:pt idx="0">
                          <c:v>1:29-39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42F4-D345-86EC-869A668DA66C}"/>
                </c:ext>
              </c:extLst>
            </c:dLbl>
            <c:dLbl>
              <c:idx val="3"/>
              <c:tx>
                <c:strRef>
                  <c:f>HP!$B$90</c:f>
                  <c:strCache>
                    <c:ptCount val="1"/>
                    <c:pt idx="0">
                      <c:v>1:40-51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{0763142F-59F8-6341-AE4F-A1157674660B}</c15:txfldGUID>
                      <c15:f>HP!$B$90</c15:f>
                      <c15:dlblFieldTableCache>
                        <c:ptCount val="1"/>
                        <c:pt idx="0">
                          <c:v>1:40-51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42F4-D345-86EC-869A668DA66C}"/>
                </c:ext>
              </c:extLst>
            </c:dLbl>
            <c:dLbl>
              <c:idx val="4"/>
              <c:tx>
                <c:strRef>
                  <c:f>HP!$B$91</c:f>
                  <c:strCache>
                    <c:ptCount val="1"/>
                    <c:pt idx="0">
                      <c:v>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{BBCDBDF0-F132-404E-92D2-3E1B6BC0EA58}</c15:txfldGUID>
                      <c15:f>HP!$B$91</c15:f>
                      <c15:dlblFieldTableCache>
                        <c:ptCount val="1"/>
                        <c:pt idx="0">
                          <c:v>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42F4-D345-86EC-869A668DA66C}"/>
                </c:ext>
              </c:extLst>
            </c:dLbl>
            <c:dLbl>
              <c:idx val="5"/>
              <c:tx>
                <c:strRef>
                  <c:f>HP!$B$92</c:f>
                  <c:strCache>
                    <c:ptCount val="1"/>
                    <c:pt idx="0">
                      <c:v>2:13-22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{259D6A99-2D80-6D4A-B05C-10717FA48456}</c15:txfldGUID>
                      <c15:f>HP!$B$92</c15:f>
                      <c15:dlblFieldTableCache>
                        <c:ptCount val="1"/>
                        <c:pt idx="0">
                          <c:v>2:13-22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42F4-D345-86EC-869A668DA66C}"/>
                </c:ext>
              </c:extLst>
            </c:dLbl>
            <c:dLbl>
              <c:idx val="6"/>
              <c:tx>
                <c:strRef>
                  <c:f>HP!$B$93</c:f>
                  <c:strCache>
                    <c:ptCount val="1"/>
                    <c:pt idx="0">
                      <c:v>2:23-25&amp;3:1-8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{C1AD3DA9-D864-784F-92E0-F523CF2395E3}</c15:txfldGUID>
                      <c15:f>HP!$B$93</c15:f>
                      <c15:dlblFieldTableCache>
                        <c:ptCount val="1"/>
                        <c:pt idx="0">
                          <c:v>2:23-25&amp;3:1-8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42F4-D345-86EC-869A668DA66C}"/>
                </c:ext>
              </c:extLst>
            </c:dLbl>
            <c:dLbl>
              <c:idx val="7"/>
              <c:tx>
                <c:strRef>
                  <c:f>HP!$B$94</c:f>
                  <c:strCache>
                    <c:ptCount val="1"/>
                    <c:pt idx="0">
                      <c:v>3:22-30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{BDFC32EF-820A-CD45-B024-C06612E47A85}</c15:txfldGUID>
                      <c15:f>HP!$B$94</c15:f>
                      <c15:dlblFieldTableCache>
                        <c:ptCount val="1"/>
                        <c:pt idx="0">
                          <c:v>3:22-30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42F4-D345-86EC-869A668DA66C}"/>
                </c:ext>
              </c:extLst>
            </c:dLbl>
            <c:dLbl>
              <c:idx val="8"/>
              <c:tx>
                <c:strRef>
                  <c:f>HP!$B$95</c:f>
                  <c:strCache>
                    <c:ptCount val="1"/>
                    <c:pt idx="0">
                      <c:v>3:31-36&amp;4:1-3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{BD24249E-1784-404D-98C4-CEC1CACFAB79}</c15:txfldGUID>
                      <c15:f>HP!$B$95</c15:f>
                      <c15:dlblFieldTableCache>
                        <c:ptCount val="1"/>
                        <c:pt idx="0">
                          <c:v>3:31-36&amp;4:1-3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42F4-D345-86EC-869A668DA66C}"/>
                </c:ext>
              </c:extLst>
            </c:dLbl>
            <c:dLbl>
              <c:idx val="9"/>
              <c:tx>
                <c:strRef>
                  <c:f>HP!$B$96</c:f>
                  <c:strCache>
                    <c:ptCount val="1"/>
                    <c:pt idx="0">
                      <c:v>4:4-14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{A12A6810-88FB-0D42-98E0-3C2E06044FD1}</c15:txfldGUID>
                      <c15:f>HP!$B$96</c15:f>
                      <c15:dlblFieldTableCache>
                        <c:ptCount val="1"/>
                        <c:pt idx="0">
                          <c:v>4:4-14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42F4-D345-86EC-869A668DA66C}"/>
                </c:ext>
              </c:extLst>
            </c:dLbl>
            <c:dLbl>
              <c:idx val="10"/>
              <c:tx>
                <c:strRef>
                  <c:f>HP!$B$97</c:f>
                  <c:strCache>
                    <c:ptCount val="1"/>
                    <c:pt idx="0">
                      <c:v>4:15-26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{A6D56733-3F94-7A46-92DC-95333D878EDB}</c15:txfldGUID>
                      <c15:f>HP!$B$97</c15:f>
                      <c15:dlblFieldTableCache>
                        <c:ptCount val="1"/>
                        <c:pt idx="0">
                          <c:v>4:15-26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42F4-D345-86EC-869A668DA66C}"/>
                </c:ext>
              </c:extLst>
            </c:dLbl>
            <c:dLbl>
              <c:idx val="11"/>
              <c:tx>
                <c:strRef>
                  <c:f>HP!$B$98</c:f>
                  <c:strCache>
                    <c:ptCount val="1"/>
                    <c:pt idx="0">
                      <c:v>4:27-38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{B897090B-3AB0-B74F-9FC0-006A2300F0F6}</c15:txfldGUID>
                      <c15:f>HP!$B$98</c15:f>
                      <c15:dlblFieldTableCache>
                        <c:ptCount val="1"/>
                        <c:pt idx="0">
                          <c:v>4:27-38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42F4-D345-86EC-869A668DA66C}"/>
                </c:ext>
              </c:extLst>
            </c:dLbl>
            <c:dLbl>
              <c:idx val="12"/>
              <c:tx>
                <c:strRef>
                  <c:f>HP!$B$99</c:f>
                  <c:strCache>
                    <c:ptCount val="1"/>
                    <c:pt idx="0">
                      <c:v>4:39-46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{1782BF07-91F3-4343-9CDF-48E60334E0C3}</c15:txfldGUID>
                      <c15:f>HP!$B$99</c15:f>
                      <c15:dlblFieldTableCache>
                        <c:ptCount val="1"/>
                        <c:pt idx="0">
                          <c:v>4:39-46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42F4-D345-86EC-869A668DA66C}"/>
                </c:ext>
              </c:extLst>
            </c:dLbl>
            <c:dLbl>
              <c:idx val="13"/>
              <c:tx>
                <c:strRef>
                  <c:f>HP!$B$100</c:f>
                  <c:strCache>
                    <c:ptCount val="1"/>
                    <c:pt idx="0">
                      <c:v>4:47-54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{C19D2E9C-BD58-C14C-9035-62EF59B338EB}</c15:txfldGUID>
                      <c15:f>HP!$B$100</c15:f>
                      <c15:dlblFieldTableCache>
                        <c:ptCount val="1"/>
                        <c:pt idx="0">
                          <c:v>4:47-54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42F4-D345-86EC-869A668DA66C}"/>
                </c:ext>
              </c:extLst>
            </c:dLbl>
            <c:dLbl>
              <c:idx val="14"/>
              <c:tx>
                <c:strRef>
                  <c:f>HP!$B$101</c:f>
                  <c:strCache>
                    <c:ptCount val="1"/>
                    <c:pt idx="0">
                      <c:v>5:1-9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{7688EB10-D1AC-DA4A-9D94-1BC6013E8E39}</c15:txfldGUID>
                      <c15:f>HP!$B$101</c15:f>
                      <c15:dlblFieldTableCache>
                        <c:ptCount val="1"/>
                        <c:pt idx="0">
                          <c:v>5:1-9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42F4-D345-86EC-869A668DA66C}"/>
                </c:ext>
              </c:extLst>
            </c:dLbl>
            <c:dLbl>
              <c:idx val="15"/>
              <c:tx>
                <c:strRef>
                  <c:f>HP!$B$102</c:f>
                  <c:strCache>
                    <c:ptCount val="1"/>
                    <c:pt idx="0">
                      <c:v>5:10-18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{5BD66100-F103-A84F-B84A-B9955C24FED1}</c15:txfldGUID>
                      <c15:f>HP!$B$102</c15:f>
                      <c15:dlblFieldTableCache>
                        <c:ptCount val="1"/>
                        <c:pt idx="0">
                          <c:v>5:10-18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42F4-D345-86EC-869A668DA66C}"/>
                </c:ext>
              </c:extLst>
            </c:dLbl>
            <c:dLbl>
              <c:idx val="16"/>
              <c:tx>
                <c:strRef>
                  <c:f>HP!$B$103</c:f>
                  <c:strCache>
                    <c:ptCount val="1"/>
                    <c:pt idx="0">
                      <c:v>5:19-29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{3C988D22-DADD-A34A-B5D5-67BFDB1DEA22}</c15:txfldGUID>
                      <c15:f>HP!$B$103</c15:f>
                      <c15:dlblFieldTableCache>
                        <c:ptCount val="1"/>
                        <c:pt idx="0">
                          <c:v>5:19-29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42F4-D345-86EC-869A668DA66C}"/>
                </c:ext>
              </c:extLst>
            </c:dLbl>
            <c:dLbl>
              <c:idx val="17"/>
              <c:tx>
                <c:strRef>
                  <c:f>HP!$B$104</c:f>
                  <c:strCache>
                    <c:ptCount val="1"/>
                    <c:pt idx="0">
                      <c:v>5:30-39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{0FF61A6C-C406-0A41-A1A0-5221159FB19E}</c15:txfldGUID>
                      <c15:f>HP!$B$104</c15:f>
                      <c15:dlblFieldTableCache>
                        <c:ptCount val="1"/>
                        <c:pt idx="0">
                          <c:v>5:30-39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42F4-D345-86EC-869A668DA66C}"/>
                </c:ext>
              </c:extLst>
            </c:dLbl>
            <c:dLbl>
              <c:idx val="18"/>
              <c:tx>
                <c:strRef>
                  <c:f>HP!$B$105</c:f>
                  <c:strCache>
                    <c:ptCount val="1"/>
                    <c:pt idx="0">
                      <c:v>6:1-13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{00EDE845-B205-B74B-8D7E-28D58F57C505}</c15:txfldGUID>
                      <c15:f>HP!$B$105</c15:f>
                      <c15:dlblFieldTableCache>
                        <c:ptCount val="1"/>
                        <c:pt idx="0">
                          <c:v>6:1-13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42F4-D345-86EC-869A668DA66C}"/>
                </c:ext>
              </c:extLst>
            </c:dLbl>
            <c:dLbl>
              <c:idx val="19"/>
              <c:tx>
                <c:strRef>
                  <c:f>HP!$B$106</c:f>
                  <c:strCache>
                    <c:ptCount val="1"/>
                    <c:pt idx="0">
                      <c:v>6:14-21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{C9A0DDEF-E7A2-F440-930C-E75371DDD457}</c15:txfldGUID>
                      <c15:f>HP!$B$106</c15:f>
                      <c15:dlblFieldTableCache>
                        <c:ptCount val="1"/>
                        <c:pt idx="0">
                          <c:v>6:14-21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42F4-D345-86EC-869A668DA66C}"/>
                </c:ext>
              </c:extLst>
            </c:dLbl>
            <c:dLbl>
              <c:idx val="20"/>
              <c:tx>
                <c:strRef>
                  <c:f>HP!$B$107</c:f>
                  <c:strCache>
                    <c:ptCount val="1"/>
                    <c:pt idx="0">
                      <c:v>6:22-29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{4F6AB0BD-9AD1-9849-9CB6-25206A7EDF2B}</c15:txfldGUID>
                      <c15:f>HP!$B$107</c15:f>
                      <c15:dlblFieldTableCache>
                        <c:ptCount val="1"/>
                        <c:pt idx="0">
                          <c:v>6:22-29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42F4-D345-86EC-869A668DA66C}"/>
                </c:ext>
              </c:extLst>
            </c:dLbl>
            <c:dLbl>
              <c:idx val="21"/>
              <c:tx>
                <c:strRef>
                  <c:f>HP!$B$108</c:f>
                  <c:strCache>
                    <c:ptCount val="1"/>
                    <c:pt idx="0">
                      <c:v>6:30-40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{0C6A66C1-0A0A-BA4D-927D-53727A13A76F}</c15:txfldGUID>
                      <c15:f>HP!$B$108</c15:f>
                      <c15:dlblFieldTableCache>
                        <c:ptCount val="1"/>
                        <c:pt idx="0">
                          <c:v>6:30-40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42F4-D345-86EC-869A668DA66C}"/>
                </c:ext>
              </c:extLst>
            </c:dLbl>
            <c:dLbl>
              <c:idx val="22"/>
              <c:tx>
                <c:strRef>
                  <c:f>HP!$B$109</c:f>
                  <c:strCache>
                    <c:ptCount val="1"/>
                    <c:pt idx="0">
                      <c:v>6:41-51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{2EBC0ACB-4FCC-9747-B919-D93935F63BD3}</c15:txfldGUID>
                      <c15:f>HP!$B$109</c15:f>
                      <c15:dlblFieldTableCache>
                        <c:ptCount val="1"/>
                        <c:pt idx="0">
                          <c:v>6:41-51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42F4-D345-86EC-869A668DA66C}"/>
                </c:ext>
              </c:extLst>
            </c:dLbl>
            <c:dLbl>
              <c:idx val="23"/>
              <c:tx>
                <c:strRef>
                  <c:f>HP!$B$110</c:f>
                  <c:strCache>
                    <c:ptCount val="1"/>
                    <c:pt idx="0">
                      <c:v>6:52-59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{75F843F1-7479-534A-A849-F565122C2036}</c15:txfldGUID>
                      <c15:f>HP!$B$110</c15:f>
                      <c15:dlblFieldTableCache>
                        <c:ptCount val="1"/>
                        <c:pt idx="0">
                          <c:v>6:52-59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42F4-D345-86EC-869A668DA66C}"/>
                </c:ext>
              </c:extLst>
            </c:dLbl>
            <c:dLbl>
              <c:idx val="24"/>
              <c:tx>
                <c:strRef>
                  <c:f>HP!$B$111</c:f>
                  <c:strCache>
                    <c:ptCount val="1"/>
                    <c:pt idx="0">
                      <c:v>6:60-71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{516B486C-1546-3B40-A54E-F27D6F48A325}</c15:txfldGUID>
                      <c15:f>HP!$B$111</c15:f>
                      <c15:dlblFieldTableCache>
                        <c:ptCount val="1"/>
                        <c:pt idx="0">
                          <c:v>6:60-71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42F4-D345-86EC-869A668DA66C}"/>
                </c:ext>
              </c:extLst>
            </c:dLbl>
            <c:dLbl>
              <c:idx val="25"/>
              <c:tx>
                <c:strRef>
                  <c:f>HP!$B$112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{D8276592-9204-AF4F-9BCF-911FA44ED269}</c15:txfldGUID>
                      <c15:f>HP!$B$112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42F4-D345-86EC-869A668DA66C}"/>
                </c:ext>
              </c:extLst>
            </c:dLbl>
            <c:dLbl>
              <c:idx val="26"/>
              <c:tx>
                <c:strRef>
                  <c:f>HP!$B$113</c:f>
                  <c:strCache>
                    <c:ptCount val="1"/>
                    <c:pt idx="0">
                      <c:v>7:14-24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{54F1CC1C-E368-4A4C-B885-F6FC9AFA0600}</c15:txfldGUID>
                      <c15:f>HP!$B$113</c15:f>
                      <c15:dlblFieldTableCache>
                        <c:ptCount val="1"/>
                        <c:pt idx="0">
                          <c:v>7:14-24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42F4-D345-86EC-869A668DA66C}"/>
                </c:ext>
              </c:extLst>
            </c:dLbl>
            <c:dLbl>
              <c:idx val="27"/>
              <c:tx>
                <c:strRef>
                  <c:f>HP!$B$114</c:f>
                  <c:strCache>
                    <c:ptCount val="1"/>
                    <c:pt idx="0">
                      <c:v>7:37-44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{95C98385-EF8D-014A-873B-59EB50093497}</c15:txfldGUID>
                      <c15:f>HP!$B$114</c15:f>
                      <c15:dlblFieldTableCache>
                        <c:ptCount val="1"/>
                        <c:pt idx="0">
                          <c:v>7:37-44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42F4-D345-86EC-869A668DA66C}"/>
                </c:ext>
              </c:extLst>
            </c:dLbl>
            <c:dLbl>
              <c:idx val="28"/>
              <c:tx>
                <c:strRef>
                  <c:f>HP!$B$115</c:f>
                  <c:strCache>
                    <c:ptCount val="1"/>
                    <c:pt idx="0">
                      <c:v>7:53-53&amp;8:1-11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{99B067AE-E809-8E4E-92F6-87F2909273D1}</c15:txfldGUID>
                      <c15:f>HP!$B$115</c15:f>
                      <c15:dlblFieldTableCache>
                        <c:ptCount val="1"/>
                        <c:pt idx="0">
                          <c:v>7:53-53&amp;8:1-11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42F4-D345-86EC-869A668DA66C}"/>
                </c:ext>
              </c:extLst>
            </c:dLbl>
            <c:dLbl>
              <c:idx val="29"/>
              <c:tx>
                <c:strRef>
                  <c:f>HP!$B$116</c:f>
                  <c:strCache>
                    <c:ptCount val="1"/>
                    <c:pt idx="0">
                      <c:v>8:12-20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{8535BAAB-785C-914E-B889-C4718C2402BD}</c15:txfldGUID>
                      <c15:f>HP!$B$116</c15:f>
                      <c15:dlblFieldTableCache>
                        <c:ptCount val="1"/>
                        <c:pt idx="0">
                          <c:v>8:12-20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42F4-D345-86EC-869A668DA66C}"/>
                </c:ext>
              </c:extLst>
            </c:dLbl>
            <c:dLbl>
              <c:idx val="30"/>
              <c:tx>
                <c:strRef>
                  <c:f>HP!$B$117</c:f>
                  <c:strCache>
                    <c:ptCount val="1"/>
                    <c:pt idx="0">
                      <c:v>8:21-29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{B04B70BA-C213-5245-9DB7-BF2C38860C88}</c15:txfldGUID>
                      <c15:f>HP!$B$117</c15:f>
                      <c15:dlblFieldTableCache>
                        <c:ptCount val="1"/>
                        <c:pt idx="0">
                          <c:v>8:21-29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42F4-D345-86EC-869A668DA66C}"/>
                </c:ext>
              </c:extLst>
            </c:dLbl>
            <c:dLbl>
              <c:idx val="31"/>
              <c:tx>
                <c:strRef>
                  <c:f>HP!$B$118</c:f>
                  <c:strCache>
                    <c:ptCount val="1"/>
                    <c:pt idx="0">
                      <c:v>8:30-41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{D1F6C997-742F-B740-ABA0-E7E58A734ADD}</c15:txfldGUID>
                      <c15:f>HP!$B$118</c15:f>
                      <c15:dlblFieldTableCache>
                        <c:ptCount val="1"/>
                        <c:pt idx="0">
                          <c:v>8:30-41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42F4-D345-86EC-869A668DA66C}"/>
                </c:ext>
              </c:extLst>
            </c:dLbl>
            <c:dLbl>
              <c:idx val="32"/>
              <c:tx>
                <c:strRef>
                  <c:f>HP!$B$119</c:f>
                  <c:strCache>
                    <c:ptCount val="1"/>
                    <c:pt idx="0">
                      <c:v>8:41-51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{B10A02E6-C0EF-C84B-9D94-B00D5E9CE154}</c15:txfldGUID>
                      <c15:f>HP!$B$119</c15:f>
                      <c15:dlblFieldTableCache>
                        <c:ptCount val="1"/>
                        <c:pt idx="0">
                          <c:v>8:41-51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42F4-D345-86EC-869A668DA66C}"/>
                </c:ext>
              </c:extLst>
            </c:dLbl>
            <c:dLbl>
              <c:idx val="33"/>
              <c:tx>
                <c:strRef>
                  <c:f>HP!$B$120</c:f>
                  <c:strCache>
                    <c:ptCount val="1"/>
                    <c:pt idx="0">
                      <c:v>8:52-59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{C193601A-3520-7F4C-B3FE-3833341950DE}</c15:txfldGUID>
                      <c15:f>HP!$B$120</c15:f>
                      <c15:dlblFieldTableCache>
                        <c:ptCount val="1"/>
                        <c:pt idx="0">
                          <c:v>8:52-59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3-42F4-D345-86EC-869A668DA66C}"/>
                </c:ext>
              </c:extLst>
            </c:dLbl>
            <c:dLbl>
              <c:idx val="34"/>
              <c:tx>
                <c:strRef>
                  <c:f>HP!$B$121</c:f>
                  <c:strCache>
                    <c:ptCount val="1"/>
                    <c:pt idx="0">
                      <c:v>9:1-12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{6DCC064F-FD6A-B647-8F3E-7ABFC7BEFF9E}</c15:txfldGUID>
                      <c15:f>HP!$B$121</c15:f>
                      <c15:dlblFieldTableCache>
                        <c:ptCount val="1"/>
                        <c:pt idx="0">
                          <c:v>9:1-12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42F4-D345-86EC-869A668DA66C}"/>
                </c:ext>
              </c:extLst>
            </c:dLbl>
            <c:dLbl>
              <c:idx val="35"/>
              <c:tx>
                <c:strRef>
                  <c:f>HP!$B$122</c:f>
                  <c:strCache>
                    <c:ptCount val="1"/>
                    <c:pt idx="0">
                      <c:v>9:13-23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{73CBEBCF-A612-B34A-8AA0-3FF5AC5BBD94}</c15:txfldGUID>
                      <c15:f>HP!$B$122</c15:f>
                      <c15:dlblFieldTableCache>
                        <c:ptCount val="1"/>
                        <c:pt idx="0">
                          <c:v>9:13-23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42F4-D345-86EC-869A668DA66C}"/>
                </c:ext>
              </c:extLst>
            </c:dLbl>
            <c:dLbl>
              <c:idx val="36"/>
              <c:tx>
                <c:strRef>
                  <c:f>HP!$B$123</c:f>
                  <c:strCache>
                    <c:ptCount val="1"/>
                    <c:pt idx="0">
                      <c:v>9:30-41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{1B8BCB8F-F4DC-C747-A0DA-397E02E00B98}</c15:txfldGUID>
                      <c15:f>HP!$B$123</c15:f>
                      <c15:dlblFieldTableCache>
                        <c:ptCount val="1"/>
                        <c:pt idx="0">
                          <c:v>9:30-41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42F4-D345-86EC-869A668DA66C}"/>
                </c:ext>
              </c:extLst>
            </c:dLbl>
            <c:dLbl>
              <c:idx val="37"/>
              <c:tx>
                <c:strRef>
                  <c:f>HP!$B$124</c:f>
                  <c:strCache>
                    <c:ptCount val="1"/>
                    <c:pt idx="0">
                      <c:v>10:1-10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{B5C29A6D-1958-5744-BA84-8420A933FC82}</c15:txfldGUID>
                      <c15:f>HP!$B$124</c15:f>
                      <c15:dlblFieldTableCache>
                        <c:ptCount val="1"/>
                        <c:pt idx="0">
                          <c:v>10:1-10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42F4-D345-86EC-869A668DA66C}"/>
                </c:ext>
              </c:extLst>
            </c:dLbl>
            <c:dLbl>
              <c:idx val="38"/>
              <c:tx>
                <c:strRef>
                  <c:f>HP!$B$125</c:f>
                  <c:strCache>
                    <c:ptCount val="1"/>
                    <c:pt idx="0">
                      <c:v>10:11-21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{A5E8D60C-2F09-B64A-9502-F9C1DF7E515C}</c15:txfldGUID>
                      <c15:f>HP!$B$125</c15:f>
                      <c15:dlblFieldTableCache>
                        <c:ptCount val="1"/>
                        <c:pt idx="0">
                          <c:v>10:11-21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42F4-D345-86EC-869A668DA66C}"/>
                </c:ext>
              </c:extLst>
            </c:dLbl>
            <c:dLbl>
              <c:idx val="39"/>
              <c:tx>
                <c:strRef>
                  <c:f>HP!$B$126</c:f>
                  <c:strCache>
                    <c:ptCount val="1"/>
                    <c:pt idx="0">
                      <c:v>10:22-30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{267AFF2C-9859-7A4E-B60D-49FD316BED4D}</c15:txfldGUID>
                      <c15:f>HP!$B$126</c15:f>
                      <c15:dlblFieldTableCache>
                        <c:ptCount val="1"/>
                        <c:pt idx="0">
                          <c:v>10:22-30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42F4-D345-86EC-869A668DA66C}"/>
                </c:ext>
              </c:extLst>
            </c:dLbl>
            <c:dLbl>
              <c:idx val="40"/>
              <c:tx>
                <c:strRef>
                  <c:f>HP!$B$127</c:f>
                  <c:strCache>
                    <c:ptCount val="1"/>
                    <c:pt idx="0">
                      <c:v>10:31-39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{6683CD42-4AF6-3F40-B5CF-297116983A68}</c15:txfldGUID>
                      <c15:f>HP!$B$127</c15:f>
                      <c15:dlblFieldTableCache>
                        <c:ptCount val="1"/>
                        <c:pt idx="0">
                          <c:v>10:31-39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42F4-D345-86EC-869A668DA66C}"/>
                </c:ext>
              </c:extLst>
            </c:dLbl>
            <c:dLbl>
              <c:idx val="41"/>
              <c:tx>
                <c:strRef>
                  <c:f>HP!$B$128</c:f>
                  <c:strCache>
                    <c:ptCount val="1"/>
                    <c:pt idx="0">
                      <c:v>11:1-10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{577F91F1-628D-6742-B38D-61CE3241FC59}</c15:txfldGUID>
                      <c15:f>HP!$B$128</c15:f>
                      <c15:dlblFieldTableCache>
                        <c:ptCount val="1"/>
                        <c:pt idx="0">
                          <c:v>11:1-10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42F4-D345-86EC-869A668DA66C}"/>
                </c:ext>
              </c:extLst>
            </c:dLbl>
            <c:dLbl>
              <c:idx val="42"/>
              <c:tx>
                <c:strRef>
                  <c:f>HP!$B$129</c:f>
                  <c:strCache>
                    <c:ptCount val="1"/>
                    <c:pt idx="0">
                      <c:v>11:11-21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{17B95F29-5732-6047-95F9-D696F6F3B699}</c15:txfldGUID>
                      <c15:f>HP!$B$129</c15:f>
                      <c15:dlblFieldTableCache>
                        <c:ptCount val="1"/>
                        <c:pt idx="0">
                          <c:v>11:11-21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42F4-D345-86EC-869A668DA66C}"/>
                </c:ext>
              </c:extLst>
            </c:dLbl>
            <c:dLbl>
              <c:idx val="43"/>
              <c:tx>
                <c:strRef>
                  <c:f>HP!$B$130</c:f>
                  <c:strCache>
                    <c:ptCount val="1"/>
                    <c:pt idx="0">
                      <c:v>11:22-31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{E69C214F-D05F-3C44-9B11-DE9C6C0788EE}</c15:txfldGUID>
                      <c15:f>HP!$B$130</c15:f>
                      <c15:dlblFieldTableCache>
                        <c:ptCount val="1"/>
                        <c:pt idx="0">
                          <c:v>11:22-31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42F4-D345-86EC-869A668DA66C}"/>
                </c:ext>
              </c:extLst>
            </c:dLbl>
            <c:dLbl>
              <c:idx val="44"/>
              <c:tx>
                <c:strRef>
                  <c:f>HP!$B$131</c:f>
                  <c:strCache>
                    <c:ptCount val="1"/>
                    <c:pt idx="0">
                      <c:v>11:32-44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{3FED900D-3B6E-2D4D-834D-7A8882D74753}</c15:txfldGUID>
                      <c15:f>HP!$B$131</c15:f>
                      <c15:dlblFieldTableCache>
                        <c:ptCount val="1"/>
                        <c:pt idx="0">
                          <c:v>11:32-44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42F4-D345-86EC-869A668DA66C}"/>
                </c:ext>
              </c:extLst>
            </c:dLbl>
            <c:dLbl>
              <c:idx val="45"/>
              <c:tx>
                <c:strRef>
                  <c:f>HP!$B$132</c:f>
                  <c:strCache>
                    <c:ptCount val="1"/>
                    <c:pt idx="0">
                      <c:v>11:45-54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{538CC7CF-8CB7-AA46-B615-EC11AF4FF881}</c15:txfldGUID>
                      <c15:f>HP!$B$132</c15:f>
                      <c15:dlblFieldTableCache>
                        <c:ptCount val="1"/>
                        <c:pt idx="0">
                          <c:v>11:45-54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42F4-D345-86EC-869A668DA66C}"/>
                </c:ext>
              </c:extLst>
            </c:dLbl>
            <c:dLbl>
              <c:idx val="46"/>
              <c:tx>
                <c:strRef>
                  <c:f>HP!$B$133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{2ED0A0D4-DA22-1E45-A357-49D6BF7F5834}</c15:txfldGUID>
                      <c15:f>HP!$B$133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42F4-D345-86EC-869A668DA66C}"/>
                </c:ext>
              </c:extLst>
            </c:dLbl>
            <c:dLbl>
              <c:idx val="47"/>
              <c:tx>
                <c:strRef>
                  <c:f>HP!$B$134</c:f>
                  <c:strCache>
                    <c:ptCount val="1"/>
                    <c:pt idx="0">
                      <c:v>12:12-19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{6EAF3B21-CB14-6946-BC40-25FB5AFC9C7E}</c15:txfldGUID>
                      <c15:f>HP!$B$134</c15:f>
                      <c15:dlblFieldTableCache>
                        <c:ptCount val="1"/>
                        <c:pt idx="0">
                          <c:v>12:12-19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42F4-D345-86EC-869A668DA66C}"/>
                </c:ext>
              </c:extLst>
            </c:dLbl>
            <c:dLbl>
              <c:idx val="48"/>
              <c:tx>
                <c:strRef>
                  <c:f>HP!$B$135</c:f>
                  <c:strCache>
                    <c:ptCount val="1"/>
                    <c:pt idx="0">
                      <c:v>12:20-26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{266F59B3-288E-9D45-8F14-4E4051CBCCC0}</c15:txfldGUID>
                      <c15:f>HP!$B$135</c15:f>
                      <c15:dlblFieldTableCache>
                        <c:ptCount val="1"/>
                        <c:pt idx="0">
                          <c:v>12:20-26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42F4-D345-86EC-869A668DA66C}"/>
                </c:ext>
              </c:extLst>
            </c:dLbl>
            <c:dLbl>
              <c:idx val="49"/>
              <c:tx>
                <c:strRef>
                  <c:f>HP!$B$136</c:f>
                  <c:strCache>
                    <c:ptCount val="1"/>
                    <c:pt idx="0">
                      <c:v>12:34-40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{AD7674EB-B901-1448-A164-6C0A809993B6}</c15:txfldGUID>
                      <c15:f>HP!$B$136</c15:f>
                      <c15:dlblFieldTableCache>
                        <c:ptCount val="1"/>
                        <c:pt idx="0">
                          <c:v>12:34-40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42F4-D345-86EC-869A668DA66C}"/>
                </c:ext>
              </c:extLst>
            </c:dLbl>
            <c:dLbl>
              <c:idx val="50"/>
              <c:tx>
                <c:strRef>
                  <c:f>HP!$B$137</c:f>
                  <c:strCache>
                    <c:ptCount val="1"/>
                    <c:pt idx="0">
                      <c:v>12:41-50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{B4F583FF-0204-D743-93C8-FA13A4BA7FA1}</c15:txfldGUID>
                      <c15:f>HP!$B$137</c15:f>
                      <c15:dlblFieldTableCache>
                        <c:ptCount val="1"/>
                        <c:pt idx="0">
                          <c:v>12:41-50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42F4-D345-86EC-869A668DA66C}"/>
                </c:ext>
              </c:extLst>
            </c:dLbl>
            <c:dLbl>
              <c:idx val="51"/>
              <c:tx>
                <c:strRef>
                  <c:f>HP!$B$138</c:f>
                  <c:strCache>
                    <c:ptCount val="1"/>
                    <c:pt idx="0">
                      <c:v>13:1-11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{CE0381E1-5CA3-CB4B-A598-912540408C51}</c15:txfldGUID>
                      <c15:f>HP!$B$138</c15:f>
                      <c15:dlblFieldTableCache>
                        <c:ptCount val="1"/>
                        <c:pt idx="0">
                          <c:v>13:1-11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42F4-D345-86EC-869A668DA66C}"/>
                </c:ext>
              </c:extLst>
            </c:dLbl>
            <c:dLbl>
              <c:idx val="52"/>
              <c:tx>
                <c:strRef>
                  <c:f>HP!$B$139</c:f>
                  <c:strCache>
                    <c:ptCount val="1"/>
                    <c:pt idx="0">
                      <c:v>13:12-20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{52C3722F-2479-1846-AF4D-84D75F687694}</c15:txfldGUID>
                      <c15:f>HP!$B$139</c15:f>
                      <c15:dlblFieldTableCache>
                        <c:ptCount val="1"/>
                        <c:pt idx="0">
                          <c:v>13:12-20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42F4-D345-86EC-869A668DA66C}"/>
                </c:ext>
              </c:extLst>
            </c:dLbl>
            <c:dLbl>
              <c:idx val="53"/>
              <c:tx>
                <c:strRef>
                  <c:f>HP!$B$140</c:f>
                  <c:strCache>
                    <c:ptCount val="1"/>
                    <c:pt idx="0">
                      <c:v>13:21-30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{42A79B2C-92B0-CE41-A88A-BDFD69209BF4}</c15:txfldGUID>
                      <c15:f>HP!$B$140</c15:f>
                      <c15:dlblFieldTableCache>
                        <c:ptCount val="1"/>
                        <c:pt idx="0">
                          <c:v>13:21-30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42F4-D345-86EC-869A668DA66C}"/>
                </c:ext>
              </c:extLst>
            </c:dLbl>
            <c:dLbl>
              <c:idx val="54"/>
              <c:tx>
                <c:strRef>
                  <c:f>HP!$B$141</c:f>
                  <c:strCache>
                    <c:ptCount val="1"/>
                    <c:pt idx="0">
                      <c:v>13:31-38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{CC1B9A8E-D786-0640-ACF2-F4CB415BBDAB}</c15:txfldGUID>
                      <c15:f>HP!$B$141</c15:f>
                      <c15:dlblFieldTableCache>
                        <c:ptCount val="1"/>
                        <c:pt idx="0">
                          <c:v>13:31-38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42F4-D345-86EC-869A668DA66C}"/>
                </c:ext>
              </c:extLst>
            </c:dLbl>
            <c:dLbl>
              <c:idx val="55"/>
              <c:tx>
                <c:strRef>
                  <c:f>HP!$B$142</c:f>
                  <c:strCache>
                    <c:ptCount val="1"/>
                    <c:pt idx="0">
                      <c:v>14:1-11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{AFBC017E-D995-2445-BE95-9D1C2F4ADC49}</c15:txfldGUID>
                      <c15:f>HP!$B$142</c15:f>
                      <c15:dlblFieldTableCache>
                        <c:ptCount val="1"/>
                        <c:pt idx="0">
                          <c:v>14:1-11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42F4-D345-86EC-869A668DA66C}"/>
                </c:ext>
              </c:extLst>
            </c:dLbl>
            <c:dLbl>
              <c:idx val="56"/>
              <c:tx>
                <c:strRef>
                  <c:f>HP!$B$143</c:f>
                  <c:strCache>
                    <c:ptCount val="1"/>
                    <c:pt idx="0">
                      <c:v>14:12-21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{3ED0CC34-B404-ED41-9770-E6DCD0836D0C}</c15:txfldGUID>
                      <c15:f>HP!$B$143</c15:f>
                      <c15:dlblFieldTableCache>
                        <c:ptCount val="1"/>
                        <c:pt idx="0">
                          <c:v>14:12-21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42F4-D345-86EC-869A668DA66C}"/>
                </c:ext>
              </c:extLst>
            </c:dLbl>
            <c:dLbl>
              <c:idx val="57"/>
              <c:tx>
                <c:strRef>
                  <c:f>HP!$B$144</c:f>
                  <c:strCache>
                    <c:ptCount val="1"/>
                    <c:pt idx="0">
                      <c:v>14:22-31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{0056E1E1-63C2-2742-AD67-AE6B54CEE6E6}</c15:txfldGUID>
                      <c15:f>HP!$B$144</c15:f>
                      <c15:dlblFieldTableCache>
                        <c:ptCount val="1"/>
                        <c:pt idx="0">
                          <c:v>14:22-31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42F4-D345-86EC-869A668DA66C}"/>
                </c:ext>
              </c:extLst>
            </c:dLbl>
            <c:dLbl>
              <c:idx val="58"/>
              <c:tx>
                <c:strRef>
                  <c:f>HP!$B$145</c:f>
                  <c:strCache>
                    <c:ptCount val="1"/>
                    <c:pt idx="0">
                      <c:v>15:1-8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{2C3009C3-4674-DD42-93A8-1486848FD60D}</c15:txfldGUID>
                      <c15:f>HP!$B$145</c15:f>
                      <c15:dlblFieldTableCache>
                        <c:ptCount val="1"/>
                        <c:pt idx="0">
                          <c:v>15:1-8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42F4-D345-86EC-869A668DA66C}"/>
                </c:ext>
              </c:extLst>
            </c:dLbl>
            <c:dLbl>
              <c:idx val="59"/>
              <c:tx>
                <c:strRef>
                  <c:f>HP!$B$146</c:f>
                  <c:strCache>
                    <c:ptCount val="1"/>
                    <c:pt idx="0">
                      <c:v>15:9-17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{FE6F1C26-0095-BD43-B2DB-A72B28598641}</c15:txfldGUID>
                      <c15:f>HP!$B$146</c15:f>
                      <c15:dlblFieldTableCache>
                        <c:ptCount val="1"/>
                        <c:pt idx="0">
                          <c:v>15:9-17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42F4-D345-86EC-869A668DA66C}"/>
                </c:ext>
              </c:extLst>
            </c:dLbl>
            <c:dLbl>
              <c:idx val="60"/>
              <c:tx>
                <c:strRef>
                  <c:f>HP!$B$147</c:f>
                  <c:strCache>
                    <c:ptCount val="1"/>
                    <c:pt idx="0">
                      <c:v>15:18-27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{8E536F8F-CBD6-4C46-9727-C51D5CD31C30}</c15:txfldGUID>
                      <c15:f>HP!$B$147</c15:f>
                      <c15:dlblFieldTableCache>
                        <c:ptCount val="1"/>
                        <c:pt idx="0">
                          <c:v>15:18-27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42F4-D345-86EC-869A668DA66C}"/>
                </c:ext>
              </c:extLst>
            </c:dLbl>
            <c:dLbl>
              <c:idx val="61"/>
              <c:tx>
                <c:strRef>
                  <c:f>HP!$B$148</c:f>
                  <c:strCache>
                    <c:ptCount val="1"/>
                    <c:pt idx="0">
                      <c:v>16:1-11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{BF44BDB7-CC17-CD4B-A9D7-B40CFBEA5D58}</c15:txfldGUID>
                      <c15:f>HP!$B$148</c15:f>
                      <c15:dlblFieldTableCache>
                        <c:ptCount val="1"/>
                        <c:pt idx="0">
                          <c:v>16:1-11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42F4-D345-86EC-869A668DA66C}"/>
                </c:ext>
              </c:extLst>
            </c:dLbl>
            <c:dLbl>
              <c:idx val="62"/>
              <c:tx>
                <c:strRef>
                  <c:f>HP!$B$149</c:f>
                  <c:strCache>
                    <c:ptCount val="1"/>
                    <c:pt idx="0">
                      <c:v>16:12-22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{03F6F0EE-56E5-FE42-BEDC-9F03BC58490C}</c15:txfldGUID>
                      <c15:f>HP!$B$149</c15:f>
                      <c15:dlblFieldTableCache>
                        <c:ptCount val="1"/>
                        <c:pt idx="0">
                          <c:v>16:12-22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0-42F4-D345-86EC-869A668DA66C}"/>
                </c:ext>
              </c:extLst>
            </c:dLbl>
            <c:dLbl>
              <c:idx val="63"/>
              <c:tx>
                <c:strRef>
                  <c:f>HP!$B$150</c:f>
                  <c:strCache>
                    <c:ptCount val="1"/>
                    <c:pt idx="0">
                      <c:v>16:23-33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{5AD6CB05-3B83-9D45-BBA4-9BD7AC8FAAC3}</c15:txfldGUID>
                      <c15:f>HP!$B$150</c15:f>
                      <c15:dlblFieldTableCache>
                        <c:ptCount val="1"/>
                        <c:pt idx="0">
                          <c:v>16:23-33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42F4-D345-86EC-869A668DA66C}"/>
                </c:ext>
              </c:extLst>
            </c:dLbl>
            <c:dLbl>
              <c:idx val="64"/>
              <c:tx>
                <c:strRef>
                  <c:f>HP!$B$151</c:f>
                  <c:strCache>
                    <c:ptCount val="1"/>
                    <c:pt idx="0">
                      <c:v>17:1-8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{FF5AC6CD-030B-A341-AB1A-499495947CD1}</c15:txfldGUID>
                      <c15:f>HP!$B$151</c15:f>
                      <c15:dlblFieldTableCache>
                        <c:ptCount val="1"/>
                        <c:pt idx="0">
                          <c:v>17:1-8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42F4-D345-86EC-869A668DA66C}"/>
                </c:ext>
              </c:extLst>
            </c:dLbl>
            <c:dLbl>
              <c:idx val="65"/>
              <c:tx>
                <c:strRef>
                  <c:f>HP!$B$152</c:f>
                  <c:strCache>
                    <c:ptCount val="1"/>
                    <c:pt idx="0">
                      <c:v>17:9-19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{14B371C7-5B6E-3047-A5E2-3450ABB93AC9}</c15:txfldGUID>
                      <c15:f>HP!$B$152</c15:f>
                      <c15:dlblFieldTableCache>
                        <c:ptCount val="1"/>
                        <c:pt idx="0">
                          <c:v>17:9-19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42F4-D345-86EC-869A668DA66C}"/>
                </c:ext>
              </c:extLst>
            </c:dLbl>
            <c:dLbl>
              <c:idx val="66"/>
              <c:tx>
                <c:strRef>
                  <c:f>HP!$B$153</c:f>
                  <c:strCache>
                    <c:ptCount val="1"/>
                    <c:pt idx="0">
                      <c:v>17:20-26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{E7F6B598-58C3-4A45-A5F9-C98AAD4133C5}</c15:txfldGUID>
                      <c15:f>HP!$B$153</c15:f>
                      <c15:dlblFieldTableCache>
                        <c:ptCount val="1"/>
                        <c:pt idx="0">
                          <c:v>17:20-26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42F4-D345-86EC-869A668DA66C}"/>
                </c:ext>
              </c:extLst>
            </c:dLbl>
            <c:dLbl>
              <c:idx val="67"/>
              <c:tx>
                <c:strRef>
                  <c:f>HP!$B$154</c:f>
                  <c:strCache>
                    <c:ptCount val="1"/>
                    <c:pt idx="0">
                      <c:v>18:1-9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{493BB126-40F4-F047-9613-2F8BCE3E5547}</c15:txfldGUID>
                      <c15:f>HP!$B$154</c15:f>
                      <c15:dlblFieldTableCache>
                        <c:ptCount val="1"/>
                        <c:pt idx="0">
                          <c:v>18:1-9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42F4-D345-86EC-869A668DA66C}"/>
                </c:ext>
              </c:extLst>
            </c:dLbl>
            <c:dLbl>
              <c:idx val="68"/>
              <c:tx>
                <c:strRef>
                  <c:f>HP!$B$155</c:f>
                  <c:strCache>
                    <c:ptCount val="1"/>
                    <c:pt idx="0">
                      <c:v>18:10-18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{55C4DF2D-AEB6-B745-B1F5-9477E0A3D362}</c15:txfldGUID>
                      <c15:f>HP!$B$155</c15:f>
                      <c15:dlblFieldTableCache>
                        <c:ptCount val="1"/>
                        <c:pt idx="0">
                          <c:v>18:10-18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42F4-D345-86EC-869A668DA66C}"/>
                </c:ext>
              </c:extLst>
            </c:dLbl>
            <c:dLbl>
              <c:idx val="69"/>
              <c:tx>
                <c:strRef>
                  <c:f>HP!$B$156</c:f>
                  <c:strCache>
                    <c:ptCount val="1"/>
                    <c:pt idx="0">
                      <c:v>18:19-28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{7632CBA9-9DBC-1848-84C4-864F2A5DFE3B}</c15:txfldGUID>
                      <c15:f>HP!$B$156</c15:f>
                      <c15:dlblFieldTableCache>
                        <c:ptCount val="1"/>
                        <c:pt idx="0">
                          <c:v>18:19-28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42F4-D345-86EC-869A668DA66C}"/>
                </c:ext>
              </c:extLst>
            </c:dLbl>
            <c:dLbl>
              <c:idx val="70"/>
              <c:tx>
                <c:strRef>
                  <c:f>HP!$B$157</c:f>
                  <c:strCache>
                    <c:ptCount val="1"/>
                    <c:pt idx="0">
                      <c:v>18:29-37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{225E8403-394F-7A43-B82E-EBD8B58EF65E}</c15:txfldGUID>
                      <c15:f>HP!$B$157</c15:f>
                      <c15:dlblFieldTableCache>
                        <c:ptCount val="1"/>
                        <c:pt idx="0">
                          <c:v>18:29-37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42F4-D345-86EC-869A668DA66C}"/>
                </c:ext>
              </c:extLst>
            </c:dLbl>
            <c:dLbl>
              <c:idx val="71"/>
              <c:tx>
                <c:strRef>
                  <c:f>HP!$B$158</c:f>
                  <c:strCache>
                    <c:ptCount val="1"/>
                    <c:pt idx="0">
                      <c:v>18:38-40&amp;19:1-5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{6D8225AF-A861-9E47-A7EB-C0D056907D6C}</c15:txfldGUID>
                      <c15:f>HP!$B$158</c15:f>
                      <c15:dlblFieldTableCache>
                        <c:ptCount val="1"/>
                        <c:pt idx="0">
                          <c:v>18:38-40&amp;19:1-5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42F4-D345-86EC-869A668DA66C}"/>
                </c:ext>
              </c:extLst>
            </c:dLbl>
            <c:dLbl>
              <c:idx val="72"/>
              <c:tx>
                <c:strRef>
                  <c:f>HP!$B$159</c:f>
                  <c:strCache>
                    <c:ptCount val="1"/>
                    <c:pt idx="0">
                      <c:v>19:6-11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{B41EFF6A-6CD1-8B4C-8E11-384A5A663307}</c15:txfldGUID>
                      <c15:f>HP!$B$159</c15:f>
                      <c15:dlblFieldTableCache>
                        <c:ptCount val="1"/>
                        <c:pt idx="0">
                          <c:v>19:6-11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42F4-D345-86EC-869A668DA66C}"/>
                </c:ext>
              </c:extLst>
            </c:dLbl>
            <c:dLbl>
              <c:idx val="73"/>
              <c:tx>
                <c:strRef>
                  <c:f>HP!$B$160</c:f>
                  <c:strCache>
                    <c:ptCount val="1"/>
                    <c:pt idx="0">
                      <c:v>19:12-19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{499A9373-2F99-C444-B5A5-A7C1B0F30754}</c15:txfldGUID>
                      <c15:f>HP!$B$160</c15:f>
                      <c15:dlblFieldTableCache>
                        <c:ptCount val="1"/>
                        <c:pt idx="0">
                          <c:v>19:12-19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42F4-D345-86EC-869A668DA66C}"/>
                </c:ext>
              </c:extLst>
            </c:dLbl>
            <c:dLbl>
              <c:idx val="74"/>
              <c:tx>
                <c:strRef>
                  <c:f>HP!$B$161</c:f>
                  <c:strCache>
                    <c:ptCount val="1"/>
                    <c:pt idx="0">
                      <c:v>19:20-27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{EBCAB126-0C6D-A94D-9634-CA9D01CAB63E}</c15:txfldGUID>
                      <c15:f>HP!$B$161</c15:f>
                      <c15:dlblFieldTableCache>
                        <c:ptCount val="1"/>
                        <c:pt idx="0">
                          <c:v>19:20-27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42F4-D345-86EC-869A668DA66C}"/>
                </c:ext>
              </c:extLst>
            </c:dLbl>
            <c:dLbl>
              <c:idx val="75"/>
              <c:tx>
                <c:strRef>
                  <c:f>HP!$B$162</c:f>
                  <c:strCache>
                    <c:ptCount val="1"/>
                    <c:pt idx="0">
                      <c:v>19:28-37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{6BC4012B-0D5D-C34A-9BAB-25560275241D}</c15:txfldGUID>
                      <c15:f>HP!$B$162</c15:f>
                      <c15:dlblFieldTableCache>
                        <c:ptCount val="1"/>
                        <c:pt idx="0">
                          <c:v>19:28-37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42F4-D345-86EC-869A668DA66C}"/>
                </c:ext>
              </c:extLst>
            </c:dLbl>
            <c:dLbl>
              <c:idx val="76"/>
              <c:tx>
                <c:strRef>
                  <c:f>HP!$B$163</c:f>
                  <c:strCache>
                    <c:ptCount val="1"/>
                    <c:pt idx="0">
                      <c:v>20:1-10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{E4F7821D-2C02-9944-A406-ED4B7EB56CCC}</c15:txfldGUID>
                      <c15:f>HP!$B$163</c15:f>
                      <c15:dlblFieldTableCache>
                        <c:ptCount val="1"/>
                        <c:pt idx="0">
                          <c:v>20:1-10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42F4-D345-86EC-869A668DA66C}"/>
                </c:ext>
              </c:extLst>
            </c:dLbl>
            <c:dLbl>
              <c:idx val="77"/>
              <c:tx>
                <c:strRef>
                  <c:f>HP!$B$164</c:f>
                  <c:strCache>
                    <c:ptCount val="1"/>
                    <c:pt idx="0">
                      <c:v>20:11-18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{BADC4BC1-58DC-C74F-B61B-549FB52D0FEB}</c15:txfldGUID>
                      <c15:f>HP!$B$164</c15:f>
                      <c15:dlblFieldTableCache>
                        <c:ptCount val="1"/>
                        <c:pt idx="0">
                          <c:v>20:11-18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42F4-D345-86EC-869A668DA66C}"/>
                </c:ext>
              </c:extLst>
            </c:dLbl>
            <c:dLbl>
              <c:idx val="78"/>
              <c:tx>
                <c:strRef>
                  <c:f>HP!$B$165</c:f>
                  <c:strCache>
                    <c:ptCount val="1"/>
                    <c:pt idx="0">
                      <c:v>21:12-17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{F007DBDB-54D6-0944-8ABE-D3F28DB68051}</c15:txfldGUID>
                      <c15:f>HP!$B$165</c15:f>
                      <c15:dlblFieldTableCache>
                        <c:ptCount val="1"/>
                        <c:pt idx="0">
                          <c:v>21:12-17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42F4-D345-86EC-869A668DA66C}"/>
                </c:ext>
              </c:extLst>
            </c:dLbl>
            <c:dLbl>
              <c:idx val="79"/>
              <c:tx>
                <c:strRef>
                  <c:f>HP!$B$166</c:f>
                  <c:strCache>
                    <c:ptCount val="1"/>
                    <c:pt idx="0">
                      <c:v>21:18-25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{047A535F-37FE-574E-AEAD-73F2C8BDEE32}</c15:txfldGUID>
                      <c15:f>HP!$B$166</c15:f>
                      <c15:dlblFieldTableCache>
                        <c:ptCount val="1"/>
                        <c:pt idx="0">
                          <c:v>21:18-25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42F4-D345-86EC-869A668DA6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HP!$C$87:$C$166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HP!$F$87:$F$166</c:f>
              <c:numCache>
                <c:formatCode>0</c:formatCode>
                <c:ptCount val="80"/>
                <c:pt idx="0">
                  <c:v>-3.7918010749887956</c:v>
                </c:pt>
                <c:pt idx="1">
                  <c:v>-3.7998878070845894</c:v>
                </c:pt>
                <c:pt idx="2">
                  <c:v>-3.5399582106563807</c:v>
                </c:pt>
                <c:pt idx="3">
                  <c:v>-3.5271758866600913</c:v>
                </c:pt>
                <c:pt idx="4">
                  <c:v>-3.4917411544281709</c:v>
                </c:pt>
                <c:pt idx="5">
                  <c:v>-3.731805327515116</c:v>
                </c:pt>
                <c:pt idx="6">
                  <c:v>-3.330857345528548</c:v>
                </c:pt>
                <c:pt idx="7">
                  <c:v>-3.7964991842814664</c:v>
                </c:pt>
                <c:pt idx="8">
                  <c:v>-3.9501470941015486</c:v>
                </c:pt>
                <c:pt idx="9">
                  <c:v>-3.3458766403573295</c:v>
                </c:pt>
                <c:pt idx="10">
                  <c:v>-3.6049554037692846</c:v>
                </c:pt>
                <c:pt idx="11">
                  <c:v>-3.5131130185899151</c:v>
                </c:pt>
                <c:pt idx="12">
                  <c:v>-3.9178001657183734</c:v>
                </c:pt>
                <c:pt idx="13">
                  <c:v>-3.8365823024216676</c:v>
                </c:pt>
                <c:pt idx="14">
                  <c:v>-4.0549240690081003</c:v>
                </c:pt>
                <c:pt idx="15">
                  <c:v>-3.8484081996593522</c:v>
                </c:pt>
                <c:pt idx="16">
                  <c:v>-3.2627748659590745</c:v>
                </c:pt>
                <c:pt idx="17">
                  <c:v>-3.6024176139824147</c:v>
                </c:pt>
                <c:pt idx="18">
                  <c:v>-3.4699173456664267</c:v>
                </c:pt>
                <c:pt idx="19">
                  <c:v>-4.0549240690081003</c:v>
                </c:pt>
                <c:pt idx="20">
                  <c:v>-3.6913716670361465</c:v>
                </c:pt>
                <c:pt idx="21">
                  <c:v>-3.3274687227254249</c:v>
                </c:pt>
                <c:pt idx="22">
                  <c:v>-3.5377237572160642</c:v>
                </c:pt>
                <c:pt idx="23">
                  <c:v>-3.9258868978141672</c:v>
                </c:pt>
                <c:pt idx="24">
                  <c:v>-3.505376828832889</c:v>
                </c:pt>
                <c:pt idx="25">
                  <c:v>-3.3389440776243422</c:v>
                </c:pt>
                <c:pt idx="26">
                  <c:v>-3.6590247386529713</c:v>
                </c:pt>
                <c:pt idx="27">
                  <c:v>-4.0067542187721052</c:v>
                </c:pt>
                <c:pt idx="28">
                  <c:v>-3.699107856793173</c:v>
                </c:pt>
                <c:pt idx="29">
                  <c:v>-3.6185910781740027</c:v>
                </c:pt>
                <c:pt idx="30">
                  <c:v>-3.6347645423655903</c:v>
                </c:pt>
                <c:pt idx="31">
                  <c:v>-3.5006787195402183</c:v>
                </c:pt>
                <c:pt idx="32">
                  <c:v>-3.303208526438044</c:v>
                </c:pt>
                <c:pt idx="33">
                  <c:v>-3.8369328447604354</c:v>
                </c:pt>
                <c:pt idx="34">
                  <c:v>-3.5249389158275997</c:v>
                </c:pt>
                <c:pt idx="35">
                  <c:v>-3.3352049124824514</c:v>
                </c:pt>
                <c:pt idx="36">
                  <c:v>-3.545810489311858</c:v>
                </c:pt>
                <c:pt idx="37">
                  <c:v>-3.6913716670361465</c:v>
                </c:pt>
                <c:pt idx="38">
                  <c:v>-3.505376828832889</c:v>
                </c:pt>
                <c:pt idx="39">
                  <c:v>-3.9663205582931367</c:v>
                </c:pt>
                <c:pt idx="40">
                  <c:v>-3.9178001657183734</c:v>
                </c:pt>
                <c:pt idx="41">
                  <c:v>-3.723368053080554</c:v>
                </c:pt>
                <c:pt idx="42">
                  <c:v>-3.8079745391803832</c:v>
                </c:pt>
                <c:pt idx="43">
                  <c:v>-3.7044325764444475</c:v>
                </c:pt>
                <c:pt idx="44">
                  <c:v>-3.4184988549680249</c:v>
                </c:pt>
                <c:pt idx="45">
                  <c:v>-3.6266778102697961</c:v>
                </c:pt>
                <c:pt idx="46">
                  <c:v>-3.5168521837318059</c:v>
                </c:pt>
                <c:pt idx="47">
                  <c:v>-3.9501470941015486</c:v>
                </c:pt>
                <c:pt idx="48">
                  <c:v>-4.0494223326913907</c:v>
                </c:pt>
                <c:pt idx="49">
                  <c:v>-3.853106308952023</c:v>
                </c:pt>
                <c:pt idx="50">
                  <c:v>-3.6509380065571779</c:v>
                </c:pt>
                <c:pt idx="51">
                  <c:v>-3.5249835507075327</c:v>
                </c:pt>
                <c:pt idx="52">
                  <c:v>-3.893539969430992</c:v>
                </c:pt>
                <c:pt idx="53">
                  <c:v>-3.8470956560450968</c:v>
                </c:pt>
                <c:pt idx="54">
                  <c:v>-3.9047901040980917</c:v>
                </c:pt>
                <c:pt idx="55">
                  <c:v>-3.4357596425420507</c:v>
                </c:pt>
                <c:pt idx="56">
                  <c:v>-3.6509380065571779</c:v>
                </c:pt>
                <c:pt idx="57">
                  <c:v>-3.468331791157043</c:v>
                </c:pt>
                <c:pt idx="58">
                  <c:v>-3.853106308952023</c:v>
                </c:pt>
                <c:pt idx="59">
                  <c:v>-3.7884124521856721</c:v>
                </c:pt>
                <c:pt idx="60">
                  <c:v>-3.5619839535034457</c:v>
                </c:pt>
                <c:pt idx="61">
                  <c:v>-3.812672648473054</c:v>
                </c:pt>
                <c:pt idx="62">
                  <c:v>-3.2627748659590745</c:v>
                </c:pt>
                <c:pt idx="63">
                  <c:v>-3.4602450590612492</c:v>
                </c:pt>
                <c:pt idx="64">
                  <c:v>-3.893539969430992</c:v>
                </c:pt>
                <c:pt idx="65">
                  <c:v>-3.4568564362581262</c:v>
                </c:pt>
                <c:pt idx="66">
                  <c:v>-3.8692797731436106</c:v>
                </c:pt>
                <c:pt idx="67">
                  <c:v>-3.8499937541687359</c:v>
                </c:pt>
                <c:pt idx="68">
                  <c:v>-3.4888528223025337</c:v>
                </c:pt>
                <c:pt idx="69">
                  <c:v>-3.5939803395478531</c:v>
                </c:pt>
                <c:pt idx="70">
                  <c:v>-3.411724666486486</c:v>
                </c:pt>
                <c:pt idx="71">
                  <c:v>-3.9694839608644426</c:v>
                </c:pt>
                <c:pt idx="72">
                  <c:v>-4.0925957170425509</c:v>
                </c:pt>
                <c:pt idx="73">
                  <c:v>-3.8284955703258738</c:v>
                </c:pt>
                <c:pt idx="74">
                  <c:v>-3.5697201432604717</c:v>
                </c:pt>
                <c:pt idx="75">
                  <c:v>-3.7109337540308571</c:v>
                </c:pt>
                <c:pt idx="76">
                  <c:v>-3.8727130308266666</c:v>
                </c:pt>
                <c:pt idx="77">
                  <c:v>-4.0123798124077199</c:v>
                </c:pt>
                <c:pt idx="78">
                  <c:v>-4.5059695084658955</c:v>
                </c:pt>
                <c:pt idx="79">
                  <c:v>-3.6460146770326896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42F4-D345-86EC-869A668DA66C}"/>
            </c:ext>
          </c:extLst>
        </c:ser>
        <c:ser>
          <c:idx val="2"/>
          <c:order val="2"/>
          <c:tx>
            <c:strRef>
              <c:f>HP!$G$86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HP!$B$87</c:f>
                  <c:strCache>
                    <c:ptCount val="1"/>
                    <c:pt idx="0">
                      <c:v>1:9-18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{980B1C89-39F8-7B4D-9008-352E42B9FAD9}</c15:txfldGUID>
                      <c15:f>HP!$B$87</c15:f>
                      <c15:dlblFieldTableCache>
                        <c:ptCount val="1"/>
                        <c:pt idx="0">
                          <c:v>1:9-18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42F4-D345-86EC-869A668DA66C}"/>
                </c:ext>
              </c:extLst>
            </c:dLbl>
            <c:dLbl>
              <c:idx val="1"/>
              <c:tx>
                <c:strRef>
                  <c:f>HP!$B$88</c:f>
                  <c:strCache>
                    <c:ptCount val="1"/>
                    <c:pt idx="0">
                      <c:v>1:19-28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{A8F1AE63-C9EC-5C4D-9C9D-2E5A2C11B762}</c15:txfldGUID>
                      <c15:f>HP!$B$88</c15:f>
                      <c15:dlblFieldTableCache>
                        <c:ptCount val="1"/>
                        <c:pt idx="0">
                          <c:v>1:19-28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42F4-D345-86EC-869A668DA66C}"/>
                </c:ext>
              </c:extLst>
            </c:dLbl>
            <c:dLbl>
              <c:idx val="2"/>
              <c:tx>
                <c:strRef>
                  <c:f>HP!$B$89</c:f>
                  <c:strCache>
                    <c:ptCount val="1"/>
                    <c:pt idx="0">
                      <c:v>1:29-39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{5CBC66D3-A29D-3E4E-9A99-F56FAF37C027}</c15:txfldGUID>
                      <c15:f>HP!$B$89</c15:f>
                      <c15:dlblFieldTableCache>
                        <c:ptCount val="1"/>
                        <c:pt idx="0">
                          <c:v>1:29-39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42F4-D345-86EC-869A668DA66C}"/>
                </c:ext>
              </c:extLst>
            </c:dLbl>
            <c:dLbl>
              <c:idx val="3"/>
              <c:tx>
                <c:strRef>
                  <c:f>HP!$B$90</c:f>
                  <c:strCache>
                    <c:ptCount val="1"/>
                    <c:pt idx="0">
                      <c:v>1:40-51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{726D36BB-FC81-3F40-9929-DD5BEE80BF71}</c15:txfldGUID>
                      <c15:f>HP!$B$90</c15:f>
                      <c15:dlblFieldTableCache>
                        <c:ptCount val="1"/>
                        <c:pt idx="0">
                          <c:v>1:40-51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42F4-D345-86EC-869A668DA66C}"/>
                </c:ext>
              </c:extLst>
            </c:dLbl>
            <c:dLbl>
              <c:idx val="4"/>
              <c:tx>
                <c:strRef>
                  <c:f>HP!$B$91</c:f>
                  <c:strCache>
                    <c:ptCount val="1"/>
                    <c:pt idx="0">
                      <c:v>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{BEA5729D-0283-2E44-991D-BE2B78A0B54E}</c15:txfldGUID>
                      <c15:f>HP!$B$91</c15:f>
                      <c15:dlblFieldTableCache>
                        <c:ptCount val="1"/>
                        <c:pt idx="0">
                          <c:v>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42F4-D345-86EC-869A668DA66C}"/>
                </c:ext>
              </c:extLst>
            </c:dLbl>
            <c:dLbl>
              <c:idx val="5"/>
              <c:tx>
                <c:strRef>
                  <c:f>HP!$B$92</c:f>
                  <c:strCache>
                    <c:ptCount val="1"/>
                    <c:pt idx="0">
                      <c:v>2:13-22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{42E03DC2-A40A-DA41-8262-C24864FDA682}</c15:txfldGUID>
                      <c15:f>HP!$B$92</c15:f>
                      <c15:dlblFieldTableCache>
                        <c:ptCount val="1"/>
                        <c:pt idx="0">
                          <c:v>2:13-22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42F4-D345-86EC-869A668DA66C}"/>
                </c:ext>
              </c:extLst>
            </c:dLbl>
            <c:dLbl>
              <c:idx val="6"/>
              <c:tx>
                <c:strRef>
                  <c:f>HP!$B$93</c:f>
                  <c:strCache>
                    <c:ptCount val="1"/>
                    <c:pt idx="0">
                      <c:v>2:23-25&amp;3:1-8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{6A4D9331-2A12-FD46-B190-FB91F74AA518}</c15:txfldGUID>
                      <c15:f>HP!$B$93</c15:f>
                      <c15:dlblFieldTableCache>
                        <c:ptCount val="1"/>
                        <c:pt idx="0">
                          <c:v>2:23-25&amp;3:1-8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42F4-D345-86EC-869A668DA66C}"/>
                </c:ext>
              </c:extLst>
            </c:dLbl>
            <c:dLbl>
              <c:idx val="7"/>
              <c:tx>
                <c:strRef>
                  <c:f>HP!$B$94</c:f>
                  <c:strCache>
                    <c:ptCount val="1"/>
                    <c:pt idx="0">
                      <c:v>3:22-30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{3809DF0A-E544-F843-A4D3-3A078FBDF2D4}</c15:txfldGUID>
                      <c15:f>HP!$B$94</c15:f>
                      <c15:dlblFieldTableCache>
                        <c:ptCount val="1"/>
                        <c:pt idx="0">
                          <c:v>3:22-30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42F4-D345-86EC-869A668DA66C}"/>
                </c:ext>
              </c:extLst>
            </c:dLbl>
            <c:dLbl>
              <c:idx val="8"/>
              <c:tx>
                <c:strRef>
                  <c:f>HP!$B$95</c:f>
                  <c:strCache>
                    <c:ptCount val="1"/>
                    <c:pt idx="0">
                      <c:v>3:31-36&amp;4:1-3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{A0757050-B056-E641-828D-018326089528}</c15:txfldGUID>
                      <c15:f>HP!$B$95</c15:f>
                      <c15:dlblFieldTableCache>
                        <c:ptCount val="1"/>
                        <c:pt idx="0">
                          <c:v>3:31-36&amp;4:1-3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42F4-D345-86EC-869A668DA66C}"/>
                </c:ext>
              </c:extLst>
            </c:dLbl>
            <c:dLbl>
              <c:idx val="9"/>
              <c:tx>
                <c:strRef>
                  <c:f>HP!$B$96</c:f>
                  <c:strCache>
                    <c:ptCount val="1"/>
                    <c:pt idx="0">
                      <c:v>4:4-14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{6B7C8C05-EFD8-6C40-B2A5-9A338DBC0453}</c15:txfldGUID>
                      <c15:f>HP!$B$96</c15:f>
                      <c15:dlblFieldTableCache>
                        <c:ptCount val="1"/>
                        <c:pt idx="0">
                          <c:v>4:4-14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D-42F4-D345-86EC-869A668DA66C}"/>
                </c:ext>
              </c:extLst>
            </c:dLbl>
            <c:dLbl>
              <c:idx val="10"/>
              <c:tx>
                <c:strRef>
                  <c:f>HP!$B$97</c:f>
                  <c:strCache>
                    <c:ptCount val="1"/>
                    <c:pt idx="0">
                      <c:v>4:15-26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{5901B161-CE9C-DF43-A9D0-21112B9FAE21}</c15:txfldGUID>
                      <c15:f>HP!$B$97</c15:f>
                      <c15:dlblFieldTableCache>
                        <c:ptCount val="1"/>
                        <c:pt idx="0">
                          <c:v>4:15-26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42F4-D345-86EC-869A668DA66C}"/>
                </c:ext>
              </c:extLst>
            </c:dLbl>
            <c:dLbl>
              <c:idx val="11"/>
              <c:tx>
                <c:strRef>
                  <c:f>HP!$B$98</c:f>
                  <c:strCache>
                    <c:ptCount val="1"/>
                    <c:pt idx="0">
                      <c:v>4:27-38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{2548D44F-4D30-2444-B2C6-CECA7D301AB1}</c15:txfldGUID>
                      <c15:f>HP!$B$98</c15:f>
                      <c15:dlblFieldTableCache>
                        <c:ptCount val="1"/>
                        <c:pt idx="0">
                          <c:v>4:27-38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42F4-D345-86EC-869A668DA66C}"/>
                </c:ext>
              </c:extLst>
            </c:dLbl>
            <c:dLbl>
              <c:idx val="12"/>
              <c:tx>
                <c:strRef>
                  <c:f>HP!$B$99</c:f>
                  <c:strCache>
                    <c:ptCount val="1"/>
                    <c:pt idx="0">
                      <c:v>4:39-46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{13DB70AF-8729-2E4B-8B6E-0EE6BE36299C}</c15:txfldGUID>
                      <c15:f>HP!$B$99</c15:f>
                      <c15:dlblFieldTableCache>
                        <c:ptCount val="1"/>
                        <c:pt idx="0">
                          <c:v>4:39-46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42F4-D345-86EC-869A668DA66C}"/>
                </c:ext>
              </c:extLst>
            </c:dLbl>
            <c:dLbl>
              <c:idx val="13"/>
              <c:tx>
                <c:strRef>
                  <c:f>HP!$B$100</c:f>
                  <c:strCache>
                    <c:ptCount val="1"/>
                    <c:pt idx="0">
                      <c:v>4:47-54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{C773BEE6-6D77-6B45-977B-4DC969309A38}</c15:txfldGUID>
                      <c15:f>HP!$B$100</c15:f>
                      <c15:dlblFieldTableCache>
                        <c:ptCount val="1"/>
                        <c:pt idx="0">
                          <c:v>4:47-54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42F4-D345-86EC-869A668DA66C}"/>
                </c:ext>
              </c:extLst>
            </c:dLbl>
            <c:dLbl>
              <c:idx val="14"/>
              <c:tx>
                <c:strRef>
                  <c:f>HP!$B$101</c:f>
                  <c:strCache>
                    <c:ptCount val="1"/>
                    <c:pt idx="0">
                      <c:v>5:1-9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{F397E397-7A58-BB48-B528-350BD54CB0BF}</c15:txfldGUID>
                      <c15:f>HP!$B$101</c15:f>
                      <c15:dlblFieldTableCache>
                        <c:ptCount val="1"/>
                        <c:pt idx="0">
                          <c:v>5:1-9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42F4-D345-86EC-869A668DA66C}"/>
                </c:ext>
              </c:extLst>
            </c:dLbl>
            <c:dLbl>
              <c:idx val="15"/>
              <c:tx>
                <c:strRef>
                  <c:f>HP!$B$102</c:f>
                  <c:strCache>
                    <c:ptCount val="1"/>
                    <c:pt idx="0">
                      <c:v>5:10-18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{2906E8B0-99F6-8A4A-9BE7-3B835A57E44F}</c15:txfldGUID>
                      <c15:f>HP!$B$102</c15:f>
                      <c15:dlblFieldTableCache>
                        <c:ptCount val="1"/>
                        <c:pt idx="0">
                          <c:v>5:10-18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42F4-D345-86EC-869A668DA66C}"/>
                </c:ext>
              </c:extLst>
            </c:dLbl>
            <c:dLbl>
              <c:idx val="16"/>
              <c:tx>
                <c:strRef>
                  <c:f>HP!$B$103</c:f>
                  <c:strCache>
                    <c:ptCount val="1"/>
                    <c:pt idx="0">
                      <c:v>5:19-29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{0010D27D-F91A-814D-A423-E4E02E2E378E}</c15:txfldGUID>
                      <c15:f>HP!$B$103</c15:f>
                      <c15:dlblFieldTableCache>
                        <c:ptCount val="1"/>
                        <c:pt idx="0">
                          <c:v>5:19-29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42F4-D345-86EC-869A668DA66C}"/>
                </c:ext>
              </c:extLst>
            </c:dLbl>
            <c:dLbl>
              <c:idx val="17"/>
              <c:tx>
                <c:strRef>
                  <c:f>HP!$B$104</c:f>
                  <c:strCache>
                    <c:ptCount val="1"/>
                    <c:pt idx="0">
                      <c:v>5:30-39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{06F36368-3F77-3548-97E2-3F4231EEFDC0}</c15:txfldGUID>
                      <c15:f>HP!$B$104</c15:f>
                      <c15:dlblFieldTableCache>
                        <c:ptCount val="1"/>
                        <c:pt idx="0">
                          <c:v>5:30-39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42F4-D345-86EC-869A668DA66C}"/>
                </c:ext>
              </c:extLst>
            </c:dLbl>
            <c:dLbl>
              <c:idx val="18"/>
              <c:tx>
                <c:strRef>
                  <c:f>HP!$B$105</c:f>
                  <c:strCache>
                    <c:ptCount val="1"/>
                    <c:pt idx="0">
                      <c:v>6:1-13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{5B7AC4EC-12E8-544C-B799-0E2B4C0927D3}</c15:txfldGUID>
                      <c15:f>HP!$B$105</c15:f>
                      <c15:dlblFieldTableCache>
                        <c:ptCount val="1"/>
                        <c:pt idx="0">
                          <c:v>6:1-13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42F4-D345-86EC-869A668DA66C}"/>
                </c:ext>
              </c:extLst>
            </c:dLbl>
            <c:dLbl>
              <c:idx val="19"/>
              <c:tx>
                <c:strRef>
                  <c:f>HP!$B$106</c:f>
                  <c:strCache>
                    <c:ptCount val="1"/>
                    <c:pt idx="0">
                      <c:v>6:14-21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{7033BBD6-D0AB-2A40-8BAC-BD25BBE2A758}</c15:txfldGUID>
                      <c15:f>HP!$B$106</c15:f>
                      <c15:dlblFieldTableCache>
                        <c:ptCount val="1"/>
                        <c:pt idx="0">
                          <c:v>6:14-21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42F4-D345-86EC-869A668DA66C}"/>
                </c:ext>
              </c:extLst>
            </c:dLbl>
            <c:dLbl>
              <c:idx val="20"/>
              <c:tx>
                <c:strRef>
                  <c:f>HP!$B$107</c:f>
                  <c:strCache>
                    <c:ptCount val="1"/>
                    <c:pt idx="0">
                      <c:v>6:22-29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{E6ABD396-CF0F-3644-A9D7-F93576BCEE63}</c15:txfldGUID>
                      <c15:f>HP!$B$107</c15:f>
                      <c15:dlblFieldTableCache>
                        <c:ptCount val="1"/>
                        <c:pt idx="0">
                          <c:v>6:22-29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42F4-D345-86EC-869A668DA66C}"/>
                </c:ext>
              </c:extLst>
            </c:dLbl>
            <c:dLbl>
              <c:idx val="21"/>
              <c:tx>
                <c:strRef>
                  <c:f>HP!$B$108</c:f>
                  <c:strCache>
                    <c:ptCount val="1"/>
                    <c:pt idx="0">
                      <c:v>6:30-40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{86EDF8F8-97E9-E242-A10E-A6CABCC66A27}</c15:txfldGUID>
                      <c15:f>HP!$B$108</c15:f>
                      <c15:dlblFieldTableCache>
                        <c:ptCount val="1"/>
                        <c:pt idx="0">
                          <c:v>6:30-40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42F4-D345-86EC-869A668DA66C}"/>
                </c:ext>
              </c:extLst>
            </c:dLbl>
            <c:dLbl>
              <c:idx val="22"/>
              <c:tx>
                <c:strRef>
                  <c:f>HP!$B$109</c:f>
                  <c:strCache>
                    <c:ptCount val="1"/>
                    <c:pt idx="0">
                      <c:v>6:41-51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{10D02107-1F35-E94C-84A3-0313ED759025}</c15:txfldGUID>
                      <c15:f>HP!$B$109</c15:f>
                      <c15:dlblFieldTableCache>
                        <c:ptCount val="1"/>
                        <c:pt idx="0">
                          <c:v>6:41-51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42F4-D345-86EC-869A668DA66C}"/>
                </c:ext>
              </c:extLst>
            </c:dLbl>
            <c:dLbl>
              <c:idx val="23"/>
              <c:tx>
                <c:strRef>
                  <c:f>HP!$B$110</c:f>
                  <c:strCache>
                    <c:ptCount val="1"/>
                    <c:pt idx="0">
                      <c:v>6:52-59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{C89EA9B8-23B0-FC40-9B52-84128593FE26}</c15:txfldGUID>
                      <c15:f>HP!$B$110</c15:f>
                      <c15:dlblFieldTableCache>
                        <c:ptCount val="1"/>
                        <c:pt idx="0">
                          <c:v>6:52-59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42F4-D345-86EC-869A668DA66C}"/>
                </c:ext>
              </c:extLst>
            </c:dLbl>
            <c:dLbl>
              <c:idx val="24"/>
              <c:tx>
                <c:strRef>
                  <c:f>HP!$B$111</c:f>
                  <c:strCache>
                    <c:ptCount val="1"/>
                    <c:pt idx="0">
                      <c:v>6:60-71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{5A7A4A0C-488B-1D48-94E4-2D0EA9C6B1A6}</c15:txfldGUID>
                      <c15:f>HP!$B$111</c15:f>
                      <c15:dlblFieldTableCache>
                        <c:ptCount val="1"/>
                        <c:pt idx="0">
                          <c:v>6:60-71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42F4-D345-86EC-869A668DA66C}"/>
                </c:ext>
              </c:extLst>
            </c:dLbl>
            <c:dLbl>
              <c:idx val="25"/>
              <c:tx>
                <c:strRef>
                  <c:f>HP!$B$112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{F65ECD4D-06EB-D34E-81A2-40386CFA6F6A}</c15:txfldGUID>
                      <c15:f>HP!$B$112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42F4-D345-86EC-869A668DA66C}"/>
                </c:ext>
              </c:extLst>
            </c:dLbl>
            <c:dLbl>
              <c:idx val="26"/>
              <c:tx>
                <c:strRef>
                  <c:f>HP!$B$113</c:f>
                  <c:strCache>
                    <c:ptCount val="1"/>
                    <c:pt idx="0">
                      <c:v>7:14-24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{715461E3-A216-584A-96AE-788F4EFE0BE8}</c15:txfldGUID>
                      <c15:f>HP!$B$113</c15:f>
                      <c15:dlblFieldTableCache>
                        <c:ptCount val="1"/>
                        <c:pt idx="0">
                          <c:v>7:14-24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42F4-D345-86EC-869A668DA66C}"/>
                </c:ext>
              </c:extLst>
            </c:dLbl>
            <c:dLbl>
              <c:idx val="27"/>
              <c:tx>
                <c:strRef>
                  <c:f>HP!$B$114</c:f>
                  <c:strCache>
                    <c:ptCount val="1"/>
                    <c:pt idx="0">
                      <c:v>7:37-44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{40EEE21E-F893-A343-8107-CA99B351D2A5}</c15:txfldGUID>
                      <c15:f>HP!$B$114</c15:f>
                      <c15:dlblFieldTableCache>
                        <c:ptCount val="1"/>
                        <c:pt idx="0">
                          <c:v>7:37-44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42F4-D345-86EC-869A668DA66C}"/>
                </c:ext>
              </c:extLst>
            </c:dLbl>
            <c:dLbl>
              <c:idx val="28"/>
              <c:tx>
                <c:strRef>
                  <c:f>HP!$B$115</c:f>
                  <c:strCache>
                    <c:ptCount val="1"/>
                    <c:pt idx="0">
                      <c:v>7:53-53&amp;8:1-11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{375DAE8F-7405-B247-851A-F4539476C58D}</c15:txfldGUID>
                      <c15:f>HP!$B$115</c15:f>
                      <c15:dlblFieldTableCache>
                        <c:ptCount val="1"/>
                        <c:pt idx="0">
                          <c:v>7:53-53&amp;8:1-11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42F4-D345-86EC-869A668DA66C}"/>
                </c:ext>
              </c:extLst>
            </c:dLbl>
            <c:dLbl>
              <c:idx val="29"/>
              <c:tx>
                <c:strRef>
                  <c:f>HP!$B$116</c:f>
                  <c:strCache>
                    <c:ptCount val="1"/>
                    <c:pt idx="0">
                      <c:v>8:12-20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{F499226D-6292-FE40-9F0D-1173B00656BB}</c15:txfldGUID>
                      <c15:f>HP!$B$116</c15:f>
                      <c15:dlblFieldTableCache>
                        <c:ptCount val="1"/>
                        <c:pt idx="0">
                          <c:v>8:12-20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42F4-D345-86EC-869A668DA66C}"/>
                </c:ext>
              </c:extLst>
            </c:dLbl>
            <c:dLbl>
              <c:idx val="30"/>
              <c:tx>
                <c:strRef>
                  <c:f>HP!$B$117</c:f>
                  <c:strCache>
                    <c:ptCount val="1"/>
                    <c:pt idx="0">
                      <c:v>8:21-29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{7A2FA529-D215-0444-970D-34445433913F}</c15:txfldGUID>
                      <c15:f>HP!$B$117</c15:f>
                      <c15:dlblFieldTableCache>
                        <c:ptCount val="1"/>
                        <c:pt idx="0">
                          <c:v>8:21-29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42F4-D345-86EC-869A668DA66C}"/>
                </c:ext>
              </c:extLst>
            </c:dLbl>
            <c:dLbl>
              <c:idx val="31"/>
              <c:tx>
                <c:strRef>
                  <c:f>HP!$B$118</c:f>
                  <c:strCache>
                    <c:ptCount val="1"/>
                    <c:pt idx="0">
                      <c:v>8:30-41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{8C639872-3B82-7841-9534-1752391A91AC}</c15:txfldGUID>
                      <c15:f>HP!$B$118</c15:f>
                      <c15:dlblFieldTableCache>
                        <c:ptCount val="1"/>
                        <c:pt idx="0">
                          <c:v>8:30-41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42F4-D345-86EC-869A668DA66C}"/>
                </c:ext>
              </c:extLst>
            </c:dLbl>
            <c:dLbl>
              <c:idx val="32"/>
              <c:tx>
                <c:strRef>
                  <c:f>HP!$B$119</c:f>
                  <c:strCache>
                    <c:ptCount val="1"/>
                    <c:pt idx="0">
                      <c:v>8:41-51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{BE863E5E-4BA8-354F-AC2D-9BBFAF85B638}</c15:txfldGUID>
                      <c15:f>HP!$B$119</c15:f>
                      <c15:dlblFieldTableCache>
                        <c:ptCount val="1"/>
                        <c:pt idx="0">
                          <c:v>8:41-51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42F4-D345-86EC-869A668DA66C}"/>
                </c:ext>
              </c:extLst>
            </c:dLbl>
            <c:dLbl>
              <c:idx val="33"/>
              <c:tx>
                <c:strRef>
                  <c:f>HP!$B$120</c:f>
                  <c:strCache>
                    <c:ptCount val="1"/>
                    <c:pt idx="0">
                      <c:v>8:52-59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{DB07C92B-FB15-ED43-9CA8-250C41758CC9}</c15:txfldGUID>
                      <c15:f>HP!$B$120</c15:f>
                      <c15:dlblFieldTableCache>
                        <c:ptCount val="1"/>
                        <c:pt idx="0">
                          <c:v>8:52-59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42F4-D345-86EC-869A668DA66C}"/>
                </c:ext>
              </c:extLst>
            </c:dLbl>
            <c:dLbl>
              <c:idx val="34"/>
              <c:tx>
                <c:strRef>
                  <c:f>HP!$B$121</c:f>
                  <c:strCache>
                    <c:ptCount val="1"/>
                    <c:pt idx="0">
                      <c:v>9:1-12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{8A0BCE01-ACBD-724E-956A-1EA49A439077}</c15:txfldGUID>
                      <c15:f>HP!$B$121</c15:f>
                      <c15:dlblFieldTableCache>
                        <c:ptCount val="1"/>
                        <c:pt idx="0">
                          <c:v>9:1-12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42F4-D345-86EC-869A668DA66C}"/>
                </c:ext>
              </c:extLst>
            </c:dLbl>
            <c:dLbl>
              <c:idx val="35"/>
              <c:tx>
                <c:strRef>
                  <c:f>HP!$B$122</c:f>
                  <c:strCache>
                    <c:ptCount val="1"/>
                    <c:pt idx="0">
                      <c:v>9:13-23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{1E47F636-22E5-C748-9949-297C78AAB677}</c15:txfldGUID>
                      <c15:f>HP!$B$122</c15:f>
                      <c15:dlblFieldTableCache>
                        <c:ptCount val="1"/>
                        <c:pt idx="0">
                          <c:v>9:13-23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42F4-D345-86EC-869A668DA66C}"/>
                </c:ext>
              </c:extLst>
            </c:dLbl>
            <c:dLbl>
              <c:idx val="36"/>
              <c:tx>
                <c:strRef>
                  <c:f>HP!$B$123</c:f>
                  <c:strCache>
                    <c:ptCount val="1"/>
                    <c:pt idx="0">
                      <c:v>9:30-41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{36504C92-C07F-DF4F-90D1-F43AE680C590}</c15:txfldGUID>
                      <c15:f>HP!$B$123</c15:f>
                      <c15:dlblFieldTableCache>
                        <c:ptCount val="1"/>
                        <c:pt idx="0">
                          <c:v>9:30-41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42F4-D345-86EC-869A668DA66C}"/>
                </c:ext>
              </c:extLst>
            </c:dLbl>
            <c:dLbl>
              <c:idx val="37"/>
              <c:tx>
                <c:strRef>
                  <c:f>HP!$B$124</c:f>
                  <c:strCache>
                    <c:ptCount val="1"/>
                    <c:pt idx="0">
                      <c:v>10:1-10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{354BFFCE-17DF-194E-9D9B-5560EFDB297C}</c15:txfldGUID>
                      <c15:f>HP!$B$124</c15:f>
                      <c15:dlblFieldTableCache>
                        <c:ptCount val="1"/>
                        <c:pt idx="0">
                          <c:v>10:1-10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42F4-D345-86EC-869A668DA66C}"/>
                </c:ext>
              </c:extLst>
            </c:dLbl>
            <c:dLbl>
              <c:idx val="38"/>
              <c:tx>
                <c:strRef>
                  <c:f>HP!$B$125</c:f>
                  <c:strCache>
                    <c:ptCount val="1"/>
                    <c:pt idx="0">
                      <c:v>10:11-21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{1EF9B119-1421-3F43-BD70-6AF7548DBB31}</c15:txfldGUID>
                      <c15:f>HP!$B$125</c15:f>
                      <c15:dlblFieldTableCache>
                        <c:ptCount val="1"/>
                        <c:pt idx="0">
                          <c:v>10:11-21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A-42F4-D345-86EC-869A668DA66C}"/>
                </c:ext>
              </c:extLst>
            </c:dLbl>
            <c:dLbl>
              <c:idx val="39"/>
              <c:tx>
                <c:strRef>
                  <c:f>HP!$B$126</c:f>
                  <c:strCache>
                    <c:ptCount val="1"/>
                    <c:pt idx="0">
                      <c:v>10:22-30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{0629396D-D055-B842-921F-185A1BBC47E9}</c15:txfldGUID>
                      <c15:f>HP!$B$126</c15:f>
                      <c15:dlblFieldTableCache>
                        <c:ptCount val="1"/>
                        <c:pt idx="0">
                          <c:v>10:22-30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B-42F4-D345-86EC-869A668DA66C}"/>
                </c:ext>
              </c:extLst>
            </c:dLbl>
            <c:dLbl>
              <c:idx val="40"/>
              <c:tx>
                <c:strRef>
                  <c:f>HP!$B$127</c:f>
                  <c:strCache>
                    <c:ptCount val="1"/>
                    <c:pt idx="0">
                      <c:v>10:31-39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{CEDC5CAB-8E4B-0D44-BB43-ED7E071D099D}</c15:txfldGUID>
                      <c15:f>HP!$B$127</c15:f>
                      <c15:dlblFieldTableCache>
                        <c:ptCount val="1"/>
                        <c:pt idx="0">
                          <c:v>10:31-39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C-42F4-D345-86EC-869A668DA66C}"/>
                </c:ext>
              </c:extLst>
            </c:dLbl>
            <c:dLbl>
              <c:idx val="41"/>
              <c:tx>
                <c:strRef>
                  <c:f>HP!$B$128</c:f>
                  <c:strCache>
                    <c:ptCount val="1"/>
                    <c:pt idx="0">
                      <c:v>11:1-10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{516A580C-6CD1-DE4B-9A30-C28C6153119F}</c15:txfldGUID>
                      <c15:f>HP!$B$128</c15:f>
                      <c15:dlblFieldTableCache>
                        <c:ptCount val="1"/>
                        <c:pt idx="0">
                          <c:v>11:1-10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D-42F4-D345-86EC-869A668DA66C}"/>
                </c:ext>
              </c:extLst>
            </c:dLbl>
            <c:dLbl>
              <c:idx val="42"/>
              <c:tx>
                <c:strRef>
                  <c:f>HP!$B$129</c:f>
                  <c:strCache>
                    <c:ptCount val="1"/>
                    <c:pt idx="0">
                      <c:v>11:11-21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{551E6AF9-786C-3D4D-84D5-A1C0C050AA56}</c15:txfldGUID>
                      <c15:f>HP!$B$129</c15:f>
                      <c15:dlblFieldTableCache>
                        <c:ptCount val="1"/>
                        <c:pt idx="0">
                          <c:v>11:11-21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E-42F4-D345-86EC-869A668DA66C}"/>
                </c:ext>
              </c:extLst>
            </c:dLbl>
            <c:dLbl>
              <c:idx val="43"/>
              <c:tx>
                <c:strRef>
                  <c:f>HP!$B$130</c:f>
                  <c:strCache>
                    <c:ptCount val="1"/>
                    <c:pt idx="0">
                      <c:v>11:22-31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{2F2F9A9F-6D9B-B94C-95FA-E2656718E945}</c15:txfldGUID>
                      <c15:f>HP!$B$130</c15:f>
                      <c15:dlblFieldTableCache>
                        <c:ptCount val="1"/>
                        <c:pt idx="0">
                          <c:v>11:22-31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F-42F4-D345-86EC-869A668DA66C}"/>
                </c:ext>
              </c:extLst>
            </c:dLbl>
            <c:dLbl>
              <c:idx val="44"/>
              <c:tx>
                <c:strRef>
                  <c:f>HP!$B$131</c:f>
                  <c:strCache>
                    <c:ptCount val="1"/>
                    <c:pt idx="0">
                      <c:v>11:32-44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{066007EA-62EF-684C-BC8E-83FC0B73E406}</c15:txfldGUID>
                      <c15:f>HP!$B$131</c15:f>
                      <c15:dlblFieldTableCache>
                        <c:ptCount val="1"/>
                        <c:pt idx="0">
                          <c:v>11:32-44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0-42F4-D345-86EC-869A668DA66C}"/>
                </c:ext>
              </c:extLst>
            </c:dLbl>
            <c:dLbl>
              <c:idx val="45"/>
              <c:tx>
                <c:strRef>
                  <c:f>HP!$B$132</c:f>
                  <c:strCache>
                    <c:ptCount val="1"/>
                    <c:pt idx="0">
                      <c:v>11:45-54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{AD2C3992-925E-5443-B498-4F20E479F93B}</c15:txfldGUID>
                      <c15:f>HP!$B$132</c15:f>
                      <c15:dlblFieldTableCache>
                        <c:ptCount val="1"/>
                        <c:pt idx="0">
                          <c:v>11:45-54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1-42F4-D345-86EC-869A668DA66C}"/>
                </c:ext>
              </c:extLst>
            </c:dLbl>
            <c:dLbl>
              <c:idx val="46"/>
              <c:tx>
                <c:strRef>
                  <c:f>HP!$B$133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{7D5EBD4E-A1A7-7841-93AC-1D818B1EC18C}</c15:txfldGUID>
                      <c15:f>HP!$B$133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2-42F4-D345-86EC-869A668DA66C}"/>
                </c:ext>
              </c:extLst>
            </c:dLbl>
            <c:dLbl>
              <c:idx val="47"/>
              <c:tx>
                <c:strRef>
                  <c:f>HP!$B$134</c:f>
                  <c:strCache>
                    <c:ptCount val="1"/>
                    <c:pt idx="0">
                      <c:v>12:12-19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{73A9C264-F5D5-AB4E-96F5-07C1B2C3B2DB}</c15:txfldGUID>
                      <c15:f>HP!$B$134</c15:f>
                      <c15:dlblFieldTableCache>
                        <c:ptCount val="1"/>
                        <c:pt idx="0">
                          <c:v>12:12-19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3-42F4-D345-86EC-869A668DA66C}"/>
                </c:ext>
              </c:extLst>
            </c:dLbl>
            <c:dLbl>
              <c:idx val="48"/>
              <c:tx>
                <c:strRef>
                  <c:f>HP!$B$135</c:f>
                  <c:strCache>
                    <c:ptCount val="1"/>
                    <c:pt idx="0">
                      <c:v>12:20-26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{BCE5AC0E-00EE-1C4F-9515-469722B37DDE}</c15:txfldGUID>
                      <c15:f>HP!$B$135</c15:f>
                      <c15:dlblFieldTableCache>
                        <c:ptCount val="1"/>
                        <c:pt idx="0">
                          <c:v>12:20-26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4-42F4-D345-86EC-869A668DA66C}"/>
                </c:ext>
              </c:extLst>
            </c:dLbl>
            <c:dLbl>
              <c:idx val="49"/>
              <c:tx>
                <c:strRef>
                  <c:f>HP!$B$136</c:f>
                  <c:strCache>
                    <c:ptCount val="1"/>
                    <c:pt idx="0">
                      <c:v>12:34-40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{D1A30F77-1098-A141-9F49-F325EC1933CA}</c15:txfldGUID>
                      <c15:f>HP!$B$136</c15:f>
                      <c15:dlblFieldTableCache>
                        <c:ptCount val="1"/>
                        <c:pt idx="0">
                          <c:v>12:34-40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5-42F4-D345-86EC-869A668DA66C}"/>
                </c:ext>
              </c:extLst>
            </c:dLbl>
            <c:dLbl>
              <c:idx val="50"/>
              <c:tx>
                <c:strRef>
                  <c:f>HP!$B$137</c:f>
                  <c:strCache>
                    <c:ptCount val="1"/>
                    <c:pt idx="0">
                      <c:v>12:41-50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{562F6936-31E0-1348-AD29-0B5532BEB7E5}</c15:txfldGUID>
                      <c15:f>HP!$B$137</c15:f>
                      <c15:dlblFieldTableCache>
                        <c:ptCount val="1"/>
                        <c:pt idx="0">
                          <c:v>12:41-50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6-42F4-D345-86EC-869A668DA66C}"/>
                </c:ext>
              </c:extLst>
            </c:dLbl>
            <c:dLbl>
              <c:idx val="51"/>
              <c:tx>
                <c:strRef>
                  <c:f>HP!$B$138</c:f>
                  <c:strCache>
                    <c:ptCount val="1"/>
                    <c:pt idx="0">
                      <c:v>13:1-11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{386A6C53-222C-B74F-94D7-D0DC72E8BA3F}</c15:txfldGUID>
                      <c15:f>HP!$B$138</c15:f>
                      <c15:dlblFieldTableCache>
                        <c:ptCount val="1"/>
                        <c:pt idx="0">
                          <c:v>13:1-11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7-42F4-D345-86EC-869A668DA66C}"/>
                </c:ext>
              </c:extLst>
            </c:dLbl>
            <c:dLbl>
              <c:idx val="52"/>
              <c:tx>
                <c:strRef>
                  <c:f>HP!$B$139</c:f>
                  <c:strCache>
                    <c:ptCount val="1"/>
                    <c:pt idx="0">
                      <c:v>13:12-20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{00065911-43A8-C749-82FA-273B786CB653}</c15:txfldGUID>
                      <c15:f>HP!$B$139</c15:f>
                      <c15:dlblFieldTableCache>
                        <c:ptCount val="1"/>
                        <c:pt idx="0">
                          <c:v>13:12-20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8-42F4-D345-86EC-869A668DA66C}"/>
                </c:ext>
              </c:extLst>
            </c:dLbl>
            <c:dLbl>
              <c:idx val="53"/>
              <c:tx>
                <c:strRef>
                  <c:f>HP!$B$140</c:f>
                  <c:strCache>
                    <c:ptCount val="1"/>
                    <c:pt idx="0">
                      <c:v>13:21-30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{F1DB740C-A754-2445-B029-F18277942D77}</c15:txfldGUID>
                      <c15:f>HP!$B$140</c15:f>
                      <c15:dlblFieldTableCache>
                        <c:ptCount val="1"/>
                        <c:pt idx="0">
                          <c:v>13:21-30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9-42F4-D345-86EC-869A668DA66C}"/>
                </c:ext>
              </c:extLst>
            </c:dLbl>
            <c:dLbl>
              <c:idx val="54"/>
              <c:tx>
                <c:strRef>
                  <c:f>HP!$B$141</c:f>
                  <c:strCache>
                    <c:ptCount val="1"/>
                    <c:pt idx="0">
                      <c:v>13:31-38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{A624E6E9-D6B3-6F4D-A627-6E9BCFEEC846}</c15:txfldGUID>
                      <c15:f>HP!$B$141</c15:f>
                      <c15:dlblFieldTableCache>
                        <c:ptCount val="1"/>
                        <c:pt idx="0">
                          <c:v>13:31-38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A-42F4-D345-86EC-869A668DA66C}"/>
                </c:ext>
              </c:extLst>
            </c:dLbl>
            <c:dLbl>
              <c:idx val="55"/>
              <c:tx>
                <c:strRef>
                  <c:f>HP!$B$142</c:f>
                  <c:strCache>
                    <c:ptCount val="1"/>
                    <c:pt idx="0">
                      <c:v>14:1-11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{17867BBE-DE46-4248-B038-154A60C93B1B}</c15:txfldGUID>
                      <c15:f>HP!$B$142</c15:f>
                      <c15:dlblFieldTableCache>
                        <c:ptCount val="1"/>
                        <c:pt idx="0">
                          <c:v>14:1-11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B-42F4-D345-86EC-869A668DA66C}"/>
                </c:ext>
              </c:extLst>
            </c:dLbl>
            <c:dLbl>
              <c:idx val="56"/>
              <c:tx>
                <c:strRef>
                  <c:f>HP!$B$143</c:f>
                  <c:strCache>
                    <c:ptCount val="1"/>
                    <c:pt idx="0">
                      <c:v>14:12-21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{027AE797-FBBF-144E-B72A-908533398D52}</c15:txfldGUID>
                      <c15:f>HP!$B$143</c15:f>
                      <c15:dlblFieldTableCache>
                        <c:ptCount val="1"/>
                        <c:pt idx="0">
                          <c:v>14:12-21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C-42F4-D345-86EC-869A668DA66C}"/>
                </c:ext>
              </c:extLst>
            </c:dLbl>
            <c:dLbl>
              <c:idx val="57"/>
              <c:tx>
                <c:strRef>
                  <c:f>HP!$B$144</c:f>
                  <c:strCache>
                    <c:ptCount val="1"/>
                    <c:pt idx="0">
                      <c:v>14:22-31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{54976FE4-AD2F-9A48-BA5F-ABDCB2773602}</c15:txfldGUID>
                      <c15:f>HP!$B$144</c15:f>
                      <c15:dlblFieldTableCache>
                        <c:ptCount val="1"/>
                        <c:pt idx="0">
                          <c:v>14:22-31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D-42F4-D345-86EC-869A668DA66C}"/>
                </c:ext>
              </c:extLst>
            </c:dLbl>
            <c:dLbl>
              <c:idx val="58"/>
              <c:tx>
                <c:strRef>
                  <c:f>HP!$B$145</c:f>
                  <c:strCache>
                    <c:ptCount val="1"/>
                    <c:pt idx="0">
                      <c:v>15:1-8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{4C748DEB-C934-F441-BEB2-1B70FA1E6998}</c15:txfldGUID>
                      <c15:f>HP!$B$145</c15:f>
                      <c15:dlblFieldTableCache>
                        <c:ptCount val="1"/>
                        <c:pt idx="0">
                          <c:v>15:1-8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E-42F4-D345-86EC-869A668DA66C}"/>
                </c:ext>
              </c:extLst>
            </c:dLbl>
            <c:dLbl>
              <c:idx val="59"/>
              <c:tx>
                <c:strRef>
                  <c:f>HP!$B$146</c:f>
                  <c:strCache>
                    <c:ptCount val="1"/>
                    <c:pt idx="0">
                      <c:v>15:9-17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{15FF967F-316A-BC45-B78E-2424F6AFEC29}</c15:txfldGUID>
                      <c15:f>HP!$B$146</c15:f>
                      <c15:dlblFieldTableCache>
                        <c:ptCount val="1"/>
                        <c:pt idx="0">
                          <c:v>15:9-17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F-42F4-D345-86EC-869A668DA66C}"/>
                </c:ext>
              </c:extLst>
            </c:dLbl>
            <c:dLbl>
              <c:idx val="60"/>
              <c:tx>
                <c:strRef>
                  <c:f>HP!$B$147</c:f>
                  <c:strCache>
                    <c:ptCount val="1"/>
                    <c:pt idx="0">
                      <c:v>15:18-27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{0E4B47FA-54AD-614E-BC73-2C7079C48B50}</c15:txfldGUID>
                      <c15:f>HP!$B$147</c15:f>
                      <c15:dlblFieldTableCache>
                        <c:ptCount val="1"/>
                        <c:pt idx="0">
                          <c:v>15:18-27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0-42F4-D345-86EC-869A668DA66C}"/>
                </c:ext>
              </c:extLst>
            </c:dLbl>
            <c:dLbl>
              <c:idx val="61"/>
              <c:tx>
                <c:strRef>
                  <c:f>HP!$B$148</c:f>
                  <c:strCache>
                    <c:ptCount val="1"/>
                    <c:pt idx="0">
                      <c:v>16:1-11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{BD9C10D9-4525-B44A-9F65-B99544325604}</c15:txfldGUID>
                      <c15:f>HP!$B$148</c15:f>
                      <c15:dlblFieldTableCache>
                        <c:ptCount val="1"/>
                        <c:pt idx="0">
                          <c:v>16:1-11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1-42F4-D345-86EC-869A668DA66C}"/>
                </c:ext>
              </c:extLst>
            </c:dLbl>
            <c:dLbl>
              <c:idx val="62"/>
              <c:tx>
                <c:strRef>
                  <c:f>HP!$B$149</c:f>
                  <c:strCache>
                    <c:ptCount val="1"/>
                    <c:pt idx="0">
                      <c:v>16:12-22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{71BADAD5-04BC-2D45-96CB-B8B05F18DE65}</c15:txfldGUID>
                      <c15:f>HP!$B$149</c15:f>
                      <c15:dlblFieldTableCache>
                        <c:ptCount val="1"/>
                        <c:pt idx="0">
                          <c:v>16:12-22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2-42F4-D345-86EC-869A668DA66C}"/>
                </c:ext>
              </c:extLst>
            </c:dLbl>
            <c:dLbl>
              <c:idx val="63"/>
              <c:tx>
                <c:strRef>
                  <c:f>HP!$B$150</c:f>
                  <c:strCache>
                    <c:ptCount val="1"/>
                    <c:pt idx="0">
                      <c:v>16:23-33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{8E192B5B-7CAF-5C49-96F4-4691F6CE821F}</c15:txfldGUID>
                      <c15:f>HP!$B$150</c15:f>
                      <c15:dlblFieldTableCache>
                        <c:ptCount val="1"/>
                        <c:pt idx="0">
                          <c:v>16:23-33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3-42F4-D345-86EC-869A668DA66C}"/>
                </c:ext>
              </c:extLst>
            </c:dLbl>
            <c:dLbl>
              <c:idx val="64"/>
              <c:tx>
                <c:strRef>
                  <c:f>HP!$B$151</c:f>
                  <c:strCache>
                    <c:ptCount val="1"/>
                    <c:pt idx="0">
                      <c:v>17:1-8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{6E982711-6F92-BA46-83EE-4B2545BBDD6C}</c15:txfldGUID>
                      <c15:f>HP!$B$151</c15:f>
                      <c15:dlblFieldTableCache>
                        <c:ptCount val="1"/>
                        <c:pt idx="0">
                          <c:v>17:1-8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4-42F4-D345-86EC-869A668DA66C}"/>
                </c:ext>
              </c:extLst>
            </c:dLbl>
            <c:dLbl>
              <c:idx val="65"/>
              <c:tx>
                <c:strRef>
                  <c:f>HP!$B$152</c:f>
                  <c:strCache>
                    <c:ptCount val="1"/>
                    <c:pt idx="0">
                      <c:v>17:9-19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{0E2C0B79-3311-8D46-AAAD-8D64AD57B5FF}</c15:txfldGUID>
                      <c15:f>HP!$B$152</c15:f>
                      <c15:dlblFieldTableCache>
                        <c:ptCount val="1"/>
                        <c:pt idx="0">
                          <c:v>17:9-19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5-42F4-D345-86EC-869A668DA66C}"/>
                </c:ext>
              </c:extLst>
            </c:dLbl>
            <c:dLbl>
              <c:idx val="66"/>
              <c:tx>
                <c:strRef>
                  <c:f>HP!$B$153</c:f>
                  <c:strCache>
                    <c:ptCount val="1"/>
                    <c:pt idx="0">
                      <c:v>17:20-26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{B816429B-1668-7345-A061-A18E03ED5A65}</c15:txfldGUID>
                      <c15:f>HP!$B$153</c15:f>
                      <c15:dlblFieldTableCache>
                        <c:ptCount val="1"/>
                        <c:pt idx="0">
                          <c:v>17:20-26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6-42F4-D345-86EC-869A668DA66C}"/>
                </c:ext>
              </c:extLst>
            </c:dLbl>
            <c:dLbl>
              <c:idx val="67"/>
              <c:tx>
                <c:strRef>
                  <c:f>HP!$B$154</c:f>
                  <c:strCache>
                    <c:ptCount val="1"/>
                    <c:pt idx="0">
                      <c:v>18:1-9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{68FDF43B-0505-5D4E-9338-68C250944626}</c15:txfldGUID>
                      <c15:f>HP!$B$154</c15:f>
                      <c15:dlblFieldTableCache>
                        <c:ptCount val="1"/>
                        <c:pt idx="0">
                          <c:v>18:1-9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7-42F4-D345-86EC-869A668DA66C}"/>
                </c:ext>
              </c:extLst>
            </c:dLbl>
            <c:dLbl>
              <c:idx val="68"/>
              <c:tx>
                <c:strRef>
                  <c:f>HP!$B$155</c:f>
                  <c:strCache>
                    <c:ptCount val="1"/>
                    <c:pt idx="0">
                      <c:v>18:10-18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{811F503A-B3D2-7244-9798-9A550BD8861E}</c15:txfldGUID>
                      <c15:f>HP!$B$155</c15:f>
                      <c15:dlblFieldTableCache>
                        <c:ptCount val="1"/>
                        <c:pt idx="0">
                          <c:v>18:10-18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8-42F4-D345-86EC-869A668DA66C}"/>
                </c:ext>
              </c:extLst>
            </c:dLbl>
            <c:dLbl>
              <c:idx val="69"/>
              <c:tx>
                <c:strRef>
                  <c:f>HP!$B$156</c:f>
                  <c:strCache>
                    <c:ptCount val="1"/>
                    <c:pt idx="0">
                      <c:v>18:19-28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{78557CA1-592E-AD4D-B194-17B90060D356}</c15:txfldGUID>
                      <c15:f>HP!$B$156</c15:f>
                      <c15:dlblFieldTableCache>
                        <c:ptCount val="1"/>
                        <c:pt idx="0">
                          <c:v>18:19-28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9-42F4-D345-86EC-869A668DA66C}"/>
                </c:ext>
              </c:extLst>
            </c:dLbl>
            <c:dLbl>
              <c:idx val="70"/>
              <c:tx>
                <c:strRef>
                  <c:f>HP!$B$157</c:f>
                  <c:strCache>
                    <c:ptCount val="1"/>
                    <c:pt idx="0">
                      <c:v>18:29-37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{F36D50AD-99B1-AD4D-83CE-5243CBEBE055}</c15:txfldGUID>
                      <c15:f>HP!$B$157</c15:f>
                      <c15:dlblFieldTableCache>
                        <c:ptCount val="1"/>
                        <c:pt idx="0">
                          <c:v>18:29-37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A-42F4-D345-86EC-869A668DA66C}"/>
                </c:ext>
              </c:extLst>
            </c:dLbl>
            <c:dLbl>
              <c:idx val="71"/>
              <c:tx>
                <c:strRef>
                  <c:f>HP!$B$158</c:f>
                  <c:strCache>
                    <c:ptCount val="1"/>
                    <c:pt idx="0">
                      <c:v>18:38-40&amp;19:1-5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{261A4722-A783-CA4B-9D40-AFCB3E0F7EDA}</c15:txfldGUID>
                      <c15:f>HP!$B$158</c15:f>
                      <c15:dlblFieldTableCache>
                        <c:ptCount val="1"/>
                        <c:pt idx="0">
                          <c:v>18:38-40&amp;19:1-5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B-42F4-D345-86EC-869A668DA66C}"/>
                </c:ext>
              </c:extLst>
            </c:dLbl>
            <c:dLbl>
              <c:idx val="72"/>
              <c:tx>
                <c:strRef>
                  <c:f>HP!$B$159</c:f>
                  <c:strCache>
                    <c:ptCount val="1"/>
                    <c:pt idx="0">
                      <c:v>19:6-11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{7D58EA1E-3D8D-2E48-8E57-A437BF7C918B}</c15:txfldGUID>
                      <c15:f>HP!$B$159</c15:f>
                      <c15:dlblFieldTableCache>
                        <c:ptCount val="1"/>
                        <c:pt idx="0">
                          <c:v>19:6-11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C-42F4-D345-86EC-869A668DA66C}"/>
                </c:ext>
              </c:extLst>
            </c:dLbl>
            <c:dLbl>
              <c:idx val="73"/>
              <c:tx>
                <c:strRef>
                  <c:f>HP!$B$160</c:f>
                  <c:strCache>
                    <c:ptCount val="1"/>
                    <c:pt idx="0">
                      <c:v>19:12-19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{2933C2D5-47DF-734C-8E7E-D2EEC85DEDA7}</c15:txfldGUID>
                      <c15:f>HP!$B$160</c15:f>
                      <c15:dlblFieldTableCache>
                        <c:ptCount val="1"/>
                        <c:pt idx="0">
                          <c:v>19:12-19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D-42F4-D345-86EC-869A668DA66C}"/>
                </c:ext>
              </c:extLst>
            </c:dLbl>
            <c:dLbl>
              <c:idx val="74"/>
              <c:tx>
                <c:strRef>
                  <c:f>HP!$B$161</c:f>
                  <c:strCache>
                    <c:ptCount val="1"/>
                    <c:pt idx="0">
                      <c:v>19:20-27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{F62DFED2-0C66-3145-932E-B6EEC7B4CA89}</c15:txfldGUID>
                      <c15:f>HP!$B$161</c15:f>
                      <c15:dlblFieldTableCache>
                        <c:ptCount val="1"/>
                        <c:pt idx="0">
                          <c:v>19:20-27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E-42F4-D345-86EC-869A668DA66C}"/>
                </c:ext>
              </c:extLst>
            </c:dLbl>
            <c:dLbl>
              <c:idx val="75"/>
              <c:tx>
                <c:strRef>
                  <c:f>HP!$B$162</c:f>
                  <c:strCache>
                    <c:ptCount val="1"/>
                    <c:pt idx="0">
                      <c:v>19:28-37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{280F15AF-9F10-5D44-BFF1-A0789066CEFE}</c15:txfldGUID>
                      <c15:f>HP!$B$162</c15:f>
                      <c15:dlblFieldTableCache>
                        <c:ptCount val="1"/>
                        <c:pt idx="0">
                          <c:v>19:28-37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F-42F4-D345-86EC-869A668DA66C}"/>
                </c:ext>
              </c:extLst>
            </c:dLbl>
            <c:dLbl>
              <c:idx val="76"/>
              <c:tx>
                <c:strRef>
                  <c:f>HP!$B$163</c:f>
                  <c:strCache>
                    <c:ptCount val="1"/>
                    <c:pt idx="0">
                      <c:v>20:1-10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{6CC800AF-BDBC-5943-8643-EB20A3727D4B}</c15:txfldGUID>
                      <c15:f>HP!$B$163</c15:f>
                      <c15:dlblFieldTableCache>
                        <c:ptCount val="1"/>
                        <c:pt idx="0">
                          <c:v>20:1-10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0-42F4-D345-86EC-869A668DA66C}"/>
                </c:ext>
              </c:extLst>
            </c:dLbl>
            <c:dLbl>
              <c:idx val="77"/>
              <c:tx>
                <c:strRef>
                  <c:f>HP!$B$164</c:f>
                  <c:strCache>
                    <c:ptCount val="1"/>
                    <c:pt idx="0">
                      <c:v>20:11-18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{FF02B3B0-6854-4A43-A599-A1BD371EBFA4}</c15:txfldGUID>
                      <c15:f>HP!$B$164</c15:f>
                      <c15:dlblFieldTableCache>
                        <c:ptCount val="1"/>
                        <c:pt idx="0">
                          <c:v>20:11-18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1-42F4-D345-86EC-869A668DA66C}"/>
                </c:ext>
              </c:extLst>
            </c:dLbl>
            <c:dLbl>
              <c:idx val="78"/>
              <c:tx>
                <c:strRef>
                  <c:f>HP!$B$165</c:f>
                  <c:strCache>
                    <c:ptCount val="1"/>
                    <c:pt idx="0">
                      <c:v>21:12-17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{8D46D07B-27C1-6A43-BD51-4CD4698324D0}</c15:txfldGUID>
                      <c15:f>HP!$B$165</c15:f>
                      <c15:dlblFieldTableCache>
                        <c:ptCount val="1"/>
                        <c:pt idx="0">
                          <c:v>21:12-17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2-42F4-D345-86EC-869A668DA66C}"/>
                </c:ext>
              </c:extLst>
            </c:dLbl>
            <c:dLbl>
              <c:idx val="79"/>
              <c:tx>
                <c:strRef>
                  <c:f>HP!$B$166</c:f>
                  <c:strCache>
                    <c:ptCount val="1"/>
                    <c:pt idx="0">
                      <c:v>21:18-25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{0FEC7185-4CC1-CC43-AC48-EC2AFAFA0A40}</c15:txfldGUID>
                      <c15:f>HP!$B$166</c15:f>
                      <c15:dlblFieldTableCache>
                        <c:ptCount val="1"/>
                        <c:pt idx="0">
                          <c:v>21:18-25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3-42F4-D345-86EC-869A668DA6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HP!$C$87:$C$166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HP!$G$87:$G$166</c:f>
              <c:numCache>
                <c:formatCode>0</c:formatCode>
                <c:ptCount val="80"/>
                <c:pt idx="0">
                  <c:v>7.3503432524323902</c:v>
                </c:pt>
                <c:pt idx="1">
                  <c:v>7.3422565203365959</c:v>
                </c:pt>
                <c:pt idx="2">
                  <c:v>7.6807450989971295</c:v>
                </c:pt>
                <c:pt idx="3">
                  <c:v>8.1855136291316448</c:v>
                </c:pt>
                <c:pt idx="4">
                  <c:v>7.8751300056427347</c:v>
                </c:pt>
                <c:pt idx="5">
                  <c:v>7.4359086826829985</c:v>
                </c:pt>
                <c:pt idx="6">
                  <c:v>7.8112869818926374</c:v>
                </c:pt>
                <c:pt idx="7">
                  <c:v>7.3712148259166481</c:v>
                </c:pt>
                <c:pt idx="8">
                  <c:v>7.2175669160965654</c:v>
                </c:pt>
                <c:pt idx="9">
                  <c:v>7.8748266692961808</c:v>
                </c:pt>
                <c:pt idx="10">
                  <c:v>7.7619157563016206</c:v>
                </c:pt>
                <c:pt idx="11">
                  <c:v>7.6215529785474887</c:v>
                </c:pt>
                <c:pt idx="12">
                  <c:v>7.2499138444797406</c:v>
                </c:pt>
                <c:pt idx="13">
                  <c:v>7.2980836947157357</c:v>
                </c:pt>
                <c:pt idx="14">
                  <c:v>7.0797419281293035</c:v>
                </c:pt>
                <c:pt idx="15">
                  <c:v>7.2937361277618331</c:v>
                </c:pt>
                <c:pt idx="16">
                  <c:v>7.90493914423904</c:v>
                </c:pt>
                <c:pt idx="17">
                  <c:v>7.5652963962157003</c:v>
                </c:pt>
                <c:pt idx="18">
                  <c:v>7.675398090773526</c:v>
                </c:pt>
                <c:pt idx="19">
                  <c:v>7.0797419281293035</c:v>
                </c:pt>
                <c:pt idx="20">
                  <c:v>7.476342343161968</c:v>
                </c:pt>
                <c:pt idx="21">
                  <c:v>7.8402452874726896</c:v>
                </c:pt>
                <c:pt idx="22">
                  <c:v>7.6299902529820507</c:v>
                </c:pt>
                <c:pt idx="23">
                  <c:v>7.2418271123839473</c:v>
                </c:pt>
                <c:pt idx="24">
                  <c:v>7.6623371813652259</c:v>
                </c:pt>
                <c:pt idx="25">
                  <c:v>7.8032002497968431</c:v>
                </c:pt>
                <c:pt idx="26">
                  <c:v>7.5086892715451432</c:v>
                </c:pt>
                <c:pt idx="27">
                  <c:v>7.1609597914260092</c:v>
                </c:pt>
                <c:pt idx="28">
                  <c:v>7.4355581403442308</c:v>
                </c:pt>
                <c:pt idx="29">
                  <c:v>7.5491229320241118</c:v>
                </c:pt>
                <c:pt idx="30">
                  <c:v>7.5329494678325242</c:v>
                </c:pt>
                <c:pt idx="31">
                  <c:v>7.6414656078809671</c:v>
                </c:pt>
                <c:pt idx="32">
                  <c:v>7.8645054837600705</c:v>
                </c:pt>
                <c:pt idx="33">
                  <c:v>7.3307811654376795</c:v>
                </c:pt>
                <c:pt idx="34">
                  <c:v>7.6172054115935861</c:v>
                </c:pt>
                <c:pt idx="35">
                  <c:v>7.7994610846549524</c:v>
                </c:pt>
                <c:pt idx="36">
                  <c:v>7.6219035208862564</c:v>
                </c:pt>
                <c:pt idx="37">
                  <c:v>7.476342343161968</c:v>
                </c:pt>
                <c:pt idx="38">
                  <c:v>7.6623371813652259</c:v>
                </c:pt>
                <c:pt idx="39">
                  <c:v>7.2013934519049778</c:v>
                </c:pt>
                <c:pt idx="40">
                  <c:v>7.2499138444797406</c:v>
                </c:pt>
                <c:pt idx="41">
                  <c:v>7.4112979440568498</c:v>
                </c:pt>
                <c:pt idx="42">
                  <c:v>7.3341697882408017</c:v>
                </c:pt>
                <c:pt idx="43">
                  <c:v>7.4408828599955052</c:v>
                </c:pt>
                <c:pt idx="44">
                  <c:v>7.8665815629489391</c:v>
                </c:pt>
                <c:pt idx="45">
                  <c:v>7.5410361999283184</c:v>
                </c:pt>
                <c:pt idx="46">
                  <c:v>7.6252921436893795</c:v>
                </c:pt>
                <c:pt idx="47">
                  <c:v>7.2175669160965654</c:v>
                </c:pt>
                <c:pt idx="48">
                  <c:v>7.1712809769621195</c:v>
                </c:pt>
                <c:pt idx="49">
                  <c:v>7.3146077012460911</c:v>
                </c:pt>
                <c:pt idx="50">
                  <c:v>7.5167760036409366</c:v>
                </c:pt>
                <c:pt idx="51">
                  <c:v>7.9407193303052717</c:v>
                </c:pt>
                <c:pt idx="52">
                  <c:v>7.2741740407671225</c:v>
                </c:pt>
                <c:pt idx="53">
                  <c:v>7.4379847618718671</c:v>
                </c:pt>
                <c:pt idx="54">
                  <c:v>7.2692507112426341</c:v>
                </c:pt>
                <c:pt idx="55">
                  <c:v>7.7382811727986756</c:v>
                </c:pt>
                <c:pt idx="56">
                  <c:v>7.5167760036409366</c:v>
                </c:pt>
                <c:pt idx="57">
                  <c:v>7.6738125362641423</c:v>
                </c:pt>
                <c:pt idx="58">
                  <c:v>7.3146077012460911</c:v>
                </c:pt>
                <c:pt idx="59">
                  <c:v>7.3793015580124424</c:v>
                </c:pt>
                <c:pt idx="60">
                  <c:v>7.6057300566946688</c:v>
                </c:pt>
                <c:pt idx="61">
                  <c:v>7.3550413617250605</c:v>
                </c:pt>
                <c:pt idx="62">
                  <c:v>7.90493914423904</c:v>
                </c:pt>
                <c:pt idx="63">
                  <c:v>7.6818992683599365</c:v>
                </c:pt>
                <c:pt idx="64">
                  <c:v>7.2741740407671225</c:v>
                </c:pt>
                <c:pt idx="65">
                  <c:v>7.7108575739399878</c:v>
                </c:pt>
                <c:pt idx="66">
                  <c:v>7.2984342370545043</c:v>
                </c:pt>
                <c:pt idx="67">
                  <c:v>7.2953216822712168</c:v>
                </c:pt>
                <c:pt idx="68">
                  <c:v>7.6458131748348706</c:v>
                </c:pt>
                <c:pt idx="69">
                  <c:v>7.5406856575895507</c:v>
                </c:pt>
                <c:pt idx="70">
                  <c:v>7.7304196609346993</c:v>
                </c:pt>
                <c:pt idx="71">
                  <c:v>7.2045568544762837</c:v>
                </c:pt>
                <c:pt idx="72">
                  <c:v>7.0527197193974018</c:v>
                </c:pt>
                <c:pt idx="73">
                  <c:v>7.3061704268115299</c:v>
                </c:pt>
                <c:pt idx="74">
                  <c:v>7.5649458538769316</c:v>
                </c:pt>
                <c:pt idx="75">
                  <c:v>7.4312105733903282</c:v>
                </c:pt>
                <c:pt idx="76">
                  <c:v>7.5929898501861377</c:v>
                </c:pt>
                <c:pt idx="77">
                  <c:v>7.7003097033840158</c:v>
                </c:pt>
                <c:pt idx="78">
                  <c:v>7.6925220095029747</c:v>
                </c:pt>
                <c:pt idx="79">
                  <c:v>7.5280261383080367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42F4-D345-86EC-869A668DA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226"/>
          <c:min val="12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2444991671706628"/>
              <c:y val="0.951225377912356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Compound Words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6203703703703703E-2"/>
              <c:y val="0.3381349206349206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nl-BE" sz="1200"/>
              <a:t>Figure !!. </a:t>
            </a:r>
            <a:r>
              <a:rPr lang="en-US" sz="1200" i="0"/>
              <a:t>Compound words </a:t>
            </a:r>
            <a:r>
              <a:rPr lang="en-US" sz="1200" baseline="0"/>
              <a:t>in the </a:t>
            </a:r>
            <a:r>
              <a:rPr lang="en-US"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+mn-cs"/>
              </a:rPr>
              <a:t>Gospel of John</a:t>
            </a:r>
            <a:endParaRPr lang="nl-BE" sz="1200" i="0"/>
          </a:p>
        </c:rich>
      </c:tx>
      <c:layout>
        <c:manualLayout>
          <c:xMode val="edge"/>
          <c:yMode val="edge"/>
          <c:x val="0.19034722222222222"/>
          <c:y val="1.1904761904761904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Trend</c:v>
          </c:tx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Sheet1!$B$87</c:f>
                  <c:strCache>
                    <c:ptCount val="1"/>
                    <c:pt idx="0">
                      <c:v>1:9-18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{1FCADDBB-79BF-944D-8DD8-A56205C59D8A}</c15:txfldGUID>
                      <c15:f>Sheet1!$B$87</c15:f>
                      <c15:dlblFieldTableCache>
                        <c:ptCount val="1"/>
                        <c:pt idx="0">
                          <c:v>1:9-18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4AD1-F64D-B65C-6BF7EF035246}"/>
                </c:ext>
              </c:extLst>
            </c:dLbl>
            <c:dLbl>
              <c:idx val="1"/>
              <c:tx>
                <c:strRef>
                  <c:f>Sheet1!$B$88</c:f>
                  <c:strCache>
                    <c:ptCount val="1"/>
                    <c:pt idx="0">
                      <c:v>1:19-28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{D9705348-1559-A24F-85B2-4839DCA7B558}</c15:txfldGUID>
                      <c15:f>Sheet1!$B$88</c15:f>
                      <c15:dlblFieldTableCache>
                        <c:ptCount val="1"/>
                        <c:pt idx="0">
                          <c:v>1:19-28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4AD1-F64D-B65C-6BF7EF035246}"/>
                </c:ext>
              </c:extLst>
            </c:dLbl>
            <c:dLbl>
              <c:idx val="2"/>
              <c:tx>
                <c:strRef>
                  <c:f>Sheet1!$B$89</c:f>
                  <c:strCache>
                    <c:ptCount val="1"/>
                    <c:pt idx="0">
                      <c:v>1:29-39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{528CB340-0577-AE4C-B685-974CA11817CA}</c15:txfldGUID>
                      <c15:f>Sheet1!$B$89</c15:f>
                      <c15:dlblFieldTableCache>
                        <c:ptCount val="1"/>
                        <c:pt idx="0">
                          <c:v>1:29-39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4AD1-F64D-B65C-6BF7EF035246}"/>
                </c:ext>
              </c:extLst>
            </c:dLbl>
            <c:dLbl>
              <c:idx val="3"/>
              <c:tx>
                <c:strRef>
                  <c:f>Sheet1!$B$90</c:f>
                  <c:strCache>
                    <c:ptCount val="1"/>
                    <c:pt idx="0">
                      <c:v>1:40-51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{2F5B0886-B208-1043-892D-92CB1840DD8A}</c15:txfldGUID>
                      <c15:f>Sheet1!$B$90</c15:f>
                      <c15:dlblFieldTableCache>
                        <c:ptCount val="1"/>
                        <c:pt idx="0">
                          <c:v>1:40-51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4AD1-F64D-B65C-6BF7EF035246}"/>
                </c:ext>
              </c:extLst>
            </c:dLbl>
            <c:dLbl>
              <c:idx val="4"/>
              <c:tx>
                <c:strRef>
                  <c:f>Sheet1!$B$91</c:f>
                  <c:strCache>
                    <c:ptCount val="1"/>
                    <c:pt idx="0">
                      <c:v>2:1-12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{0B020BF3-E577-9C40-86CC-136B0424BD61}</c15:txfldGUID>
                      <c15:f>Sheet1!$B$91</c15:f>
                      <c15:dlblFieldTableCache>
                        <c:ptCount val="1"/>
                        <c:pt idx="0">
                          <c:v>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4AD1-F64D-B65C-6BF7EF035246}"/>
                </c:ext>
              </c:extLst>
            </c:dLbl>
            <c:dLbl>
              <c:idx val="5"/>
              <c:tx>
                <c:strRef>
                  <c:f>Sheet1!$B$92</c:f>
                  <c:strCache>
                    <c:ptCount val="1"/>
                    <c:pt idx="0">
                      <c:v>2:13-22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{7B603256-ED60-9F49-9E75-AA8F13560AD0}</c15:txfldGUID>
                      <c15:f>Sheet1!$B$92</c15:f>
                      <c15:dlblFieldTableCache>
                        <c:ptCount val="1"/>
                        <c:pt idx="0">
                          <c:v>2:13-22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4AD1-F64D-B65C-6BF7EF035246}"/>
                </c:ext>
              </c:extLst>
            </c:dLbl>
            <c:dLbl>
              <c:idx val="6"/>
              <c:tx>
                <c:strRef>
                  <c:f>Sheet1!$B$93</c:f>
                  <c:strCache>
                    <c:ptCount val="1"/>
                    <c:pt idx="0">
                      <c:v>2:23-25&amp;3:1-8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{2C6EDE0F-E4EB-FB40-8A81-8F4DB42671F0}</c15:txfldGUID>
                      <c15:f>Sheet1!$B$93</c15:f>
                      <c15:dlblFieldTableCache>
                        <c:ptCount val="1"/>
                        <c:pt idx="0">
                          <c:v>2:23-25&amp;3:1-8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4AD1-F64D-B65C-6BF7EF035246}"/>
                </c:ext>
              </c:extLst>
            </c:dLbl>
            <c:dLbl>
              <c:idx val="7"/>
              <c:tx>
                <c:strRef>
                  <c:f>Sheet1!$B$94</c:f>
                  <c:strCache>
                    <c:ptCount val="1"/>
                    <c:pt idx="0">
                      <c:v>3:22-30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{766FD53A-33DA-2D4D-8449-8E8715000FD9}</c15:txfldGUID>
                      <c15:f>Sheet1!$B$94</c15:f>
                      <c15:dlblFieldTableCache>
                        <c:ptCount val="1"/>
                        <c:pt idx="0">
                          <c:v>3:22-30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4AD1-F64D-B65C-6BF7EF035246}"/>
                </c:ext>
              </c:extLst>
            </c:dLbl>
            <c:dLbl>
              <c:idx val="8"/>
              <c:tx>
                <c:strRef>
                  <c:f>Sheet1!$B$95</c:f>
                  <c:strCache>
                    <c:ptCount val="1"/>
                    <c:pt idx="0">
                      <c:v>3:31-36&amp;4:1-3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{B022003B-5105-C140-8C7D-9BF83B560A2A}</c15:txfldGUID>
                      <c15:f>Sheet1!$B$95</c15:f>
                      <c15:dlblFieldTableCache>
                        <c:ptCount val="1"/>
                        <c:pt idx="0">
                          <c:v>3:31-36&amp;4:1-3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4AD1-F64D-B65C-6BF7EF035246}"/>
                </c:ext>
              </c:extLst>
            </c:dLbl>
            <c:dLbl>
              <c:idx val="9"/>
              <c:tx>
                <c:strRef>
                  <c:f>Sheet1!$B$96</c:f>
                  <c:strCache>
                    <c:ptCount val="1"/>
                    <c:pt idx="0">
                      <c:v>4:4-14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{5F641AE7-B9A8-4840-A3BA-A364259179F8}</c15:txfldGUID>
                      <c15:f>Sheet1!$B$96</c15:f>
                      <c15:dlblFieldTableCache>
                        <c:ptCount val="1"/>
                        <c:pt idx="0">
                          <c:v>4:4-14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4AD1-F64D-B65C-6BF7EF035246}"/>
                </c:ext>
              </c:extLst>
            </c:dLbl>
            <c:dLbl>
              <c:idx val="10"/>
              <c:tx>
                <c:strRef>
                  <c:f>Sheet1!$B$97</c:f>
                  <c:strCache>
                    <c:ptCount val="1"/>
                    <c:pt idx="0">
                      <c:v>4:15-26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{2682D1DC-5F13-124F-A7C8-EDA2370224E5}</c15:txfldGUID>
                      <c15:f>Sheet1!$B$97</c15:f>
                      <c15:dlblFieldTableCache>
                        <c:ptCount val="1"/>
                        <c:pt idx="0">
                          <c:v>4:15-26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4AD1-F64D-B65C-6BF7EF035246}"/>
                </c:ext>
              </c:extLst>
            </c:dLbl>
            <c:dLbl>
              <c:idx val="11"/>
              <c:tx>
                <c:strRef>
                  <c:f>Sheet1!$B$98</c:f>
                  <c:strCache>
                    <c:ptCount val="1"/>
                    <c:pt idx="0">
                      <c:v>4:27-38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{23298C14-EA98-E84E-BA69-F4F139C2E2F3}</c15:txfldGUID>
                      <c15:f>Sheet1!$B$98</c15:f>
                      <c15:dlblFieldTableCache>
                        <c:ptCount val="1"/>
                        <c:pt idx="0">
                          <c:v>4:27-38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4AD1-F64D-B65C-6BF7EF035246}"/>
                </c:ext>
              </c:extLst>
            </c:dLbl>
            <c:dLbl>
              <c:idx val="12"/>
              <c:tx>
                <c:strRef>
                  <c:f>Sheet1!$B$99</c:f>
                  <c:strCache>
                    <c:ptCount val="1"/>
                    <c:pt idx="0">
                      <c:v>4:39-46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{172E2DE4-3188-0741-B1F0-276C26CA5DD9}</c15:txfldGUID>
                      <c15:f>Sheet1!$B$99</c15:f>
                      <c15:dlblFieldTableCache>
                        <c:ptCount val="1"/>
                        <c:pt idx="0">
                          <c:v>4:39-46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4AD1-F64D-B65C-6BF7EF035246}"/>
                </c:ext>
              </c:extLst>
            </c:dLbl>
            <c:dLbl>
              <c:idx val="13"/>
              <c:tx>
                <c:strRef>
                  <c:f>Sheet1!$B$100</c:f>
                  <c:strCache>
                    <c:ptCount val="1"/>
                    <c:pt idx="0">
                      <c:v>4:47-54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{FAFB44EC-CC20-6D47-885A-4D4C281768D0}</c15:txfldGUID>
                      <c15:f>Sheet1!$B$100</c15:f>
                      <c15:dlblFieldTableCache>
                        <c:ptCount val="1"/>
                        <c:pt idx="0">
                          <c:v>4:47-54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4AD1-F64D-B65C-6BF7EF035246}"/>
                </c:ext>
              </c:extLst>
            </c:dLbl>
            <c:dLbl>
              <c:idx val="14"/>
              <c:tx>
                <c:strRef>
                  <c:f>Sheet1!$B$101</c:f>
                  <c:strCache>
                    <c:ptCount val="1"/>
                    <c:pt idx="0">
                      <c:v>5:1-9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{CD7BE9EA-D96F-564D-A4AC-845B86B01058}</c15:txfldGUID>
                      <c15:f>Sheet1!$B$101</c15:f>
                      <c15:dlblFieldTableCache>
                        <c:ptCount val="1"/>
                        <c:pt idx="0">
                          <c:v>5:1-9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4AD1-F64D-B65C-6BF7EF035246}"/>
                </c:ext>
              </c:extLst>
            </c:dLbl>
            <c:dLbl>
              <c:idx val="15"/>
              <c:tx>
                <c:strRef>
                  <c:f>Sheet1!$B$102</c:f>
                  <c:strCache>
                    <c:ptCount val="1"/>
                    <c:pt idx="0">
                      <c:v>5:10-18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{C9490B61-164B-6246-9CEF-3B578D4CFB5F}</c15:txfldGUID>
                      <c15:f>Sheet1!$B$102</c15:f>
                      <c15:dlblFieldTableCache>
                        <c:ptCount val="1"/>
                        <c:pt idx="0">
                          <c:v>5:10-18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4AD1-F64D-B65C-6BF7EF035246}"/>
                </c:ext>
              </c:extLst>
            </c:dLbl>
            <c:dLbl>
              <c:idx val="16"/>
              <c:tx>
                <c:strRef>
                  <c:f>Sheet1!$B$103</c:f>
                  <c:strCache>
                    <c:ptCount val="1"/>
                    <c:pt idx="0">
                      <c:v>5:19-29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{C83F7CD8-4E06-7B4B-BD4B-BFBA036027B7}</c15:txfldGUID>
                      <c15:f>Sheet1!$B$103</c15:f>
                      <c15:dlblFieldTableCache>
                        <c:ptCount val="1"/>
                        <c:pt idx="0">
                          <c:v>5:19-29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4AD1-F64D-B65C-6BF7EF035246}"/>
                </c:ext>
              </c:extLst>
            </c:dLbl>
            <c:dLbl>
              <c:idx val="17"/>
              <c:tx>
                <c:strRef>
                  <c:f>Sheet1!$B$104</c:f>
                  <c:strCache>
                    <c:ptCount val="1"/>
                    <c:pt idx="0">
                      <c:v>5:30-39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{5752D1A6-4AC3-2942-92D7-A93B21D691FC}</c15:txfldGUID>
                      <c15:f>Sheet1!$B$104</c15:f>
                      <c15:dlblFieldTableCache>
                        <c:ptCount val="1"/>
                        <c:pt idx="0">
                          <c:v>5:30-39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4AD1-F64D-B65C-6BF7EF035246}"/>
                </c:ext>
              </c:extLst>
            </c:dLbl>
            <c:dLbl>
              <c:idx val="18"/>
              <c:tx>
                <c:strRef>
                  <c:f>Sheet1!$B$105</c:f>
                  <c:strCache>
                    <c:ptCount val="1"/>
                    <c:pt idx="0">
                      <c:v>6:1-13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{D0C56B93-FBCD-444F-91DC-516D338BCE5A}</c15:txfldGUID>
                      <c15:f>Sheet1!$B$105</c15:f>
                      <c15:dlblFieldTableCache>
                        <c:ptCount val="1"/>
                        <c:pt idx="0">
                          <c:v>6:1-13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4AD1-F64D-B65C-6BF7EF035246}"/>
                </c:ext>
              </c:extLst>
            </c:dLbl>
            <c:dLbl>
              <c:idx val="19"/>
              <c:tx>
                <c:strRef>
                  <c:f>Sheet1!$B$106</c:f>
                  <c:strCache>
                    <c:ptCount val="1"/>
                    <c:pt idx="0">
                      <c:v>6:14-21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{5DDEF6F8-F05D-4143-82F3-16EDD802C0CC}</c15:txfldGUID>
                      <c15:f>Sheet1!$B$106</c15:f>
                      <c15:dlblFieldTableCache>
                        <c:ptCount val="1"/>
                        <c:pt idx="0">
                          <c:v>6:14-21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4AD1-F64D-B65C-6BF7EF035246}"/>
                </c:ext>
              </c:extLst>
            </c:dLbl>
            <c:dLbl>
              <c:idx val="20"/>
              <c:tx>
                <c:strRef>
                  <c:f>Sheet1!$B$107</c:f>
                  <c:strCache>
                    <c:ptCount val="1"/>
                    <c:pt idx="0">
                      <c:v>6:22-29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{392FF58B-1910-134D-9B56-DD11C2E27E07}</c15:txfldGUID>
                      <c15:f>Sheet1!$B$107</c15:f>
                      <c15:dlblFieldTableCache>
                        <c:ptCount val="1"/>
                        <c:pt idx="0">
                          <c:v>6:22-29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4AD1-F64D-B65C-6BF7EF035246}"/>
                </c:ext>
              </c:extLst>
            </c:dLbl>
            <c:dLbl>
              <c:idx val="21"/>
              <c:tx>
                <c:strRef>
                  <c:f>Sheet1!$B$108</c:f>
                  <c:strCache>
                    <c:ptCount val="1"/>
                    <c:pt idx="0">
                      <c:v>6:30-40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{434D168E-118F-0A44-BB41-306CAF5AE3A1}</c15:txfldGUID>
                      <c15:f>Sheet1!$B$108</c15:f>
                      <c15:dlblFieldTableCache>
                        <c:ptCount val="1"/>
                        <c:pt idx="0">
                          <c:v>6:30-40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4AD1-F64D-B65C-6BF7EF035246}"/>
                </c:ext>
              </c:extLst>
            </c:dLbl>
            <c:dLbl>
              <c:idx val="22"/>
              <c:tx>
                <c:strRef>
                  <c:f>Sheet1!$B$109</c:f>
                  <c:strCache>
                    <c:ptCount val="1"/>
                    <c:pt idx="0">
                      <c:v>6:41-51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{B4E98801-BF66-FE40-BFAE-9EF2A7918394}</c15:txfldGUID>
                      <c15:f>Sheet1!$B$109</c15:f>
                      <c15:dlblFieldTableCache>
                        <c:ptCount val="1"/>
                        <c:pt idx="0">
                          <c:v>6:41-51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4AD1-F64D-B65C-6BF7EF035246}"/>
                </c:ext>
              </c:extLst>
            </c:dLbl>
            <c:dLbl>
              <c:idx val="23"/>
              <c:tx>
                <c:strRef>
                  <c:f>Sheet1!$B$110</c:f>
                  <c:strCache>
                    <c:ptCount val="1"/>
                    <c:pt idx="0">
                      <c:v>6:52-59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{62DD3CA1-622F-934B-A8E5-C0B6D0F83D08}</c15:txfldGUID>
                      <c15:f>Sheet1!$B$110</c15:f>
                      <c15:dlblFieldTableCache>
                        <c:ptCount val="1"/>
                        <c:pt idx="0">
                          <c:v>6:52-59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4AD1-F64D-B65C-6BF7EF035246}"/>
                </c:ext>
              </c:extLst>
            </c:dLbl>
            <c:dLbl>
              <c:idx val="24"/>
              <c:tx>
                <c:strRef>
                  <c:f>Sheet1!$B$111</c:f>
                  <c:strCache>
                    <c:ptCount val="1"/>
                    <c:pt idx="0">
                      <c:v>6:60-71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{A430C254-0AD5-7A4E-A04A-B5D375F3C439}</c15:txfldGUID>
                      <c15:f>Sheet1!$B$111</c15:f>
                      <c15:dlblFieldTableCache>
                        <c:ptCount val="1"/>
                        <c:pt idx="0">
                          <c:v>6:60-71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4AD1-F64D-B65C-6BF7EF035246}"/>
                </c:ext>
              </c:extLst>
            </c:dLbl>
            <c:dLbl>
              <c:idx val="25"/>
              <c:tx>
                <c:strRef>
                  <c:f>Sheet1!$B$112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{9B5B0528-11FD-0B42-9937-C716D145B722}</c15:txfldGUID>
                      <c15:f>Sheet1!$B$112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4AD1-F64D-B65C-6BF7EF035246}"/>
                </c:ext>
              </c:extLst>
            </c:dLbl>
            <c:dLbl>
              <c:idx val="26"/>
              <c:tx>
                <c:strRef>
                  <c:f>Sheet1!$B$113</c:f>
                  <c:strCache>
                    <c:ptCount val="1"/>
                    <c:pt idx="0">
                      <c:v>7:14-24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{50ADA309-9A21-D74E-A5B4-628C3B1B5E26}</c15:txfldGUID>
                      <c15:f>Sheet1!$B$113</c15:f>
                      <c15:dlblFieldTableCache>
                        <c:ptCount val="1"/>
                        <c:pt idx="0">
                          <c:v>7:14-24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4AD1-F64D-B65C-6BF7EF035246}"/>
                </c:ext>
              </c:extLst>
            </c:dLbl>
            <c:dLbl>
              <c:idx val="27"/>
              <c:tx>
                <c:strRef>
                  <c:f>Sheet1!$B$114</c:f>
                  <c:strCache>
                    <c:ptCount val="1"/>
                    <c:pt idx="0">
                      <c:v>7:37-44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{D6D562FC-1524-3944-B61A-9A4184F449C2}</c15:txfldGUID>
                      <c15:f>Sheet1!$B$114</c15:f>
                      <c15:dlblFieldTableCache>
                        <c:ptCount val="1"/>
                        <c:pt idx="0">
                          <c:v>7:37-44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4AD1-F64D-B65C-6BF7EF035246}"/>
                </c:ext>
              </c:extLst>
            </c:dLbl>
            <c:dLbl>
              <c:idx val="28"/>
              <c:layout>
                <c:manualLayout>
                  <c:x val="-3.7025412026818763E-2"/>
                  <c:y val="-4.063021837823149E-2"/>
                </c:manualLayout>
              </c:layout>
              <c:tx>
                <c:rich>
                  <a:bodyPr vertOverflow="overflow" horzOverflow="overflow" wrap="square" lIns="36576" tIns="19050" rIns="38100" bIns="19050" anchor="ctr">
                    <a:spAutoFit/>
                  </a:bodyPr>
                  <a:lstStyle/>
                  <a:p>
                    <a:pPr>
                      <a:defRPr>
                        <a:solidFill>
                          <a:schemeClr val="tx1"/>
                        </a:solidFill>
                      </a:defRPr>
                    </a:pPr>
                    <a:r>
                      <a:rPr lang="en-US" sz="16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30-4AD1-F64D-B65C-6BF7EF035246}"/>
                </c:ext>
              </c:extLst>
            </c:dLbl>
            <c:dLbl>
              <c:idx val="29"/>
              <c:tx>
                <c:strRef>
                  <c:f>Sheet1!$B$116</c:f>
                  <c:strCache>
                    <c:ptCount val="1"/>
                    <c:pt idx="0">
                      <c:v>8:12-20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{FBFE2354-3EB1-344C-B8B1-6E7AE16556B7}</c15:txfldGUID>
                      <c15:f>Sheet1!$B$116</c15:f>
                      <c15:dlblFieldTableCache>
                        <c:ptCount val="1"/>
                        <c:pt idx="0">
                          <c:v>8:12-20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4AD1-F64D-B65C-6BF7EF035246}"/>
                </c:ext>
              </c:extLst>
            </c:dLbl>
            <c:dLbl>
              <c:idx val="30"/>
              <c:tx>
                <c:strRef>
                  <c:f>Sheet1!$B$117</c:f>
                  <c:strCache>
                    <c:ptCount val="1"/>
                    <c:pt idx="0">
                      <c:v>8:21-29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{3C5BE9C9-617A-EF4B-9650-EE11F93C2490}</c15:txfldGUID>
                      <c15:f>Sheet1!$B$117</c15:f>
                      <c15:dlblFieldTableCache>
                        <c:ptCount val="1"/>
                        <c:pt idx="0">
                          <c:v>8:21-29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4AD1-F64D-B65C-6BF7EF035246}"/>
                </c:ext>
              </c:extLst>
            </c:dLbl>
            <c:dLbl>
              <c:idx val="31"/>
              <c:tx>
                <c:strRef>
                  <c:f>Sheet1!$B$118</c:f>
                  <c:strCache>
                    <c:ptCount val="1"/>
                    <c:pt idx="0">
                      <c:v>8:30-41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{79DF0950-C3BE-EE4D-BB96-7A119037DCFB}</c15:txfldGUID>
                      <c15:f>Sheet1!$B$118</c15:f>
                      <c15:dlblFieldTableCache>
                        <c:ptCount val="1"/>
                        <c:pt idx="0">
                          <c:v>8:30-41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4AD1-F64D-B65C-6BF7EF035246}"/>
                </c:ext>
              </c:extLst>
            </c:dLbl>
            <c:dLbl>
              <c:idx val="32"/>
              <c:tx>
                <c:strRef>
                  <c:f>Sheet1!$B$119</c:f>
                  <c:strCache>
                    <c:ptCount val="1"/>
                    <c:pt idx="0">
                      <c:v>8:41-51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{2BEA3253-2A81-A54A-B23B-1CEBFCC943FB}</c15:txfldGUID>
                      <c15:f>Sheet1!$B$119</c15:f>
                      <c15:dlblFieldTableCache>
                        <c:ptCount val="1"/>
                        <c:pt idx="0">
                          <c:v>8:41-51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4AD1-F64D-B65C-6BF7EF035246}"/>
                </c:ext>
              </c:extLst>
            </c:dLbl>
            <c:dLbl>
              <c:idx val="33"/>
              <c:tx>
                <c:strRef>
                  <c:f>Sheet1!$B$120</c:f>
                  <c:strCache>
                    <c:ptCount val="1"/>
                    <c:pt idx="0">
                      <c:v>8:52-59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{6429666E-8153-5D47-A673-14A0E90DC15C}</c15:txfldGUID>
                      <c15:f>Sheet1!$B$120</c15:f>
                      <c15:dlblFieldTableCache>
                        <c:ptCount val="1"/>
                        <c:pt idx="0">
                          <c:v>8:52-59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4AD1-F64D-B65C-6BF7EF035246}"/>
                </c:ext>
              </c:extLst>
            </c:dLbl>
            <c:dLbl>
              <c:idx val="34"/>
              <c:tx>
                <c:strRef>
                  <c:f>Sheet1!$B$121</c:f>
                  <c:strCache>
                    <c:ptCount val="1"/>
                    <c:pt idx="0">
                      <c:v>9:1-12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{D79DC262-3735-E149-A76C-36C537667FD7}</c15:txfldGUID>
                      <c15:f>Sheet1!$B$121</c15:f>
                      <c15:dlblFieldTableCache>
                        <c:ptCount val="1"/>
                        <c:pt idx="0">
                          <c:v>9:1-12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4AD1-F64D-B65C-6BF7EF035246}"/>
                </c:ext>
              </c:extLst>
            </c:dLbl>
            <c:dLbl>
              <c:idx val="35"/>
              <c:tx>
                <c:strRef>
                  <c:f>Sheet1!$B$122</c:f>
                  <c:strCache>
                    <c:ptCount val="1"/>
                    <c:pt idx="0">
                      <c:v>9:13-23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{164F3ECF-9A6F-F44F-A5B3-8FA7CD54F15D}</c15:txfldGUID>
                      <c15:f>Sheet1!$B$122</c15:f>
                      <c15:dlblFieldTableCache>
                        <c:ptCount val="1"/>
                        <c:pt idx="0">
                          <c:v>9:13-23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4AD1-F64D-B65C-6BF7EF035246}"/>
                </c:ext>
              </c:extLst>
            </c:dLbl>
            <c:dLbl>
              <c:idx val="36"/>
              <c:tx>
                <c:strRef>
                  <c:f>Sheet1!$B$123</c:f>
                  <c:strCache>
                    <c:ptCount val="1"/>
                    <c:pt idx="0">
                      <c:v>9:30-41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{BAF40469-7C64-6540-B1F3-19B425C6EEE9}</c15:txfldGUID>
                      <c15:f>Sheet1!$B$123</c15:f>
                      <c15:dlblFieldTableCache>
                        <c:ptCount val="1"/>
                        <c:pt idx="0">
                          <c:v>9:30-41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4AD1-F64D-B65C-6BF7EF035246}"/>
                </c:ext>
              </c:extLst>
            </c:dLbl>
            <c:dLbl>
              <c:idx val="37"/>
              <c:tx>
                <c:strRef>
                  <c:f>Sheet1!$B$124</c:f>
                  <c:strCache>
                    <c:ptCount val="1"/>
                    <c:pt idx="0">
                      <c:v>10:1-10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{D9CACC0F-C2BC-8A42-AB30-DEFDE2E49115}</c15:txfldGUID>
                      <c15:f>Sheet1!$B$124</c15:f>
                      <c15:dlblFieldTableCache>
                        <c:ptCount val="1"/>
                        <c:pt idx="0">
                          <c:v>10:1-10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4AD1-F64D-B65C-6BF7EF035246}"/>
                </c:ext>
              </c:extLst>
            </c:dLbl>
            <c:dLbl>
              <c:idx val="38"/>
              <c:tx>
                <c:strRef>
                  <c:f>Sheet1!$B$125</c:f>
                  <c:strCache>
                    <c:ptCount val="1"/>
                    <c:pt idx="0">
                      <c:v>10:11-21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{E595F284-56AE-D940-80CA-C7706AB82D54}</c15:txfldGUID>
                      <c15:f>Sheet1!$B$125</c15:f>
                      <c15:dlblFieldTableCache>
                        <c:ptCount val="1"/>
                        <c:pt idx="0">
                          <c:v>10:11-21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4AD1-F64D-B65C-6BF7EF035246}"/>
                </c:ext>
              </c:extLst>
            </c:dLbl>
            <c:dLbl>
              <c:idx val="39"/>
              <c:tx>
                <c:strRef>
                  <c:f>Sheet1!$B$126</c:f>
                  <c:strCache>
                    <c:ptCount val="1"/>
                    <c:pt idx="0">
                      <c:v>10:22-30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{45C2901B-0A28-274E-9816-C3EEB49F2514}</c15:txfldGUID>
                      <c15:f>Sheet1!$B$126</c15:f>
                      <c15:dlblFieldTableCache>
                        <c:ptCount val="1"/>
                        <c:pt idx="0">
                          <c:v>10:22-30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4AD1-F64D-B65C-6BF7EF035246}"/>
                </c:ext>
              </c:extLst>
            </c:dLbl>
            <c:dLbl>
              <c:idx val="40"/>
              <c:tx>
                <c:strRef>
                  <c:f>Sheet1!$B$127</c:f>
                  <c:strCache>
                    <c:ptCount val="1"/>
                    <c:pt idx="0">
                      <c:v>10:31-39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{BD16CA92-0185-E644-8CD6-6AC4EE29173E}</c15:txfldGUID>
                      <c15:f>Sheet1!$B$127</c15:f>
                      <c15:dlblFieldTableCache>
                        <c:ptCount val="1"/>
                        <c:pt idx="0">
                          <c:v>10:31-39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4AD1-F64D-B65C-6BF7EF035246}"/>
                </c:ext>
              </c:extLst>
            </c:dLbl>
            <c:dLbl>
              <c:idx val="41"/>
              <c:tx>
                <c:strRef>
                  <c:f>Sheet1!$B$128</c:f>
                  <c:strCache>
                    <c:ptCount val="1"/>
                    <c:pt idx="0">
                      <c:v>11:1-10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{B1A374CC-A525-6445-92DC-36AF4CD64B16}</c15:txfldGUID>
                      <c15:f>Sheet1!$B$128</c15:f>
                      <c15:dlblFieldTableCache>
                        <c:ptCount val="1"/>
                        <c:pt idx="0">
                          <c:v>11:1-10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4AD1-F64D-B65C-6BF7EF035246}"/>
                </c:ext>
              </c:extLst>
            </c:dLbl>
            <c:dLbl>
              <c:idx val="42"/>
              <c:tx>
                <c:strRef>
                  <c:f>Sheet1!$B$129</c:f>
                  <c:strCache>
                    <c:ptCount val="1"/>
                    <c:pt idx="0">
                      <c:v>11:11-21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{C3F578A9-5491-3449-AF6A-72432F86F066}</c15:txfldGUID>
                      <c15:f>Sheet1!$B$129</c15:f>
                      <c15:dlblFieldTableCache>
                        <c:ptCount val="1"/>
                        <c:pt idx="0">
                          <c:v>11:11-21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4AD1-F64D-B65C-6BF7EF035246}"/>
                </c:ext>
              </c:extLst>
            </c:dLbl>
            <c:dLbl>
              <c:idx val="43"/>
              <c:tx>
                <c:strRef>
                  <c:f>Sheet1!$B$130</c:f>
                  <c:strCache>
                    <c:ptCount val="1"/>
                    <c:pt idx="0">
                      <c:v>11:22-31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{F2C0C9F8-72B2-0444-AF93-89FE45AE30A4}</c15:txfldGUID>
                      <c15:f>Sheet1!$B$130</c15:f>
                      <c15:dlblFieldTableCache>
                        <c:ptCount val="1"/>
                        <c:pt idx="0">
                          <c:v>11:22-31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4AD1-F64D-B65C-6BF7EF035246}"/>
                </c:ext>
              </c:extLst>
            </c:dLbl>
            <c:dLbl>
              <c:idx val="44"/>
              <c:tx>
                <c:strRef>
                  <c:f>Sheet1!$B$131</c:f>
                  <c:strCache>
                    <c:ptCount val="1"/>
                    <c:pt idx="0">
                      <c:v>11:32-44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{4779F8C0-DE58-DE4A-9B31-D3E02AB7A8BE}</c15:txfldGUID>
                      <c15:f>Sheet1!$B$131</c15:f>
                      <c15:dlblFieldTableCache>
                        <c:ptCount val="1"/>
                        <c:pt idx="0">
                          <c:v>11:32-44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4AD1-F64D-B65C-6BF7EF035246}"/>
                </c:ext>
              </c:extLst>
            </c:dLbl>
            <c:dLbl>
              <c:idx val="45"/>
              <c:tx>
                <c:strRef>
                  <c:f>Sheet1!$B$132</c:f>
                  <c:strCache>
                    <c:ptCount val="1"/>
                    <c:pt idx="0">
                      <c:v>11:45-54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{8FBFDA58-3505-7B49-A773-5CF9AC3A17E2}</c15:txfldGUID>
                      <c15:f>Sheet1!$B$132</c15:f>
                      <c15:dlblFieldTableCache>
                        <c:ptCount val="1"/>
                        <c:pt idx="0">
                          <c:v>11:45-54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4AD1-F64D-B65C-6BF7EF035246}"/>
                </c:ext>
              </c:extLst>
            </c:dLbl>
            <c:dLbl>
              <c:idx val="46"/>
              <c:tx>
                <c:strRef>
                  <c:f>Sheet1!$B$133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{8C2F03CC-F823-2A46-A106-00480362B730}</c15:txfldGUID>
                      <c15:f>Sheet1!$B$133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4AD1-F64D-B65C-6BF7EF035246}"/>
                </c:ext>
              </c:extLst>
            </c:dLbl>
            <c:dLbl>
              <c:idx val="47"/>
              <c:tx>
                <c:strRef>
                  <c:f>Sheet1!$B$134</c:f>
                  <c:strCache>
                    <c:ptCount val="1"/>
                    <c:pt idx="0">
                      <c:v>12:12-19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{7782CA5E-3C2B-EC48-B055-14A3970ACD85}</c15:txfldGUID>
                      <c15:f>Sheet1!$B$134</c15:f>
                      <c15:dlblFieldTableCache>
                        <c:ptCount val="1"/>
                        <c:pt idx="0">
                          <c:v>12:12-19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4AD1-F64D-B65C-6BF7EF035246}"/>
                </c:ext>
              </c:extLst>
            </c:dLbl>
            <c:dLbl>
              <c:idx val="48"/>
              <c:tx>
                <c:strRef>
                  <c:f>Sheet1!$B$135</c:f>
                  <c:strCache>
                    <c:ptCount val="1"/>
                    <c:pt idx="0">
                      <c:v>12:20-26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{BBD850A7-052F-8A40-9B8F-60453433CCAF}</c15:txfldGUID>
                      <c15:f>Sheet1!$B$135</c15:f>
                      <c15:dlblFieldTableCache>
                        <c:ptCount val="1"/>
                        <c:pt idx="0">
                          <c:v>12:20-26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4AD1-F64D-B65C-6BF7EF035246}"/>
                </c:ext>
              </c:extLst>
            </c:dLbl>
            <c:dLbl>
              <c:idx val="49"/>
              <c:tx>
                <c:strRef>
                  <c:f>Sheet1!$B$136</c:f>
                  <c:strCache>
                    <c:ptCount val="1"/>
                    <c:pt idx="0">
                      <c:v>12:34-40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{D8EB96DC-B037-404B-AFD2-F7DF6D44DC19}</c15:txfldGUID>
                      <c15:f>Sheet1!$B$136</c15:f>
                      <c15:dlblFieldTableCache>
                        <c:ptCount val="1"/>
                        <c:pt idx="0">
                          <c:v>12:34-40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4AD1-F64D-B65C-6BF7EF035246}"/>
                </c:ext>
              </c:extLst>
            </c:dLbl>
            <c:dLbl>
              <c:idx val="50"/>
              <c:tx>
                <c:strRef>
                  <c:f>Sheet1!$B$137</c:f>
                  <c:strCache>
                    <c:ptCount val="1"/>
                    <c:pt idx="0">
                      <c:v>12:41-50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{64FDC5B8-5AEE-D64D-9413-9219720C1460}</c15:txfldGUID>
                      <c15:f>Sheet1!$B$137</c15:f>
                      <c15:dlblFieldTableCache>
                        <c:ptCount val="1"/>
                        <c:pt idx="0">
                          <c:v>12:41-50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4AD1-F64D-B65C-6BF7EF035246}"/>
                </c:ext>
              </c:extLst>
            </c:dLbl>
            <c:dLbl>
              <c:idx val="51"/>
              <c:tx>
                <c:strRef>
                  <c:f>Sheet1!$B$138</c:f>
                  <c:strCache>
                    <c:ptCount val="1"/>
                    <c:pt idx="0">
                      <c:v>13:1-11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{0B10137F-518C-FA40-8D3D-2DDBA608A2E5}</c15:txfldGUID>
                      <c15:f>Sheet1!$B$138</c15:f>
                      <c15:dlblFieldTableCache>
                        <c:ptCount val="1"/>
                        <c:pt idx="0">
                          <c:v>13:1-11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4AD1-F64D-B65C-6BF7EF035246}"/>
                </c:ext>
              </c:extLst>
            </c:dLbl>
            <c:dLbl>
              <c:idx val="52"/>
              <c:tx>
                <c:strRef>
                  <c:f>Sheet1!$B$139</c:f>
                  <c:strCache>
                    <c:ptCount val="1"/>
                    <c:pt idx="0">
                      <c:v>13:12-20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{681195E8-3508-1B4A-B182-BEE7DB627069}</c15:txfldGUID>
                      <c15:f>Sheet1!$B$139</c15:f>
                      <c15:dlblFieldTableCache>
                        <c:ptCount val="1"/>
                        <c:pt idx="0">
                          <c:v>13:12-20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4AD1-F64D-B65C-6BF7EF035246}"/>
                </c:ext>
              </c:extLst>
            </c:dLbl>
            <c:dLbl>
              <c:idx val="53"/>
              <c:tx>
                <c:strRef>
                  <c:f>Sheet1!$B$140</c:f>
                  <c:strCache>
                    <c:ptCount val="1"/>
                    <c:pt idx="0">
                      <c:v>13:21-30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{EB3FD43F-8427-1C47-A692-55EC0B3A9557}</c15:txfldGUID>
                      <c15:f>Sheet1!$B$140</c15:f>
                      <c15:dlblFieldTableCache>
                        <c:ptCount val="1"/>
                        <c:pt idx="0">
                          <c:v>13:21-30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4AD1-F64D-B65C-6BF7EF035246}"/>
                </c:ext>
              </c:extLst>
            </c:dLbl>
            <c:dLbl>
              <c:idx val="54"/>
              <c:tx>
                <c:strRef>
                  <c:f>Sheet1!$B$141</c:f>
                  <c:strCache>
                    <c:ptCount val="1"/>
                    <c:pt idx="0">
                      <c:v>13:31-38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{22EF0DDA-4DC8-1444-BCD5-16353467E83B}</c15:txfldGUID>
                      <c15:f>Sheet1!$B$141</c15:f>
                      <c15:dlblFieldTableCache>
                        <c:ptCount val="1"/>
                        <c:pt idx="0">
                          <c:v>13:31-38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4AD1-F64D-B65C-6BF7EF035246}"/>
                </c:ext>
              </c:extLst>
            </c:dLbl>
            <c:dLbl>
              <c:idx val="55"/>
              <c:tx>
                <c:strRef>
                  <c:f>Sheet1!$B$142</c:f>
                  <c:strCache>
                    <c:ptCount val="1"/>
                    <c:pt idx="0">
                      <c:v>14:1-11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{ECBFF1FD-1460-5748-9C2B-39038A8E0680}</c15:txfldGUID>
                      <c15:f>Sheet1!$B$142</c15:f>
                      <c15:dlblFieldTableCache>
                        <c:ptCount val="1"/>
                        <c:pt idx="0">
                          <c:v>14:1-11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4AD1-F64D-B65C-6BF7EF035246}"/>
                </c:ext>
              </c:extLst>
            </c:dLbl>
            <c:dLbl>
              <c:idx val="56"/>
              <c:tx>
                <c:strRef>
                  <c:f>Sheet1!$B$143</c:f>
                  <c:strCache>
                    <c:ptCount val="1"/>
                    <c:pt idx="0">
                      <c:v>14:12-21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{FB6EAEFC-1B4D-024C-8526-72736B81F050}</c15:txfldGUID>
                      <c15:f>Sheet1!$B$143</c15:f>
                      <c15:dlblFieldTableCache>
                        <c:ptCount val="1"/>
                        <c:pt idx="0">
                          <c:v>14:12-21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4AD1-F64D-B65C-6BF7EF035246}"/>
                </c:ext>
              </c:extLst>
            </c:dLbl>
            <c:dLbl>
              <c:idx val="57"/>
              <c:tx>
                <c:strRef>
                  <c:f>Sheet1!$B$144</c:f>
                  <c:strCache>
                    <c:ptCount val="1"/>
                    <c:pt idx="0">
                      <c:v>14:22-31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{8090A4B0-EC08-4246-87F6-5B05A8DFE450}</c15:txfldGUID>
                      <c15:f>Sheet1!$B$144</c15:f>
                      <c15:dlblFieldTableCache>
                        <c:ptCount val="1"/>
                        <c:pt idx="0">
                          <c:v>14:22-31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4AD1-F64D-B65C-6BF7EF035246}"/>
                </c:ext>
              </c:extLst>
            </c:dLbl>
            <c:dLbl>
              <c:idx val="58"/>
              <c:tx>
                <c:strRef>
                  <c:f>Sheet1!$B$145</c:f>
                  <c:strCache>
                    <c:ptCount val="1"/>
                    <c:pt idx="0">
                      <c:v>15:1-8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{EF897BD2-D19E-F04C-90C2-0BEB12706C8B}</c15:txfldGUID>
                      <c15:f>Sheet1!$B$145</c15:f>
                      <c15:dlblFieldTableCache>
                        <c:ptCount val="1"/>
                        <c:pt idx="0">
                          <c:v>15:1-8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4AD1-F64D-B65C-6BF7EF035246}"/>
                </c:ext>
              </c:extLst>
            </c:dLbl>
            <c:dLbl>
              <c:idx val="59"/>
              <c:tx>
                <c:strRef>
                  <c:f>Sheet1!$B$146</c:f>
                  <c:strCache>
                    <c:ptCount val="1"/>
                    <c:pt idx="0">
                      <c:v>15:9-17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{B9CCC5B3-5D19-0841-9C06-175777BAA669}</c15:txfldGUID>
                      <c15:f>Sheet1!$B$146</c15:f>
                      <c15:dlblFieldTableCache>
                        <c:ptCount val="1"/>
                        <c:pt idx="0">
                          <c:v>15:9-17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4AD1-F64D-B65C-6BF7EF035246}"/>
                </c:ext>
              </c:extLst>
            </c:dLbl>
            <c:dLbl>
              <c:idx val="60"/>
              <c:tx>
                <c:strRef>
                  <c:f>Sheet1!$B$147</c:f>
                  <c:strCache>
                    <c:ptCount val="1"/>
                    <c:pt idx="0">
                      <c:v>15:18-27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{6CF2B580-356B-8C47-B27A-47D428423CBC}</c15:txfldGUID>
                      <c15:f>Sheet1!$B$147</c15:f>
                      <c15:dlblFieldTableCache>
                        <c:ptCount val="1"/>
                        <c:pt idx="0">
                          <c:v>15:18-27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4AD1-F64D-B65C-6BF7EF035246}"/>
                </c:ext>
              </c:extLst>
            </c:dLbl>
            <c:dLbl>
              <c:idx val="61"/>
              <c:tx>
                <c:strRef>
                  <c:f>Sheet1!$B$148</c:f>
                  <c:strCache>
                    <c:ptCount val="1"/>
                    <c:pt idx="0">
                      <c:v>16:1-11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{3290DBB0-C6BB-EB41-8A05-B8A9DD05EED7}</c15:txfldGUID>
                      <c15:f>Sheet1!$B$148</c15:f>
                      <c15:dlblFieldTableCache>
                        <c:ptCount val="1"/>
                        <c:pt idx="0">
                          <c:v>16:1-11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4AD1-F64D-B65C-6BF7EF035246}"/>
                </c:ext>
              </c:extLst>
            </c:dLbl>
            <c:dLbl>
              <c:idx val="62"/>
              <c:tx>
                <c:strRef>
                  <c:f>Sheet1!$B$149</c:f>
                  <c:strCache>
                    <c:ptCount val="1"/>
                    <c:pt idx="0">
                      <c:v>16:12-22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{E4FF3277-5D6B-FF46-A1B8-A7EBFC9E5FE6}</c15:txfldGUID>
                      <c15:f>Sheet1!$B$149</c15:f>
                      <c15:dlblFieldTableCache>
                        <c:ptCount val="1"/>
                        <c:pt idx="0">
                          <c:v>16:12-22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4AD1-F64D-B65C-6BF7EF035246}"/>
                </c:ext>
              </c:extLst>
            </c:dLbl>
            <c:dLbl>
              <c:idx val="63"/>
              <c:tx>
                <c:strRef>
                  <c:f>Sheet1!$B$150</c:f>
                  <c:strCache>
                    <c:ptCount val="1"/>
                    <c:pt idx="0">
                      <c:v>16:23-33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{FBFA4839-56E3-EE47-9685-01DF29D01B1F}</c15:txfldGUID>
                      <c15:f>Sheet1!$B$150</c15:f>
                      <c15:dlblFieldTableCache>
                        <c:ptCount val="1"/>
                        <c:pt idx="0">
                          <c:v>16:23-33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4AD1-F64D-B65C-6BF7EF035246}"/>
                </c:ext>
              </c:extLst>
            </c:dLbl>
            <c:dLbl>
              <c:idx val="64"/>
              <c:tx>
                <c:strRef>
                  <c:f>Sheet1!$B$151</c:f>
                  <c:strCache>
                    <c:ptCount val="1"/>
                    <c:pt idx="0">
                      <c:v>17:1-8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{5D520893-DC9D-3D4D-BECF-6C5805763961}</c15:txfldGUID>
                      <c15:f>Sheet1!$B$151</c15:f>
                      <c15:dlblFieldTableCache>
                        <c:ptCount val="1"/>
                        <c:pt idx="0">
                          <c:v>17:1-8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4AD1-F64D-B65C-6BF7EF035246}"/>
                </c:ext>
              </c:extLst>
            </c:dLbl>
            <c:dLbl>
              <c:idx val="65"/>
              <c:tx>
                <c:strRef>
                  <c:f>Sheet1!$B$152</c:f>
                  <c:strCache>
                    <c:ptCount val="1"/>
                    <c:pt idx="0">
                      <c:v>17:9-19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{B7936E0A-C06A-DF43-A53A-D5619AB4A585}</c15:txfldGUID>
                      <c15:f>Sheet1!$B$152</c15:f>
                      <c15:dlblFieldTableCache>
                        <c:ptCount val="1"/>
                        <c:pt idx="0">
                          <c:v>17:9-19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4AD1-F64D-B65C-6BF7EF035246}"/>
                </c:ext>
              </c:extLst>
            </c:dLbl>
            <c:dLbl>
              <c:idx val="66"/>
              <c:tx>
                <c:strRef>
                  <c:f>Sheet1!$B$153</c:f>
                  <c:strCache>
                    <c:ptCount val="1"/>
                    <c:pt idx="0">
                      <c:v>17:20-26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{CFAB87F0-2070-FF49-955E-9D7F14D75CC6}</c15:txfldGUID>
                      <c15:f>Sheet1!$B$153</c15:f>
                      <c15:dlblFieldTableCache>
                        <c:ptCount val="1"/>
                        <c:pt idx="0">
                          <c:v>17:20-26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4AD1-F64D-B65C-6BF7EF035246}"/>
                </c:ext>
              </c:extLst>
            </c:dLbl>
            <c:dLbl>
              <c:idx val="67"/>
              <c:tx>
                <c:strRef>
                  <c:f>Sheet1!$B$154</c:f>
                  <c:strCache>
                    <c:ptCount val="1"/>
                    <c:pt idx="0">
                      <c:v>18:1-9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{014571E6-0BCC-BD4E-95CD-39B3ABDE41DC}</c15:txfldGUID>
                      <c15:f>Sheet1!$B$154</c15:f>
                      <c15:dlblFieldTableCache>
                        <c:ptCount val="1"/>
                        <c:pt idx="0">
                          <c:v>18:1-9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4AD1-F64D-B65C-6BF7EF035246}"/>
                </c:ext>
              </c:extLst>
            </c:dLbl>
            <c:dLbl>
              <c:idx val="68"/>
              <c:tx>
                <c:strRef>
                  <c:f>Sheet1!$B$155</c:f>
                  <c:strCache>
                    <c:ptCount val="1"/>
                    <c:pt idx="0">
                      <c:v>18:10-18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{6D80C98E-DC65-DE4E-BD54-F09300697AC9}</c15:txfldGUID>
                      <c15:f>Sheet1!$B$155</c15:f>
                      <c15:dlblFieldTableCache>
                        <c:ptCount val="1"/>
                        <c:pt idx="0">
                          <c:v>18:10-18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4AD1-F64D-B65C-6BF7EF035246}"/>
                </c:ext>
              </c:extLst>
            </c:dLbl>
            <c:dLbl>
              <c:idx val="69"/>
              <c:tx>
                <c:strRef>
                  <c:f>Sheet1!$B$156</c:f>
                  <c:strCache>
                    <c:ptCount val="1"/>
                    <c:pt idx="0">
                      <c:v>18:19-28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{09662D7C-09F5-7B4D-B1D5-D17EAC0AA65F}</c15:txfldGUID>
                      <c15:f>Sheet1!$B$156</c15:f>
                      <c15:dlblFieldTableCache>
                        <c:ptCount val="1"/>
                        <c:pt idx="0">
                          <c:v>18:19-28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4AD1-F64D-B65C-6BF7EF035246}"/>
                </c:ext>
              </c:extLst>
            </c:dLbl>
            <c:dLbl>
              <c:idx val="70"/>
              <c:tx>
                <c:strRef>
                  <c:f>Sheet1!$B$157</c:f>
                  <c:strCache>
                    <c:ptCount val="1"/>
                    <c:pt idx="0">
                      <c:v>18:29-37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{DA26FEBB-8C09-C049-AEB0-A6560B847B2F}</c15:txfldGUID>
                      <c15:f>Sheet1!$B$157</c15:f>
                      <c15:dlblFieldTableCache>
                        <c:ptCount val="1"/>
                        <c:pt idx="0">
                          <c:v>18:29-37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4AD1-F64D-B65C-6BF7EF035246}"/>
                </c:ext>
              </c:extLst>
            </c:dLbl>
            <c:dLbl>
              <c:idx val="71"/>
              <c:tx>
                <c:strRef>
                  <c:f>Sheet1!$B$158</c:f>
                  <c:strCache>
                    <c:ptCount val="1"/>
                    <c:pt idx="0">
                      <c:v>18:38-40&amp;19:1-5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{A27740A3-604D-3E4A-A35F-FB2B4597EF1C}</c15:txfldGUID>
                      <c15:f>Sheet1!$B$158</c15:f>
                      <c15:dlblFieldTableCache>
                        <c:ptCount val="1"/>
                        <c:pt idx="0">
                          <c:v>18:38-40&amp;19:1-5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4AD1-F64D-B65C-6BF7EF035246}"/>
                </c:ext>
              </c:extLst>
            </c:dLbl>
            <c:dLbl>
              <c:idx val="72"/>
              <c:tx>
                <c:strRef>
                  <c:f>Sheet1!$B$159</c:f>
                  <c:strCache>
                    <c:ptCount val="1"/>
                    <c:pt idx="0">
                      <c:v>19:6-11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{B6B6CC2B-B9C4-2A43-9223-E3F2575A7075}</c15:txfldGUID>
                      <c15:f>Sheet1!$B$159</c15:f>
                      <c15:dlblFieldTableCache>
                        <c:ptCount val="1"/>
                        <c:pt idx="0">
                          <c:v>19:6-11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4AD1-F64D-B65C-6BF7EF035246}"/>
                </c:ext>
              </c:extLst>
            </c:dLbl>
            <c:dLbl>
              <c:idx val="73"/>
              <c:tx>
                <c:strRef>
                  <c:f>Sheet1!$B$160</c:f>
                  <c:strCache>
                    <c:ptCount val="1"/>
                    <c:pt idx="0">
                      <c:v>19:12-19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{FFE76E2B-FFBD-0641-8563-FE051B203975}</c15:txfldGUID>
                      <c15:f>Sheet1!$B$160</c15:f>
                      <c15:dlblFieldTableCache>
                        <c:ptCount val="1"/>
                        <c:pt idx="0">
                          <c:v>19:12-19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4AD1-F64D-B65C-6BF7EF035246}"/>
                </c:ext>
              </c:extLst>
            </c:dLbl>
            <c:dLbl>
              <c:idx val="74"/>
              <c:tx>
                <c:strRef>
                  <c:f>Sheet1!$B$161</c:f>
                  <c:strCache>
                    <c:ptCount val="1"/>
                    <c:pt idx="0">
                      <c:v>19:20-27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{17E5E628-EE86-894D-90DA-65D8A1C9DC5D}</c15:txfldGUID>
                      <c15:f>Sheet1!$B$161</c15:f>
                      <c15:dlblFieldTableCache>
                        <c:ptCount val="1"/>
                        <c:pt idx="0">
                          <c:v>19:20-27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4AD1-F64D-B65C-6BF7EF035246}"/>
                </c:ext>
              </c:extLst>
            </c:dLbl>
            <c:dLbl>
              <c:idx val="75"/>
              <c:tx>
                <c:strRef>
                  <c:f>Sheet1!$B$162</c:f>
                  <c:strCache>
                    <c:ptCount val="1"/>
                    <c:pt idx="0">
                      <c:v>19:28-37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{0CFDFE23-9A0C-9646-B486-8C9440C299D9}</c15:txfldGUID>
                      <c15:f>Sheet1!$B$162</c15:f>
                      <c15:dlblFieldTableCache>
                        <c:ptCount val="1"/>
                        <c:pt idx="0">
                          <c:v>19:28-37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4AD1-F64D-B65C-6BF7EF035246}"/>
                </c:ext>
              </c:extLst>
            </c:dLbl>
            <c:dLbl>
              <c:idx val="76"/>
              <c:tx>
                <c:strRef>
                  <c:f>Sheet1!$B$163</c:f>
                  <c:strCache>
                    <c:ptCount val="1"/>
                    <c:pt idx="0">
                      <c:v>20:1-10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{3985EB95-5F3C-D648-A81B-5E7753B95574}</c15:txfldGUID>
                      <c15:f>Sheet1!$B$163</c15:f>
                      <c15:dlblFieldTableCache>
                        <c:ptCount val="1"/>
                        <c:pt idx="0">
                          <c:v>20:1-10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4AD1-F64D-B65C-6BF7EF035246}"/>
                </c:ext>
              </c:extLst>
            </c:dLbl>
            <c:dLbl>
              <c:idx val="77"/>
              <c:tx>
                <c:strRef>
                  <c:f>Sheet1!$B$164</c:f>
                  <c:strCache>
                    <c:ptCount val="1"/>
                    <c:pt idx="0">
                      <c:v>20:11-18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{C69EF062-39A2-464B-BA85-0BE6767B082D}</c15:txfldGUID>
                      <c15:f>Sheet1!$B$164</c15:f>
                      <c15:dlblFieldTableCache>
                        <c:ptCount val="1"/>
                        <c:pt idx="0">
                          <c:v>20:11-18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4AD1-F64D-B65C-6BF7EF035246}"/>
                </c:ext>
              </c:extLst>
            </c:dLbl>
            <c:dLbl>
              <c:idx val="78"/>
              <c:tx>
                <c:strRef>
                  <c:f>Sheet1!$B$165</c:f>
                  <c:strCache>
                    <c:ptCount val="1"/>
                    <c:pt idx="0">
                      <c:v>21:12-17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{3B172623-D0A8-5045-9341-073762C9A065}</c15:txfldGUID>
                      <c15:f>Sheet1!$B$165</c15:f>
                      <c15:dlblFieldTableCache>
                        <c:ptCount val="1"/>
                        <c:pt idx="0">
                          <c:v>21:12-17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4AD1-F64D-B65C-6BF7EF035246}"/>
                </c:ext>
              </c:extLst>
            </c:dLbl>
            <c:dLbl>
              <c:idx val="79"/>
              <c:tx>
                <c:strRef>
                  <c:f>Sheet1!$B$166</c:f>
                  <c:strCache>
                    <c:ptCount val="1"/>
                    <c:pt idx="0">
                      <c:v>21:18-25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{EA8CAD8A-4BAC-B442-80F4-7B8A119F50DC}</c15:txfldGUID>
                      <c15:f>Sheet1!$B$166</c15:f>
                      <c15:dlblFieldTableCache>
                        <c:ptCount val="1"/>
                        <c:pt idx="0">
                          <c:v>21:18-25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4AD1-F64D-B65C-6BF7EF0352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1.262"/>
            <c:dispRSqr val="0"/>
            <c:dispEq val="0"/>
          </c:trendline>
          <c:xVal>
            <c:numRef>
              <c:f>Sheet1!$C$87:$C$166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Sheet1!$D$87:$D$166</c:f>
              <c:numCache>
                <c:formatCode>General</c:formatCode>
                <c:ptCount val="80"/>
                <c:pt idx="0">
                  <c:v>1</c:v>
                </c:pt>
                <c:pt idx="1">
                  <c:v>6</c:v>
                </c:pt>
                <c:pt idx="2">
                  <c:v>2</c:v>
                </c:pt>
                <c:pt idx="3">
                  <c:v>6</c:v>
                </c:pt>
                <c:pt idx="4">
                  <c:v>6</c:v>
                </c:pt>
                <c:pt idx="5">
                  <c:v>12</c:v>
                </c:pt>
                <c:pt idx="6">
                  <c:v>3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5</c:v>
                </c:pt>
                <c:pt idx="11">
                  <c:v>4</c:v>
                </c:pt>
                <c:pt idx="12">
                  <c:v>0</c:v>
                </c:pt>
                <c:pt idx="13">
                  <c:v>4</c:v>
                </c:pt>
                <c:pt idx="14">
                  <c:v>6</c:v>
                </c:pt>
                <c:pt idx="15">
                  <c:v>7</c:v>
                </c:pt>
                <c:pt idx="16">
                  <c:v>6</c:v>
                </c:pt>
                <c:pt idx="17">
                  <c:v>3</c:v>
                </c:pt>
                <c:pt idx="18">
                  <c:v>10</c:v>
                </c:pt>
                <c:pt idx="19">
                  <c:v>4</c:v>
                </c:pt>
                <c:pt idx="20">
                  <c:v>6</c:v>
                </c:pt>
                <c:pt idx="21">
                  <c:v>5</c:v>
                </c:pt>
                <c:pt idx="22">
                  <c:v>4</c:v>
                </c:pt>
                <c:pt idx="23">
                  <c:v>4</c:v>
                </c:pt>
                <c:pt idx="24">
                  <c:v>8</c:v>
                </c:pt>
                <c:pt idx="25">
                  <c:v>9</c:v>
                </c:pt>
                <c:pt idx="26">
                  <c:v>10</c:v>
                </c:pt>
                <c:pt idx="27">
                  <c:v>2</c:v>
                </c:pt>
                <c:pt idx="28">
                  <c:v>8</c:v>
                </c:pt>
                <c:pt idx="29">
                  <c:v>3</c:v>
                </c:pt>
                <c:pt idx="30">
                  <c:v>6</c:v>
                </c:pt>
                <c:pt idx="31">
                  <c:v>5</c:v>
                </c:pt>
                <c:pt idx="32">
                  <c:v>5</c:v>
                </c:pt>
                <c:pt idx="33">
                  <c:v>4</c:v>
                </c:pt>
                <c:pt idx="34">
                  <c:v>10</c:v>
                </c:pt>
                <c:pt idx="35">
                  <c:v>9</c:v>
                </c:pt>
                <c:pt idx="36">
                  <c:v>8</c:v>
                </c:pt>
                <c:pt idx="37">
                  <c:v>12</c:v>
                </c:pt>
                <c:pt idx="38">
                  <c:v>9</c:v>
                </c:pt>
                <c:pt idx="39">
                  <c:v>6</c:v>
                </c:pt>
                <c:pt idx="40">
                  <c:v>4</c:v>
                </c:pt>
                <c:pt idx="41">
                  <c:v>3</c:v>
                </c:pt>
                <c:pt idx="42">
                  <c:v>8</c:v>
                </c:pt>
                <c:pt idx="43">
                  <c:v>12</c:v>
                </c:pt>
                <c:pt idx="44">
                  <c:v>8</c:v>
                </c:pt>
                <c:pt idx="45">
                  <c:v>12</c:v>
                </c:pt>
                <c:pt idx="46">
                  <c:v>9</c:v>
                </c:pt>
                <c:pt idx="47">
                  <c:v>3</c:v>
                </c:pt>
                <c:pt idx="48">
                  <c:v>8</c:v>
                </c:pt>
                <c:pt idx="49">
                  <c:v>3</c:v>
                </c:pt>
                <c:pt idx="50">
                  <c:v>2</c:v>
                </c:pt>
                <c:pt idx="51">
                  <c:v>9</c:v>
                </c:pt>
                <c:pt idx="52">
                  <c:v>7</c:v>
                </c:pt>
                <c:pt idx="53">
                  <c:v>6</c:v>
                </c:pt>
                <c:pt idx="54">
                  <c:v>3</c:v>
                </c:pt>
                <c:pt idx="55">
                  <c:v>1</c:v>
                </c:pt>
                <c:pt idx="56">
                  <c:v>5</c:v>
                </c:pt>
                <c:pt idx="57">
                  <c:v>7</c:v>
                </c:pt>
                <c:pt idx="58">
                  <c:v>1</c:v>
                </c:pt>
                <c:pt idx="59">
                  <c:v>7</c:v>
                </c:pt>
                <c:pt idx="60">
                  <c:v>6</c:v>
                </c:pt>
                <c:pt idx="61">
                  <c:v>7</c:v>
                </c:pt>
                <c:pt idx="62">
                  <c:v>3</c:v>
                </c:pt>
                <c:pt idx="63">
                  <c:v>9</c:v>
                </c:pt>
                <c:pt idx="64">
                  <c:v>3</c:v>
                </c:pt>
                <c:pt idx="65">
                  <c:v>4</c:v>
                </c:pt>
                <c:pt idx="66">
                  <c:v>3</c:v>
                </c:pt>
                <c:pt idx="67">
                  <c:v>8</c:v>
                </c:pt>
                <c:pt idx="68">
                  <c:v>7</c:v>
                </c:pt>
                <c:pt idx="69">
                  <c:v>9</c:v>
                </c:pt>
                <c:pt idx="70">
                  <c:v>10</c:v>
                </c:pt>
                <c:pt idx="71">
                  <c:v>3</c:v>
                </c:pt>
                <c:pt idx="72">
                  <c:v>6</c:v>
                </c:pt>
                <c:pt idx="73">
                  <c:v>8</c:v>
                </c:pt>
                <c:pt idx="74">
                  <c:v>4</c:v>
                </c:pt>
                <c:pt idx="75">
                  <c:v>7</c:v>
                </c:pt>
                <c:pt idx="76">
                  <c:v>4</c:v>
                </c:pt>
                <c:pt idx="77">
                  <c:v>5</c:v>
                </c:pt>
                <c:pt idx="78">
                  <c:v>3</c:v>
                </c:pt>
                <c:pt idx="79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AD1-F64D-B65C-6BF7EF035246}"/>
            </c:ext>
          </c:extLst>
        </c:ser>
        <c:ser>
          <c:idx val="0"/>
          <c:order val="1"/>
          <c:tx>
            <c:strRef>
              <c:f>Sheet1!$F$86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Sheet1!$B$87</c:f>
                  <c:strCache>
                    <c:ptCount val="1"/>
                    <c:pt idx="0">
                      <c:v>1:9-18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{92966C80-E549-2F45-B946-4DABCFC71583}</c15:txfldGUID>
                      <c15:f>Sheet1!$B$87</c15:f>
                      <c15:dlblFieldTableCache>
                        <c:ptCount val="1"/>
                        <c:pt idx="0">
                          <c:v>1:9-18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4AD1-F64D-B65C-6BF7EF035246}"/>
                </c:ext>
              </c:extLst>
            </c:dLbl>
            <c:dLbl>
              <c:idx val="1"/>
              <c:tx>
                <c:strRef>
                  <c:f>Sheet1!$B$88</c:f>
                  <c:strCache>
                    <c:ptCount val="1"/>
                    <c:pt idx="0">
                      <c:v>1:19-28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{FF0FE02D-AD86-F54E-9A2F-49739B3AA274}</c15:txfldGUID>
                      <c15:f>Sheet1!$B$88</c15:f>
                      <c15:dlblFieldTableCache>
                        <c:ptCount val="1"/>
                        <c:pt idx="0">
                          <c:v>1:19-28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4AD1-F64D-B65C-6BF7EF035246}"/>
                </c:ext>
              </c:extLst>
            </c:dLbl>
            <c:dLbl>
              <c:idx val="2"/>
              <c:tx>
                <c:strRef>
                  <c:f>Sheet1!$B$89</c:f>
                  <c:strCache>
                    <c:ptCount val="1"/>
                    <c:pt idx="0">
                      <c:v>1:29-39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{0838A785-CEAA-0949-874D-A974F2438EBF}</c15:txfldGUID>
                      <c15:f>Sheet1!$B$89</c15:f>
                      <c15:dlblFieldTableCache>
                        <c:ptCount val="1"/>
                        <c:pt idx="0">
                          <c:v>1:29-39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4AD1-F64D-B65C-6BF7EF035246}"/>
                </c:ext>
              </c:extLst>
            </c:dLbl>
            <c:dLbl>
              <c:idx val="3"/>
              <c:tx>
                <c:strRef>
                  <c:f>Sheet1!$B$90</c:f>
                  <c:strCache>
                    <c:ptCount val="1"/>
                    <c:pt idx="0">
                      <c:v>1:40-51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{7848F696-F3A1-E14D-A6D8-25B10848783C}</c15:txfldGUID>
                      <c15:f>Sheet1!$B$90</c15:f>
                      <c15:dlblFieldTableCache>
                        <c:ptCount val="1"/>
                        <c:pt idx="0">
                          <c:v>1:40-51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4AD1-F64D-B65C-6BF7EF035246}"/>
                </c:ext>
              </c:extLst>
            </c:dLbl>
            <c:dLbl>
              <c:idx val="4"/>
              <c:tx>
                <c:strRef>
                  <c:f>Sheet1!$B$91</c:f>
                  <c:strCache>
                    <c:ptCount val="1"/>
                    <c:pt idx="0">
                      <c:v>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{28DA5312-1E2F-2842-BBB3-F020EA880C65}</c15:txfldGUID>
                      <c15:f>Sheet1!$B$91</c15:f>
                      <c15:dlblFieldTableCache>
                        <c:ptCount val="1"/>
                        <c:pt idx="0">
                          <c:v>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4AD1-F64D-B65C-6BF7EF035246}"/>
                </c:ext>
              </c:extLst>
            </c:dLbl>
            <c:dLbl>
              <c:idx val="5"/>
              <c:tx>
                <c:strRef>
                  <c:f>Sheet1!$B$92</c:f>
                  <c:strCache>
                    <c:ptCount val="1"/>
                    <c:pt idx="0">
                      <c:v>2:13-22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{A1032920-E521-2843-BDEA-86BBDD3F46CE}</c15:txfldGUID>
                      <c15:f>Sheet1!$B$92</c15:f>
                      <c15:dlblFieldTableCache>
                        <c:ptCount val="1"/>
                        <c:pt idx="0">
                          <c:v>2:13-22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4AD1-F64D-B65C-6BF7EF035246}"/>
                </c:ext>
              </c:extLst>
            </c:dLbl>
            <c:dLbl>
              <c:idx val="6"/>
              <c:tx>
                <c:strRef>
                  <c:f>Sheet1!$B$93</c:f>
                  <c:strCache>
                    <c:ptCount val="1"/>
                    <c:pt idx="0">
                      <c:v>2:23-25&amp;3:1-8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{875C5FF5-0D08-6348-BE11-643A139AB3DA}</c15:txfldGUID>
                      <c15:f>Sheet1!$B$93</c15:f>
                      <c15:dlblFieldTableCache>
                        <c:ptCount val="1"/>
                        <c:pt idx="0">
                          <c:v>2:23-25&amp;3:1-8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4AD1-F64D-B65C-6BF7EF035246}"/>
                </c:ext>
              </c:extLst>
            </c:dLbl>
            <c:dLbl>
              <c:idx val="7"/>
              <c:tx>
                <c:strRef>
                  <c:f>Sheet1!$B$94</c:f>
                  <c:strCache>
                    <c:ptCount val="1"/>
                    <c:pt idx="0">
                      <c:v>3:22-30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{CB84AA07-17BF-9443-B633-6FD7D72C0874}</c15:txfldGUID>
                      <c15:f>Sheet1!$B$94</c15:f>
                      <c15:dlblFieldTableCache>
                        <c:ptCount val="1"/>
                        <c:pt idx="0">
                          <c:v>3:22-30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4AD1-F64D-B65C-6BF7EF035246}"/>
                </c:ext>
              </c:extLst>
            </c:dLbl>
            <c:dLbl>
              <c:idx val="8"/>
              <c:tx>
                <c:strRef>
                  <c:f>Sheet1!$B$95</c:f>
                  <c:strCache>
                    <c:ptCount val="1"/>
                    <c:pt idx="0">
                      <c:v>3:31-36&amp;4:1-3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{494682FF-570C-4345-ABF2-8E368E79053C}</c15:txfldGUID>
                      <c15:f>Sheet1!$B$95</c15:f>
                      <c15:dlblFieldTableCache>
                        <c:ptCount val="1"/>
                        <c:pt idx="0">
                          <c:v>3:31-36&amp;4:1-3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4AD1-F64D-B65C-6BF7EF035246}"/>
                </c:ext>
              </c:extLst>
            </c:dLbl>
            <c:dLbl>
              <c:idx val="9"/>
              <c:tx>
                <c:strRef>
                  <c:f>Sheet1!$B$96</c:f>
                  <c:strCache>
                    <c:ptCount val="1"/>
                    <c:pt idx="0">
                      <c:v>4:4-14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{5FDB139E-734D-B14E-BE2D-5C18ED817BDA}</c15:txfldGUID>
                      <c15:f>Sheet1!$B$96</c15:f>
                      <c15:dlblFieldTableCache>
                        <c:ptCount val="1"/>
                        <c:pt idx="0">
                          <c:v>4:4-14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4AD1-F64D-B65C-6BF7EF035246}"/>
                </c:ext>
              </c:extLst>
            </c:dLbl>
            <c:dLbl>
              <c:idx val="10"/>
              <c:tx>
                <c:strRef>
                  <c:f>Sheet1!$B$97</c:f>
                  <c:strCache>
                    <c:ptCount val="1"/>
                    <c:pt idx="0">
                      <c:v>4:15-26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{05E1E5A8-C903-D944-8368-BE3CC7FEFF6E}</c15:txfldGUID>
                      <c15:f>Sheet1!$B$97</c15:f>
                      <c15:dlblFieldTableCache>
                        <c:ptCount val="1"/>
                        <c:pt idx="0">
                          <c:v>4:15-26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4AD1-F64D-B65C-6BF7EF035246}"/>
                </c:ext>
              </c:extLst>
            </c:dLbl>
            <c:dLbl>
              <c:idx val="11"/>
              <c:tx>
                <c:strRef>
                  <c:f>Sheet1!$B$98</c:f>
                  <c:strCache>
                    <c:ptCount val="1"/>
                    <c:pt idx="0">
                      <c:v>4:27-38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{0F3A8B88-E9DC-B04E-B11A-BC3E05767866}</c15:txfldGUID>
                      <c15:f>Sheet1!$B$98</c15:f>
                      <c15:dlblFieldTableCache>
                        <c:ptCount val="1"/>
                        <c:pt idx="0">
                          <c:v>4:27-38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4AD1-F64D-B65C-6BF7EF035246}"/>
                </c:ext>
              </c:extLst>
            </c:dLbl>
            <c:dLbl>
              <c:idx val="12"/>
              <c:tx>
                <c:strRef>
                  <c:f>Sheet1!$B$99</c:f>
                  <c:strCache>
                    <c:ptCount val="1"/>
                    <c:pt idx="0">
                      <c:v>4:39-46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{04CB0D08-893D-3C4C-AD6A-37747CFD5F2A}</c15:txfldGUID>
                      <c15:f>Sheet1!$B$99</c15:f>
                      <c15:dlblFieldTableCache>
                        <c:ptCount val="1"/>
                        <c:pt idx="0">
                          <c:v>4:39-46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4AD1-F64D-B65C-6BF7EF035246}"/>
                </c:ext>
              </c:extLst>
            </c:dLbl>
            <c:dLbl>
              <c:idx val="13"/>
              <c:tx>
                <c:strRef>
                  <c:f>Sheet1!$B$100</c:f>
                  <c:strCache>
                    <c:ptCount val="1"/>
                    <c:pt idx="0">
                      <c:v>4:47-54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{C23DE135-038B-CA40-92F2-3FBA67747412}</c15:txfldGUID>
                      <c15:f>Sheet1!$B$100</c15:f>
                      <c15:dlblFieldTableCache>
                        <c:ptCount val="1"/>
                        <c:pt idx="0">
                          <c:v>4:47-54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4AD1-F64D-B65C-6BF7EF035246}"/>
                </c:ext>
              </c:extLst>
            </c:dLbl>
            <c:dLbl>
              <c:idx val="14"/>
              <c:tx>
                <c:strRef>
                  <c:f>Sheet1!$B$101</c:f>
                  <c:strCache>
                    <c:ptCount val="1"/>
                    <c:pt idx="0">
                      <c:v>5:1-9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{5BB15998-2F4F-704E-B822-D611DA83E1CD}</c15:txfldGUID>
                      <c15:f>Sheet1!$B$101</c15:f>
                      <c15:dlblFieldTableCache>
                        <c:ptCount val="1"/>
                        <c:pt idx="0">
                          <c:v>5:1-9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4AD1-F64D-B65C-6BF7EF035246}"/>
                </c:ext>
              </c:extLst>
            </c:dLbl>
            <c:dLbl>
              <c:idx val="15"/>
              <c:tx>
                <c:strRef>
                  <c:f>Sheet1!$B$102</c:f>
                  <c:strCache>
                    <c:ptCount val="1"/>
                    <c:pt idx="0">
                      <c:v>5:10-18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{B93BAD10-18CC-5246-BC76-339C786D3AEA}</c15:txfldGUID>
                      <c15:f>Sheet1!$B$102</c15:f>
                      <c15:dlblFieldTableCache>
                        <c:ptCount val="1"/>
                        <c:pt idx="0">
                          <c:v>5:10-18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3-4AD1-F64D-B65C-6BF7EF035246}"/>
                </c:ext>
              </c:extLst>
            </c:dLbl>
            <c:dLbl>
              <c:idx val="16"/>
              <c:tx>
                <c:strRef>
                  <c:f>Sheet1!$B$103</c:f>
                  <c:strCache>
                    <c:ptCount val="1"/>
                    <c:pt idx="0">
                      <c:v>5:19-29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{9716486E-4E4D-7042-9791-B4E40B2EDE8A}</c15:txfldGUID>
                      <c15:f>Sheet1!$B$103</c15:f>
                      <c15:dlblFieldTableCache>
                        <c:ptCount val="1"/>
                        <c:pt idx="0">
                          <c:v>5:19-29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4AD1-F64D-B65C-6BF7EF035246}"/>
                </c:ext>
              </c:extLst>
            </c:dLbl>
            <c:dLbl>
              <c:idx val="17"/>
              <c:tx>
                <c:strRef>
                  <c:f>Sheet1!$B$104</c:f>
                  <c:strCache>
                    <c:ptCount val="1"/>
                    <c:pt idx="0">
                      <c:v>5:30-39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{92EC0A8E-17C1-EC4A-A5B2-F9DCA6778B76}</c15:txfldGUID>
                      <c15:f>Sheet1!$B$104</c15:f>
                      <c15:dlblFieldTableCache>
                        <c:ptCount val="1"/>
                        <c:pt idx="0">
                          <c:v>5:30-39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4AD1-F64D-B65C-6BF7EF035246}"/>
                </c:ext>
              </c:extLst>
            </c:dLbl>
            <c:dLbl>
              <c:idx val="18"/>
              <c:tx>
                <c:strRef>
                  <c:f>Sheet1!$B$105</c:f>
                  <c:strCache>
                    <c:ptCount val="1"/>
                    <c:pt idx="0">
                      <c:v>6:1-13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{3CC78E49-FA5D-014B-91E0-EF47EC2635BC}</c15:txfldGUID>
                      <c15:f>Sheet1!$B$105</c15:f>
                      <c15:dlblFieldTableCache>
                        <c:ptCount val="1"/>
                        <c:pt idx="0">
                          <c:v>6:1-13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4AD1-F64D-B65C-6BF7EF035246}"/>
                </c:ext>
              </c:extLst>
            </c:dLbl>
            <c:dLbl>
              <c:idx val="19"/>
              <c:tx>
                <c:strRef>
                  <c:f>Sheet1!$B$106</c:f>
                  <c:strCache>
                    <c:ptCount val="1"/>
                    <c:pt idx="0">
                      <c:v>6:14-21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{9E9CD141-0CD0-514A-8638-6ED1B252D734}</c15:txfldGUID>
                      <c15:f>Sheet1!$B$106</c15:f>
                      <c15:dlblFieldTableCache>
                        <c:ptCount val="1"/>
                        <c:pt idx="0">
                          <c:v>6:14-21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4AD1-F64D-B65C-6BF7EF035246}"/>
                </c:ext>
              </c:extLst>
            </c:dLbl>
            <c:dLbl>
              <c:idx val="20"/>
              <c:tx>
                <c:strRef>
                  <c:f>Sheet1!$B$107</c:f>
                  <c:strCache>
                    <c:ptCount val="1"/>
                    <c:pt idx="0">
                      <c:v>6:22-29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{9DEE2189-FC14-5241-B901-B9CC1AB46177}</c15:txfldGUID>
                      <c15:f>Sheet1!$B$107</c15:f>
                      <c15:dlblFieldTableCache>
                        <c:ptCount val="1"/>
                        <c:pt idx="0">
                          <c:v>6:22-29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4AD1-F64D-B65C-6BF7EF035246}"/>
                </c:ext>
              </c:extLst>
            </c:dLbl>
            <c:dLbl>
              <c:idx val="21"/>
              <c:tx>
                <c:strRef>
                  <c:f>Sheet1!$B$108</c:f>
                  <c:strCache>
                    <c:ptCount val="1"/>
                    <c:pt idx="0">
                      <c:v>6:30-40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{BB50C0A6-3089-ED4D-9B0B-556B9DAEE625}</c15:txfldGUID>
                      <c15:f>Sheet1!$B$108</c15:f>
                      <c15:dlblFieldTableCache>
                        <c:ptCount val="1"/>
                        <c:pt idx="0">
                          <c:v>6:30-40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4AD1-F64D-B65C-6BF7EF035246}"/>
                </c:ext>
              </c:extLst>
            </c:dLbl>
            <c:dLbl>
              <c:idx val="22"/>
              <c:tx>
                <c:strRef>
                  <c:f>Sheet1!$B$109</c:f>
                  <c:strCache>
                    <c:ptCount val="1"/>
                    <c:pt idx="0">
                      <c:v>6:41-51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{645FF567-7FB3-5442-B6FF-8B9AED1EB1E1}</c15:txfldGUID>
                      <c15:f>Sheet1!$B$109</c15:f>
                      <c15:dlblFieldTableCache>
                        <c:ptCount val="1"/>
                        <c:pt idx="0">
                          <c:v>6:41-51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4AD1-F64D-B65C-6BF7EF035246}"/>
                </c:ext>
              </c:extLst>
            </c:dLbl>
            <c:dLbl>
              <c:idx val="23"/>
              <c:tx>
                <c:strRef>
                  <c:f>Sheet1!$B$110</c:f>
                  <c:strCache>
                    <c:ptCount val="1"/>
                    <c:pt idx="0">
                      <c:v>6:52-59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{3EA9578B-6CF4-B147-B6B1-B1823360B77C}</c15:txfldGUID>
                      <c15:f>Sheet1!$B$110</c15:f>
                      <c15:dlblFieldTableCache>
                        <c:ptCount val="1"/>
                        <c:pt idx="0">
                          <c:v>6:52-59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4AD1-F64D-B65C-6BF7EF035246}"/>
                </c:ext>
              </c:extLst>
            </c:dLbl>
            <c:dLbl>
              <c:idx val="24"/>
              <c:tx>
                <c:strRef>
                  <c:f>Sheet1!$B$111</c:f>
                  <c:strCache>
                    <c:ptCount val="1"/>
                    <c:pt idx="0">
                      <c:v>6:60-71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{A6BA801D-FB42-204E-A3EB-7B8BDEF80F50}</c15:txfldGUID>
                      <c15:f>Sheet1!$B$111</c15:f>
                      <c15:dlblFieldTableCache>
                        <c:ptCount val="1"/>
                        <c:pt idx="0">
                          <c:v>6:60-71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4AD1-F64D-B65C-6BF7EF035246}"/>
                </c:ext>
              </c:extLst>
            </c:dLbl>
            <c:dLbl>
              <c:idx val="25"/>
              <c:tx>
                <c:strRef>
                  <c:f>Sheet1!$B$112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{506FDDE4-0B7B-994C-B71C-6CAC696FBDBC}</c15:txfldGUID>
                      <c15:f>Sheet1!$B$112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4AD1-F64D-B65C-6BF7EF035246}"/>
                </c:ext>
              </c:extLst>
            </c:dLbl>
            <c:dLbl>
              <c:idx val="26"/>
              <c:tx>
                <c:strRef>
                  <c:f>Sheet1!$B$113</c:f>
                  <c:strCache>
                    <c:ptCount val="1"/>
                    <c:pt idx="0">
                      <c:v>7:14-24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{B593CCBB-AD30-134F-B9B8-B25F4BE17F89}</c15:txfldGUID>
                      <c15:f>Sheet1!$B$113</c15:f>
                      <c15:dlblFieldTableCache>
                        <c:ptCount val="1"/>
                        <c:pt idx="0">
                          <c:v>7:14-24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4AD1-F64D-B65C-6BF7EF035246}"/>
                </c:ext>
              </c:extLst>
            </c:dLbl>
            <c:dLbl>
              <c:idx val="27"/>
              <c:tx>
                <c:strRef>
                  <c:f>Sheet1!$B$114</c:f>
                  <c:strCache>
                    <c:ptCount val="1"/>
                    <c:pt idx="0">
                      <c:v>7:37-44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{A3D059E0-D32F-C74D-BD35-A149FDD9EAFB}</c15:txfldGUID>
                      <c15:f>Sheet1!$B$114</c15:f>
                      <c15:dlblFieldTableCache>
                        <c:ptCount val="1"/>
                        <c:pt idx="0">
                          <c:v>7:37-44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4AD1-F64D-B65C-6BF7EF035246}"/>
                </c:ext>
              </c:extLst>
            </c:dLbl>
            <c:dLbl>
              <c:idx val="28"/>
              <c:tx>
                <c:strRef>
                  <c:f>Sheet1!$B$115</c:f>
                  <c:strCache>
                    <c:ptCount val="1"/>
                    <c:pt idx="0">
                      <c:v>7:53-53&amp;8:1-11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{FB18E119-F162-6B4C-B606-81A80DF2243A}</c15:txfldGUID>
                      <c15:f>Sheet1!$B$115</c15:f>
                      <c15:dlblFieldTableCache>
                        <c:ptCount val="1"/>
                        <c:pt idx="0">
                          <c:v>7:53-53&amp;8:1-11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4AD1-F64D-B65C-6BF7EF035246}"/>
                </c:ext>
              </c:extLst>
            </c:dLbl>
            <c:dLbl>
              <c:idx val="29"/>
              <c:tx>
                <c:strRef>
                  <c:f>Sheet1!$B$116</c:f>
                  <c:strCache>
                    <c:ptCount val="1"/>
                    <c:pt idx="0">
                      <c:v>8:12-20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{AF2264D5-1CEA-2F43-9B8A-AA4816F4E45E}</c15:txfldGUID>
                      <c15:f>Sheet1!$B$116</c15:f>
                      <c15:dlblFieldTableCache>
                        <c:ptCount val="1"/>
                        <c:pt idx="0">
                          <c:v>8:12-20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4AD1-F64D-B65C-6BF7EF035246}"/>
                </c:ext>
              </c:extLst>
            </c:dLbl>
            <c:dLbl>
              <c:idx val="30"/>
              <c:tx>
                <c:strRef>
                  <c:f>Sheet1!$B$117</c:f>
                  <c:strCache>
                    <c:ptCount val="1"/>
                    <c:pt idx="0">
                      <c:v>8:21-29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{13017E52-07C5-4B4A-B1F7-2AB5DEF13FB2}</c15:txfldGUID>
                      <c15:f>Sheet1!$B$117</c15:f>
                      <c15:dlblFieldTableCache>
                        <c:ptCount val="1"/>
                        <c:pt idx="0">
                          <c:v>8:21-29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4AD1-F64D-B65C-6BF7EF035246}"/>
                </c:ext>
              </c:extLst>
            </c:dLbl>
            <c:dLbl>
              <c:idx val="31"/>
              <c:tx>
                <c:strRef>
                  <c:f>Sheet1!$B$118</c:f>
                  <c:strCache>
                    <c:ptCount val="1"/>
                    <c:pt idx="0">
                      <c:v>8:30-41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{869B3257-E671-7F48-9426-626D8B1ED57C}</c15:txfldGUID>
                      <c15:f>Sheet1!$B$118</c15:f>
                      <c15:dlblFieldTableCache>
                        <c:ptCount val="1"/>
                        <c:pt idx="0">
                          <c:v>8:30-41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4AD1-F64D-B65C-6BF7EF035246}"/>
                </c:ext>
              </c:extLst>
            </c:dLbl>
            <c:dLbl>
              <c:idx val="32"/>
              <c:tx>
                <c:strRef>
                  <c:f>Sheet1!$B$119</c:f>
                  <c:strCache>
                    <c:ptCount val="1"/>
                    <c:pt idx="0">
                      <c:v>8:41-51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{FC73DC9D-6E68-2A4F-9AAE-73347D6C7D5C}</c15:txfldGUID>
                      <c15:f>Sheet1!$B$119</c15:f>
                      <c15:dlblFieldTableCache>
                        <c:ptCount val="1"/>
                        <c:pt idx="0">
                          <c:v>8:41-51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4AD1-F64D-B65C-6BF7EF035246}"/>
                </c:ext>
              </c:extLst>
            </c:dLbl>
            <c:dLbl>
              <c:idx val="33"/>
              <c:tx>
                <c:strRef>
                  <c:f>Sheet1!$B$120</c:f>
                  <c:strCache>
                    <c:ptCount val="1"/>
                    <c:pt idx="0">
                      <c:v>8:52-59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{4DB165E2-BCFD-A64D-A444-C7A65F7D2E17}</c15:txfldGUID>
                      <c15:f>Sheet1!$B$120</c15:f>
                      <c15:dlblFieldTableCache>
                        <c:ptCount val="1"/>
                        <c:pt idx="0">
                          <c:v>8:52-59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4AD1-F64D-B65C-6BF7EF035246}"/>
                </c:ext>
              </c:extLst>
            </c:dLbl>
            <c:dLbl>
              <c:idx val="34"/>
              <c:tx>
                <c:strRef>
                  <c:f>Sheet1!$B$121</c:f>
                  <c:strCache>
                    <c:ptCount val="1"/>
                    <c:pt idx="0">
                      <c:v>9:1-12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{5F259F19-ED63-6243-B1DA-22BDF540B96B}</c15:txfldGUID>
                      <c15:f>Sheet1!$B$121</c15:f>
                      <c15:dlblFieldTableCache>
                        <c:ptCount val="1"/>
                        <c:pt idx="0">
                          <c:v>9:1-12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4AD1-F64D-B65C-6BF7EF035246}"/>
                </c:ext>
              </c:extLst>
            </c:dLbl>
            <c:dLbl>
              <c:idx val="35"/>
              <c:tx>
                <c:strRef>
                  <c:f>Sheet1!$B$122</c:f>
                  <c:strCache>
                    <c:ptCount val="1"/>
                    <c:pt idx="0">
                      <c:v>9:13-23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{1AFBB2C8-6D1B-194C-8BF4-9755DDF9D9FF}</c15:txfldGUID>
                      <c15:f>Sheet1!$B$122</c15:f>
                      <c15:dlblFieldTableCache>
                        <c:ptCount val="1"/>
                        <c:pt idx="0">
                          <c:v>9:13-23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4AD1-F64D-B65C-6BF7EF035246}"/>
                </c:ext>
              </c:extLst>
            </c:dLbl>
            <c:dLbl>
              <c:idx val="36"/>
              <c:tx>
                <c:strRef>
                  <c:f>Sheet1!$B$123</c:f>
                  <c:strCache>
                    <c:ptCount val="1"/>
                    <c:pt idx="0">
                      <c:v>9:30-41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{5A42EC0E-B0E0-C44F-9F84-5B4FFC579022}</c15:txfldGUID>
                      <c15:f>Sheet1!$B$123</c15:f>
                      <c15:dlblFieldTableCache>
                        <c:ptCount val="1"/>
                        <c:pt idx="0">
                          <c:v>9:30-41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4AD1-F64D-B65C-6BF7EF035246}"/>
                </c:ext>
              </c:extLst>
            </c:dLbl>
            <c:dLbl>
              <c:idx val="37"/>
              <c:tx>
                <c:strRef>
                  <c:f>Sheet1!$B$124</c:f>
                  <c:strCache>
                    <c:ptCount val="1"/>
                    <c:pt idx="0">
                      <c:v>10:1-10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{E7067459-82A6-884C-A315-8D15910412D6}</c15:txfldGUID>
                      <c15:f>Sheet1!$B$124</c15:f>
                      <c15:dlblFieldTableCache>
                        <c:ptCount val="1"/>
                        <c:pt idx="0">
                          <c:v>10:1-10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4AD1-F64D-B65C-6BF7EF035246}"/>
                </c:ext>
              </c:extLst>
            </c:dLbl>
            <c:dLbl>
              <c:idx val="38"/>
              <c:tx>
                <c:strRef>
                  <c:f>Sheet1!$B$125</c:f>
                  <c:strCache>
                    <c:ptCount val="1"/>
                    <c:pt idx="0">
                      <c:v>10:11-21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{603E685F-D7E6-F849-8393-07B992033976}</c15:txfldGUID>
                      <c15:f>Sheet1!$B$125</c15:f>
                      <c15:dlblFieldTableCache>
                        <c:ptCount val="1"/>
                        <c:pt idx="0">
                          <c:v>10:11-21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4AD1-F64D-B65C-6BF7EF035246}"/>
                </c:ext>
              </c:extLst>
            </c:dLbl>
            <c:dLbl>
              <c:idx val="39"/>
              <c:tx>
                <c:strRef>
                  <c:f>Sheet1!$B$126</c:f>
                  <c:strCache>
                    <c:ptCount val="1"/>
                    <c:pt idx="0">
                      <c:v>10:22-30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{0CCB7D89-2EDE-3946-96DA-62DAEB61F72F}</c15:txfldGUID>
                      <c15:f>Sheet1!$B$126</c15:f>
                      <c15:dlblFieldTableCache>
                        <c:ptCount val="1"/>
                        <c:pt idx="0">
                          <c:v>10:22-30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4AD1-F64D-B65C-6BF7EF035246}"/>
                </c:ext>
              </c:extLst>
            </c:dLbl>
            <c:dLbl>
              <c:idx val="40"/>
              <c:tx>
                <c:strRef>
                  <c:f>Sheet1!$B$127</c:f>
                  <c:strCache>
                    <c:ptCount val="1"/>
                    <c:pt idx="0">
                      <c:v>10:31-39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{E2CA237C-4264-5340-A02D-20B838B53A62}</c15:txfldGUID>
                      <c15:f>Sheet1!$B$127</c15:f>
                      <c15:dlblFieldTableCache>
                        <c:ptCount val="1"/>
                        <c:pt idx="0">
                          <c:v>10:31-39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4AD1-F64D-B65C-6BF7EF035246}"/>
                </c:ext>
              </c:extLst>
            </c:dLbl>
            <c:dLbl>
              <c:idx val="41"/>
              <c:tx>
                <c:strRef>
                  <c:f>Sheet1!$B$128</c:f>
                  <c:strCache>
                    <c:ptCount val="1"/>
                    <c:pt idx="0">
                      <c:v>11:1-10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{C88B1AB4-6127-4F49-9B23-AA25B74370D2}</c15:txfldGUID>
                      <c15:f>Sheet1!$B$128</c15:f>
                      <c15:dlblFieldTableCache>
                        <c:ptCount val="1"/>
                        <c:pt idx="0">
                          <c:v>11:1-10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4AD1-F64D-B65C-6BF7EF035246}"/>
                </c:ext>
              </c:extLst>
            </c:dLbl>
            <c:dLbl>
              <c:idx val="42"/>
              <c:tx>
                <c:strRef>
                  <c:f>Sheet1!$B$129</c:f>
                  <c:strCache>
                    <c:ptCount val="1"/>
                    <c:pt idx="0">
                      <c:v>11:11-21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{6E01C825-FBCA-DC48-AD98-7E44EE671F96}</c15:txfldGUID>
                      <c15:f>Sheet1!$B$129</c15:f>
                      <c15:dlblFieldTableCache>
                        <c:ptCount val="1"/>
                        <c:pt idx="0">
                          <c:v>11:11-21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4AD1-F64D-B65C-6BF7EF035246}"/>
                </c:ext>
              </c:extLst>
            </c:dLbl>
            <c:dLbl>
              <c:idx val="43"/>
              <c:tx>
                <c:strRef>
                  <c:f>Sheet1!$B$130</c:f>
                  <c:strCache>
                    <c:ptCount val="1"/>
                    <c:pt idx="0">
                      <c:v>11:22-31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{50084CFB-2DEA-C14F-A3F2-D6854320D87C}</c15:txfldGUID>
                      <c15:f>Sheet1!$B$130</c15:f>
                      <c15:dlblFieldTableCache>
                        <c:ptCount val="1"/>
                        <c:pt idx="0">
                          <c:v>11:22-31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4AD1-F64D-B65C-6BF7EF035246}"/>
                </c:ext>
              </c:extLst>
            </c:dLbl>
            <c:dLbl>
              <c:idx val="44"/>
              <c:tx>
                <c:strRef>
                  <c:f>Sheet1!$B$131</c:f>
                  <c:strCache>
                    <c:ptCount val="1"/>
                    <c:pt idx="0">
                      <c:v>11:32-44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{F0F27CDC-D975-474C-8CAA-27E944422738}</c15:txfldGUID>
                      <c15:f>Sheet1!$B$131</c15:f>
                      <c15:dlblFieldTableCache>
                        <c:ptCount val="1"/>
                        <c:pt idx="0">
                          <c:v>11:32-44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0-4AD1-F64D-B65C-6BF7EF035246}"/>
                </c:ext>
              </c:extLst>
            </c:dLbl>
            <c:dLbl>
              <c:idx val="45"/>
              <c:tx>
                <c:strRef>
                  <c:f>Sheet1!$B$132</c:f>
                  <c:strCache>
                    <c:ptCount val="1"/>
                    <c:pt idx="0">
                      <c:v>11:45-54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{D4E8496B-1A8E-EB4F-80A4-36FF4CA2999D}</c15:txfldGUID>
                      <c15:f>Sheet1!$B$132</c15:f>
                      <c15:dlblFieldTableCache>
                        <c:ptCount val="1"/>
                        <c:pt idx="0">
                          <c:v>11:45-54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4AD1-F64D-B65C-6BF7EF035246}"/>
                </c:ext>
              </c:extLst>
            </c:dLbl>
            <c:dLbl>
              <c:idx val="46"/>
              <c:tx>
                <c:strRef>
                  <c:f>Sheet1!$B$133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{AE4FF764-7B62-684E-8FB1-DD49E2D5A4AE}</c15:txfldGUID>
                      <c15:f>Sheet1!$B$133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4AD1-F64D-B65C-6BF7EF035246}"/>
                </c:ext>
              </c:extLst>
            </c:dLbl>
            <c:dLbl>
              <c:idx val="47"/>
              <c:tx>
                <c:strRef>
                  <c:f>Sheet1!$B$134</c:f>
                  <c:strCache>
                    <c:ptCount val="1"/>
                    <c:pt idx="0">
                      <c:v>12:12-19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{5938B242-20A8-9143-B42B-2239E86CADD3}</c15:txfldGUID>
                      <c15:f>Sheet1!$B$134</c15:f>
                      <c15:dlblFieldTableCache>
                        <c:ptCount val="1"/>
                        <c:pt idx="0">
                          <c:v>12:12-19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4AD1-F64D-B65C-6BF7EF035246}"/>
                </c:ext>
              </c:extLst>
            </c:dLbl>
            <c:dLbl>
              <c:idx val="48"/>
              <c:tx>
                <c:strRef>
                  <c:f>Sheet1!$B$135</c:f>
                  <c:strCache>
                    <c:ptCount val="1"/>
                    <c:pt idx="0">
                      <c:v>12:20-26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{9FECB68E-DD5B-D346-9BA0-95FEE522B128}</c15:txfldGUID>
                      <c15:f>Sheet1!$B$135</c15:f>
                      <c15:dlblFieldTableCache>
                        <c:ptCount val="1"/>
                        <c:pt idx="0">
                          <c:v>12:20-26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4AD1-F64D-B65C-6BF7EF035246}"/>
                </c:ext>
              </c:extLst>
            </c:dLbl>
            <c:dLbl>
              <c:idx val="49"/>
              <c:tx>
                <c:strRef>
                  <c:f>Sheet1!$B$136</c:f>
                  <c:strCache>
                    <c:ptCount val="1"/>
                    <c:pt idx="0">
                      <c:v>12:34-40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{5BF73023-1FF8-6A49-977C-DDDEA653A4C8}</c15:txfldGUID>
                      <c15:f>Sheet1!$B$136</c15:f>
                      <c15:dlblFieldTableCache>
                        <c:ptCount val="1"/>
                        <c:pt idx="0">
                          <c:v>12:34-40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4AD1-F64D-B65C-6BF7EF035246}"/>
                </c:ext>
              </c:extLst>
            </c:dLbl>
            <c:dLbl>
              <c:idx val="50"/>
              <c:tx>
                <c:strRef>
                  <c:f>Sheet1!$B$137</c:f>
                  <c:strCache>
                    <c:ptCount val="1"/>
                    <c:pt idx="0">
                      <c:v>12:41-50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{CF00B91F-2D86-DE4F-B431-B2F9E046C814}</c15:txfldGUID>
                      <c15:f>Sheet1!$B$137</c15:f>
                      <c15:dlblFieldTableCache>
                        <c:ptCount val="1"/>
                        <c:pt idx="0">
                          <c:v>12:41-50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4AD1-F64D-B65C-6BF7EF035246}"/>
                </c:ext>
              </c:extLst>
            </c:dLbl>
            <c:dLbl>
              <c:idx val="51"/>
              <c:tx>
                <c:strRef>
                  <c:f>Sheet1!$B$138</c:f>
                  <c:strCache>
                    <c:ptCount val="1"/>
                    <c:pt idx="0">
                      <c:v>13:1-11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{DB6B1D05-C6DF-F84C-8083-DEE7BAB06939}</c15:txfldGUID>
                      <c15:f>Sheet1!$B$138</c15:f>
                      <c15:dlblFieldTableCache>
                        <c:ptCount val="1"/>
                        <c:pt idx="0">
                          <c:v>13:1-11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4AD1-F64D-B65C-6BF7EF035246}"/>
                </c:ext>
              </c:extLst>
            </c:dLbl>
            <c:dLbl>
              <c:idx val="52"/>
              <c:tx>
                <c:strRef>
                  <c:f>Sheet1!$B$139</c:f>
                  <c:strCache>
                    <c:ptCount val="1"/>
                    <c:pt idx="0">
                      <c:v>13:12-20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{59D0C45D-BEFE-9545-8079-5D0928F52B42}</c15:txfldGUID>
                      <c15:f>Sheet1!$B$139</c15:f>
                      <c15:dlblFieldTableCache>
                        <c:ptCount val="1"/>
                        <c:pt idx="0">
                          <c:v>13:12-20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4AD1-F64D-B65C-6BF7EF035246}"/>
                </c:ext>
              </c:extLst>
            </c:dLbl>
            <c:dLbl>
              <c:idx val="53"/>
              <c:tx>
                <c:strRef>
                  <c:f>Sheet1!$B$140</c:f>
                  <c:strCache>
                    <c:ptCount val="1"/>
                    <c:pt idx="0">
                      <c:v>13:21-30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{F536E8D1-7B3F-C24A-B228-E86979575881}</c15:txfldGUID>
                      <c15:f>Sheet1!$B$140</c15:f>
                      <c15:dlblFieldTableCache>
                        <c:ptCount val="1"/>
                        <c:pt idx="0">
                          <c:v>13:21-30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4AD1-F64D-B65C-6BF7EF035246}"/>
                </c:ext>
              </c:extLst>
            </c:dLbl>
            <c:dLbl>
              <c:idx val="54"/>
              <c:tx>
                <c:strRef>
                  <c:f>Sheet1!$B$141</c:f>
                  <c:strCache>
                    <c:ptCount val="1"/>
                    <c:pt idx="0">
                      <c:v>13:31-38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{47DF64E3-76C8-E640-B5E6-642C355C76D4}</c15:txfldGUID>
                      <c15:f>Sheet1!$B$141</c15:f>
                      <c15:dlblFieldTableCache>
                        <c:ptCount val="1"/>
                        <c:pt idx="0">
                          <c:v>13:31-38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4AD1-F64D-B65C-6BF7EF035246}"/>
                </c:ext>
              </c:extLst>
            </c:dLbl>
            <c:dLbl>
              <c:idx val="55"/>
              <c:tx>
                <c:strRef>
                  <c:f>Sheet1!$B$142</c:f>
                  <c:strCache>
                    <c:ptCount val="1"/>
                    <c:pt idx="0">
                      <c:v>14:1-11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{101DE89B-C8B8-AD4A-8D20-A6A921213F64}</c15:txfldGUID>
                      <c15:f>Sheet1!$B$142</c15:f>
                      <c15:dlblFieldTableCache>
                        <c:ptCount val="1"/>
                        <c:pt idx="0">
                          <c:v>14:1-11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4AD1-F64D-B65C-6BF7EF035246}"/>
                </c:ext>
              </c:extLst>
            </c:dLbl>
            <c:dLbl>
              <c:idx val="56"/>
              <c:tx>
                <c:strRef>
                  <c:f>Sheet1!$B$143</c:f>
                  <c:strCache>
                    <c:ptCount val="1"/>
                    <c:pt idx="0">
                      <c:v>14:12-21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{436A1748-72F1-6F4D-AC37-260D5900DE36}</c15:txfldGUID>
                      <c15:f>Sheet1!$B$143</c15:f>
                      <c15:dlblFieldTableCache>
                        <c:ptCount val="1"/>
                        <c:pt idx="0">
                          <c:v>14:12-21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4AD1-F64D-B65C-6BF7EF035246}"/>
                </c:ext>
              </c:extLst>
            </c:dLbl>
            <c:dLbl>
              <c:idx val="57"/>
              <c:tx>
                <c:strRef>
                  <c:f>Sheet1!$B$144</c:f>
                  <c:strCache>
                    <c:ptCount val="1"/>
                    <c:pt idx="0">
                      <c:v>14:22-31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{73AE39AE-AA2F-084F-90F5-32CCDE908D3B}</c15:txfldGUID>
                      <c15:f>Sheet1!$B$144</c15:f>
                      <c15:dlblFieldTableCache>
                        <c:ptCount val="1"/>
                        <c:pt idx="0">
                          <c:v>14:22-31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4AD1-F64D-B65C-6BF7EF035246}"/>
                </c:ext>
              </c:extLst>
            </c:dLbl>
            <c:dLbl>
              <c:idx val="58"/>
              <c:tx>
                <c:strRef>
                  <c:f>Sheet1!$B$145</c:f>
                  <c:strCache>
                    <c:ptCount val="1"/>
                    <c:pt idx="0">
                      <c:v>15:1-8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{74C7B59A-2B27-224C-B82A-48B8CE28A476}</c15:txfldGUID>
                      <c15:f>Sheet1!$B$145</c15:f>
                      <c15:dlblFieldTableCache>
                        <c:ptCount val="1"/>
                        <c:pt idx="0">
                          <c:v>15:1-8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4AD1-F64D-B65C-6BF7EF035246}"/>
                </c:ext>
              </c:extLst>
            </c:dLbl>
            <c:dLbl>
              <c:idx val="59"/>
              <c:tx>
                <c:strRef>
                  <c:f>Sheet1!$B$146</c:f>
                  <c:strCache>
                    <c:ptCount val="1"/>
                    <c:pt idx="0">
                      <c:v>15:9-17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{74EF658E-41BD-0948-BFAB-EFD08165F3BE}</c15:txfldGUID>
                      <c15:f>Sheet1!$B$146</c15:f>
                      <c15:dlblFieldTableCache>
                        <c:ptCount val="1"/>
                        <c:pt idx="0">
                          <c:v>15:9-17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4AD1-F64D-B65C-6BF7EF035246}"/>
                </c:ext>
              </c:extLst>
            </c:dLbl>
            <c:dLbl>
              <c:idx val="60"/>
              <c:tx>
                <c:strRef>
                  <c:f>Sheet1!$B$147</c:f>
                  <c:strCache>
                    <c:ptCount val="1"/>
                    <c:pt idx="0">
                      <c:v>15:18-27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{A0FDBFC1-D35D-D04C-AF2B-FD41FB036B5B}</c15:txfldGUID>
                      <c15:f>Sheet1!$B$147</c15:f>
                      <c15:dlblFieldTableCache>
                        <c:ptCount val="1"/>
                        <c:pt idx="0">
                          <c:v>15:18-27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4AD1-F64D-B65C-6BF7EF035246}"/>
                </c:ext>
              </c:extLst>
            </c:dLbl>
            <c:dLbl>
              <c:idx val="61"/>
              <c:tx>
                <c:strRef>
                  <c:f>Sheet1!$B$148</c:f>
                  <c:strCache>
                    <c:ptCount val="1"/>
                    <c:pt idx="0">
                      <c:v>16:1-11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{4DD032A7-4ABD-9446-A096-82BE48C13F6D}</c15:txfldGUID>
                      <c15:f>Sheet1!$B$148</c15:f>
                      <c15:dlblFieldTableCache>
                        <c:ptCount val="1"/>
                        <c:pt idx="0">
                          <c:v>16:1-11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4AD1-F64D-B65C-6BF7EF035246}"/>
                </c:ext>
              </c:extLst>
            </c:dLbl>
            <c:dLbl>
              <c:idx val="62"/>
              <c:tx>
                <c:strRef>
                  <c:f>Sheet1!$B$149</c:f>
                  <c:strCache>
                    <c:ptCount val="1"/>
                    <c:pt idx="0">
                      <c:v>16:12-22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{52198984-4BA9-D74B-9F9B-04FE41C44586}</c15:txfldGUID>
                      <c15:f>Sheet1!$B$149</c15:f>
                      <c15:dlblFieldTableCache>
                        <c:ptCount val="1"/>
                        <c:pt idx="0">
                          <c:v>16:12-22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4AD1-F64D-B65C-6BF7EF035246}"/>
                </c:ext>
              </c:extLst>
            </c:dLbl>
            <c:dLbl>
              <c:idx val="63"/>
              <c:tx>
                <c:strRef>
                  <c:f>Sheet1!$B$150</c:f>
                  <c:strCache>
                    <c:ptCount val="1"/>
                    <c:pt idx="0">
                      <c:v>16:23-33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{F598E21D-3117-B840-93C5-6532CCC78C6C}</c15:txfldGUID>
                      <c15:f>Sheet1!$B$150</c15:f>
                      <c15:dlblFieldTableCache>
                        <c:ptCount val="1"/>
                        <c:pt idx="0">
                          <c:v>16:23-33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4AD1-F64D-B65C-6BF7EF035246}"/>
                </c:ext>
              </c:extLst>
            </c:dLbl>
            <c:dLbl>
              <c:idx val="64"/>
              <c:tx>
                <c:strRef>
                  <c:f>Sheet1!$B$151</c:f>
                  <c:strCache>
                    <c:ptCount val="1"/>
                    <c:pt idx="0">
                      <c:v>17:1-8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{7945FDE5-87CA-3347-B5C3-AAB0B5F71D9E}</c15:txfldGUID>
                      <c15:f>Sheet1!$B$151</c15:f>
                      <c15:dlblFieldTableCache>
                        <c:ptCount val="1"/>
                        <c:pt idx="0">
                          <c:v>17:1-8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4AD1-F64D-B65C-6BF7EF035246}"/>
                </c:ext>
              </c:extLst>
            </c:dLbl>
            <c:dLbl>
              <c:idx val="65"/>
              <c:tx>
                <c:strRef>
                  <c:f>Sheet1!$B$152</c:f>
                  <c:strCache>
                    <c:ptCount val="1"/>
                    <c:pt idx="0">
                      <c:v>17:9-19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{771DC4C5-D829-214A-BD4C-A2CF9E90A7D0}</c15:txfldGUID>
                      <c15:f>Sheet1!$B$152</c15:f>
                      <c15:dlblFieldTableCache>
                        <c:ptCount val="1"/>
                        <c:pt idx="0">
                          <c:v>17:9-19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4AD1-F64D-B65C-6BF7EF035246}"/>
                </c:ext>
              </c:extLst>
            </c:dLbl>
            <c:dLbl>
              <c:idx val="66"/>
              <c:tx>
                <c:strRef>
                  <c:f>Sheet1!$B$153</c:f>
                  <c:strCache>
                    <c:ptCount val="1"/>
                    <c:pt idx="0">
                      <c:v>17:20-26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{491B1D31-8F6D-2A4E-BEBF-362CC01C4E92}</c15:txfldGUID>
                      <c15:f>Sheet1!$B$153</c15:f>
                      <c15:dlblFieldTableCache>
                        <c:ptCount val="1"/>
                        <c:pt idx="0">
                          <c:v>17:20-26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4AD1-F64D-B65C-6BF7EF035246}"/>
                </c:ext>
              </c:extLst>
            </c:dLbl>
            <c:dLbl>
              <c:idx val="67"/>
              <c:tx>
                <c:strRef>
                  <c:f>Sheet1!$B$154</c:f>
                  <c:strCache>
                    <c:ptCount val="1"/>
                    <c:pt idx="0">
                      <c:v>18:1-9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{AAB3EE2C-D9EB-E744-8B88-BBFFCD63CD68}</c15:txfldGUID>
                      <c15:f>Sheet1!$B$154</c15:f>
                      <c15:dlblFieldTableCache>
                        <c:ptCount val="1"/>
                        <c:pt idx="0">
                          <c:v>18:1-9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4AD1-F64D-B65C-6BF7EF035246}"/>
                </c:ext>
              </c:extLst>
            </c:dLbl>
            <c:dLbl>
              <c:idx val="68"/>
              <c:tx>
                <c:strRef>
                  <c:f>Sheet1!$B$155</c:f>
                  <c:strCache>
                    <c:ptCount val="1"/>
                    <c:pt idx="0">
                      <c:v>18:10-18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{08F2CD33-96E6-2F4A-A27B-37111599E07C}</c15:txfldGUID>
                      <c15:f>Sheet1!$B$155</c15:f>
                      <c15:dlblFieldTableCache>
                        <c:ptCount val="1"/>
                        <c:pt idx="0">
                          <c:v>18:10-18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4AD1-F64D-B65C-6BF7EF035246}"/>
                </c:ext>
              </c:extLst>
            </c:dLbl>
            <c:dLbl>
              <c:idx val="69"/>
              <c:tx>
                <c:strRef>
                  <c:f>Sheet1!$B$156</c:f>
                  <c:strCache>
                    <c:ptCount val="1"/>
                    <c:pt idx="0">
                      <c:v>18:19-28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{1FC505E2-5017-D849-B91D-41767D65101B}</c15:txfldGUID>
                      <c15:f>Sheet1!$B$156</c15:f>
                      <c15:dlblFieldTableCache>
                        <c:ptCount val="1"/>
                        <c:pt idx="0">
                          <c:v>18:19-28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4AD1-F64D-B65C-6BF7EF035246}"/>
                </c:ext>
              </c:extLst>
            </c:dLbl>
            <c:dLbl>
              <c:idx val="70"/>
              <c:tx>
                <c:strRef>
                  <c:f>Sheet1!$B$157</c:f>
                  <c:strCache>
                    <c:ptCount val="1"/>
                    <c:pt idx="0">
                      <c:v>18:29-37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{34A44A81-6795-8B46-9DBB-B8ABB475337B}</c15:txfldGUID>
                      <c15:f>Sheet1!$B$157</c15:f>
                      <c15:dlblFieldTableCache>
                        <c:ptCount val="1"/>
                        <c:pt idx="0">
                          <c:v>18:29-37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4AD1-F64D-B65C-6BF7EF035246}"/>
                </c:ext>
              </c:extLst>
            </c:dLbl>
            <c:dLbl>
              <c:idx val="71"/>
              <c:tx>
                <c:strRef>
                  <c:f>Sheet1!$B$158</c:f>
                  <c:strCache>
                    <c:ptCount val="1"/>
                    <c:pt idx="0">
                      <c:v>18:38-40&amp;19:1-5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{6A5CDBF4-9937-D644-8B7F-99FA47A2716B}</c15:txfldGUID>
                      <c15:f>Sheet1!$B$158</c15:f>
                      <c15:dlblFieldTableCache>
                        <c:ptCount val="1"/>
                        <c:pt idx="0">
                          <c:v>18:38-40&amp;19:1-5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4AD1-F64D-B65C-6BF7EF035246}"/>
                </c:ext>
              </c:extLst>
            </c:dLbl>
            <c:dLbl>
              <c:idx val="72"/>
              <c:tx>
                <c:strRef>
                  <c:f>Sheet1!$B$159</c:f>
                  <c:strCache>
                    <c:ptCount val="1"/>
                    <c:pt idx="0">
                      <c:v>19:6-11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{CBBF6571-D010-B842-BF28-5293D7A25A83}</c15:txfldGUID>
                      <c15:f>Sheet1!$B$159</c15:f>
                      <c15:dlblFieldTableCache>
                        <c:ptCount val="1"/>
                        <c:pt idx="0">
                          <c:v>19:6-11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4AD1-F64D-B65C-6BF7EF035246}"/>
                </c:ext>
              </c:extLst>
            </c:dLbl>
            <c:dLbl>
              <c:idx val="73"/>
              <c:tx>
                <c:strRef>
                  <c:f>Sheet1!$B$160</c:f>
                  <c:strCache>
                    <c:ptCount val="1"/>
                    <c:pt idx="0">
                      <c:v>19:12-19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{0F5C95F6-8CBE-E049-BC6F-5FAC656AD3B8}</c15:txfldGUID>
                      <c15:f>Sheet1!$B$160</c15:f>
                      <c15:dlblFieldTableCache>
                        <c:ptCount val="1"/>
                        <c:pt idx="0">
                          <c:v>19:12-19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D-4AD1-F64D-B65C-6BF7EF035246}"/>
                </c:ext>
              </c:extLst>
            </c:dLbl>
            <c:dLbl>
              <c:idx val="74"/>
              <c:tx>
                <c:strRef>
                  <c:f>Sheet1!$B$161</c:f>
                  <c:strCache>
                    <c:ptCount val="1"/>
                    <c:pt idx="0">
                      <c:v>19:20-27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{BA3E73BB-6147-764D-BA0D-A6C39403A88A}</c15:txfldGUID>
                      <c15:f>Sheet1!$B$161</c15:f>
                      <c15:dlblFieldTableCache>
                        <c:ptCount val="1"/>
                        <c:pt idx="0">
                          <c:v>19:20-27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4AD1-F64D-B65C-6BF7EF035246}"/>
                </c:ext>
              </c:extLst>
            </c:dLbl>
            <c:dLbl>
              <c:idx val="75"/>
              <c:tx>
                <c:strRef>
                  <c:f>Sheet1!$B$162</c:f>
                  <c:strCache>
                    <c:ptCount val="1"/>
                    <c:pt idx="0">
                      <c:v>19:28-37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{FEF3183C-2CEA-EB44-9B6D-41982590F46C}</c15:txfldGUID>
                      <c15:f>Sheet1!$B$162</c15:f>
                      <c15:dlblFieldTableCache>
                        <c:ptCount val="1"/>
                        <c:pt idx="0">
                          <c:v>19:28-37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4AD1-F64D-B65C-6BF7EF035246}"/>
                </c:ext>
              </c:extLst>
            </c:dLbl>
            <c:dLbl>
              <c:idx val="76"/>
              <c:tx>
                <c:strRef>
                  <c:f>Sheet1!$B$163</c:f>
                  <c:strCache>
                    <c:ptCount val="1"/>
                    <c:pt idx="0">
                      <c:v>20:1-10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{F7D4DBF1-36C7-FA42-9C23-BB1D07A7D591}</c15:txfldGUID>
                      <c15:f>Sheet1!$B$163</c15:f>
                      <c15:dlblFieldTableCache>
                        <c:ptCount val="1"/>
                        <c:pt idx="0">
                          <c:v>20:1-10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4AD1-F64D-B65C-6BF7EF035246}"/>
                </c:ext>
              </c:extLst>
            </c:dLbl>
            <c:dLbl>
              <c:idx val="77"/>
              <c:tx>
                <c:strRef>
                  <c:f>Sheet1!$B$164</c:f>
                  <c:strCache>
                    <c:ptCount val="1"/>
                    <c:pt idx="0">
                      <c:v>20:11-18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{C005FFF6-59F3-5C46-BBC9-64EBB45FDFE3}</c15:txfldGUID>
                      <c15:f>Sheet1!$B$164</c15:f>
                      <c15:dlblFieldTableCache>
                        <c:ptCount val="1"/>
                        <c:pt idx="0">
                          <c:v>20:11-18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4AD1-F64D-B65C-6BF7EF035246}"/>
                </c:ext>
              </c:extLst>
            </c:dLbl>
            <c:dLbl>
              <c:idx val="78"/>
              <c:tx>
                <c:strRef>
                  <c:f>Sheet1!$B$165</c:f>
                  <c:strCache>
                    <c:ptCount val="1"/>
                    <c:pt idx="0">
                      <c:v>21:12-17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{6CC10898-B043-E641-808B-3B1F71CE70B2}</c15:txfldGUID>
                      <c15:f>Sheet1!$B$165</c15:f>
                      <c15:dlblFieldTableCache>
                        <c:ptCount val="1"/>
                        <c:pt idx="0">
                          <c:v>21:12-17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4AD1-F64D-B65C-6BF7EF035246}"/>
                </c:ext>
              </c:extLst>
            </c:dLbl>
            <c:dLbl>
              <c:idx val="79"/>
              <c:tx>
                <c:strRef>
                  <c:f>Sheet1!$B$166</c:f>
                  <c:strCache>
                    <c:ptCount val="1"/>
                    <c:pt idx="0">
                      <c:v>21:18-25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{943DB006-5D2B-0E41-BD47-813D866F95EF}</c15:txfldGUID>
                      <c15:f>Sheet1!$B$166</c15:f>
                      <c15:dlblFieldTableCache>
                        <c:ptCount val="1"/>
                        <c:pt idx="0">
                          <c:v>21:18-25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4AD1-F64D-B65C-6BF7EF0352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Sheet1!$C$87:$C$166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Sheet1!$F$87:$F$166</c:f>
              <c:numCache>
                <c:formatCode>0</c:formatCode>
                <c:ptCount val="80"/>
                <c:pt idx="0">
                  <c:v>-0.19837988158429098</c:v>
                </c:pt>
                <c:pt idx="1">
                  <c:v>-0.12421614226897582</c:v>
                </c:pt>
                <c:pt idx="2">
                  <c:v>0.78776602618752722</c:v>
                </c:pt>
                <c:pt idx="3">
                  <c:v>1.6951396019066154</c:v>
                </c:pt>
                <c:pt idx="4">
                  <c:v>1.2468925345010344</c:v>
                </c:pt>
                <c:pt idx="5">
                  <c:v>-1.9912213175881099E-2</c:v>
                </c:pt>
                <c:pt idx="6">
                  <c:v>1.3701047518153819</c:v>
                </c:pt>
                <c:pt idx="7">
                  <c:v>-7.4593464434102863E-2</c:v>
                </c:pt>
                <c:pt idx="8">
                  <c:v>-0.5872576942813188</c:v>
                </c:pt>
                <c:pt idx="9">
                  <c:v>1.4421711154519521</c:v>
                </c:pt>
                <c:pt idx="10">
                  <c:v>0.87463561948359647</c:v>
                </c:pt>
                <c:pt idx="11">
                  <c:v>0.78385098248869145</c:v>
                </c:pt>
                <c:pt idx="12">
                  <c:v>-0.61257443384201249</c:v>
                </c:pt>
                <c:pt idx="13">
                  <c:v>-0.27084799964208539</c:v>
                </c:pt>
                <c:pt idx="14">
                  <c:v>-0.96797532797359764</c:v>
                </c:pt>
                <c:pt idx="15">
                  <c:v>-0.28789312612448192</c:v>
                </c:pt>
                <c:pt idx="16">
                  <c:v>1.6687721273533453</c:v>
                </c:pt>
                <c:pt idx="17">
                  <c:v>0.52634556611076011</c:v>
                </c:pt>
                <c:pt idx="18">
                  <c:v>0.88390443390672946</c:v>
                </c:pt>
                <c:pt idx="19">
                  <c:v>-0.98276981258036056</c:v>
                </c:pt>
                <c:pt idx="20">
                  <c:v>0.27129597603006594</c:v>
                </c:pt>
                <c:pt idx="21">
                  <c:v>1.4547200596555241</c:v>
                </c:pt>
                <c:pt idx="22">
                  <c:v>0.7574835079354223</c:v>
                </c:pt>
                <c:pt idx="23">
                  <c:v>-0.50815527062151045</c:v>
                </c:pt>
                <c:pt idx="24">
                  <c:v>0.85824462258147616</c:v>
                </c:pt>
                <c:pt idx="25">
                  <c:v>1.3367012172388746</c:v>
                </c:pt>
                <c:pt idx="26">
                  <c:v>0.30381999373480184</c:v>
                </c:pt>
                <c:pt idx="27">
                  <c:v>-0.82064992156190897</c:v>
                </c:pt>
                <c:pt idx="28">
                  <c:v>0.17269028419647103</c:v>
                </c:pt>
                <c:pt idx="29">
                  <c:v>0.4736106170042218</c:v>
                </c:pt>
                <c:pt idx="30">
                  <c:v>0.4558682979029518</c:v>
                </c:pt>
                <c:pt idx="31">
                  <c:v>0.84826814493032732</c:v>
                </c:pt>
                <c:pt idx="32">
                  <c:v>1.5338224833153324</c:v>
                </c:pt>
                <c:pt idx="33">
                  <c:v>-0.21811305053554708</c:v>
                </c:pt>
                <c:pt idx="34">
                  <c:v>0.6993321120338436</c:v>
                </c:pt>
                <c:pt idx="35">
                  <c:v>1.3367012172388746</c:v>
                </c:pt>
                <c:pt idx="36">
                  <c:v>0.72640724981512861</c:v>
                </c:pt>
                <c:pt idx="37">
                  <c:v>0.11192515959046645</c:v>
                </c:pt>
                <c:pt idx="38">
                  <c:v>0.83571920072675532</c:v>
                </c:pt>
                <c:pt idx="39">
                  <c:v>-0.62519815878109508</c:v>
                </c:pt>
                <c:pt idx="40">
                  <c:v>-0.48178779606824129</c:v>
                </c:pt>
                <c:pt idx="41">
                  <c:v>7.8098498705180042E-2</c:v>
                </c:pt>
                <c:pt idx="42">
                  <c:v>-0.17008688499603153</c:v>
                </c:pt>
                <c:pt idx="43">
                  <c:v>3.2822735930658098E-2</c:v>
                </c:pt>
                <c:pt idx="44">
                  <c:v>1.3328591645403263</c:v>
                </c:pt>
                <c:pt idx="45">
                  <c:v>0.32286495601662146</c:v>
                </c:pt>
                <c:pt idx="46">
                  <c:v>0.75661677706694697</c:v>
                </c:pt>
                <c:pt idx="47">
                  <c:v>-0.60745583967982508</c:v>
                </c:pt>
                <c:pt idx="48">
                  <c:v>-0.8292737488277675</c:v>
                </c:pt>
                <c:pt idx="49">
                  <c:v>-0.29104614504059168</c:v>
                </c:pt>
                <c:pt idx="50">
                  <c:v>0.33951895878194627</c:v>
                </c:pt>
                <c:pt idx="51">
                  <c:v>1.2575987935790662</c:v>
                </c:pt>
                <c:pt idx="52">
                  <c:v>-0.39336302433755943</c:v>
                </c:pt>
                <c:pt idx="53">
                  <c:v>-4.5113718609167464E-2</c:v>
                </c:pt>
                <c:pt idx="54">
                  <c:v>-0.44925099236020838</c:v>
                </c:pt>
                <c:pt idx="55">
                  <c:v>1.0145239478661034</c:v>
                </c:pt>
                <c:pt idx="56">
                  <c:v>0.40002107752474636</c:v>
                </c:pt>
                <c:pt idx="57">
                  <c:v>0.95137817787918166</c:v>
                </c:pt>
                <c:pt idx="58">
                  <c:v>-0.3565847289039068</c:v>
                </c:pt>
                <c:pt idx="59">
                  <c:v>-5.0585855145056868E-2</c:v>
                </c:pt>
                <c:pt idx="60">
                  <c:v>0.69317556888237686</c:v>
                </c:pt>
                <c:pt idx="61">
                  <c:v>-0.12968827880486522</c:v>
                </c:pt>
                <c:pt idx="62">
                  <c:v>1.6337794973480761</c:v>
                </c:pt>
                <c:pt idx="63">
                  <c:v>0.94118909893983282</c:v>
                </c:pt>
                <c:pt idx="64">
                  <c:v>-0.42288351780693922</c:v>
                </c:pt>
                <c:pt idx="65">
                  <c:v>1.0211582534681165</c:v>
                </c:pt>
                <c:pt idx="66">
                  <c:v>-0.34378109414713087</c:v>
                </c:pt>
                <c:pt idx="67">
                  <c:v>-0.30192425776237908</c:v>
                </c:pt>
                <c:pt idx="68">
                  <c:v>0.87227575421937331</c:v>
                </c:pt>
                <c:pt idx="69">
                  <c:v>0.49294203153425276</c:v>
                </c:pt>
                <c:pt idx="70">
                  <c:v>1.0684767557796153</c:v>
                </c:pt>
                <c:pt idx="71">
                  <c:v>-0.66019078878636428</c:v>
                </c:pt>
                <c:pt idx="72">
                  <c:v>-1.0734452261866751</c:v>
                </c:pt>
                <c:pt idx="73">
                  <c:v>-0.24918930865583988</c:v>
                </c:pt>
                <c:pt idx="74">
                  <c:v>0.59927866061580559</c:v>
                </c:pt>
                <c:pt idx="75">
                  <c:v>0.16035394128109814</c:v>
                </c:pt>
                <c:pt idx="76">
                  <c:v>0.15103159321022464</c:v>
                </c:pt>
                <c:pt idx="77">
                  <c:v>0.109978857438783</c:v>
                </c:pt>
                <c:pt idx="78">
                  <c:v>-0.73929321244617263</c:v>
                </c:pt>
                <c:pt idx="79">
                  <c:v>0.42950082334968265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AD1-F64D-B65C-6BF7EF035246}"/>
            </c:ext>
          </c:extLst>
        </c:ser>
        <c:ser>
          <c:idx val="2"/>
          <c:order val="2"/>
          <c:tx>
            <c:strRef>
              <c:f>Sheet1!$G$86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Sheet1!$B$87</c:f>
                  <c:strCache>
                    <c:ptCount val="1"/>
                    <c:pt idx="0">
                      <c:v>1:9-18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{B21A8114-8317-5D49-A979-EAA0FF6CD75E}</c15:txfldGUID>
                      <c15:f>Sheet1!$B$87</c15:f>
                      <c15:dlblFieldTableCache>
                        <c:ptCount val="1"/>
                        <c:pt idx="0">
                          <c:v>1:9-18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4AD1-F64D-B65C-6BF7EF035246}"/>
                </c:ext>
              </c:extLst>
            </c:dLbl>
            <c:dLbl>
              <c:idx val="1"/>
              <c:tx>
                <c:strRef>
                  <c:f>Sheet1!$B$88</c:f>
                  <c:strCache>
                    <c:ptCount val="1"/>
                    <c:pt idx="0">
                      <c:v>1:19-28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{B8E77040-6093-A44F-B621-FECA19F31601}</c15:txfldGUID>
                      <c15:f>Sheet1!$B$88</c15:f>
                      <c15:dlblFieldTableCache>
                        <c:ptCount val="1"/>
                        <c:pt idx="0">
                          <c:v>1:19-28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4AD1-F64D-B65C-6BF7EF035246}"/>
                </c:ext>
              </c:extLst>
            </c:dLbl>
            <c:dLbl>
              <c:idx val="2"/>
              <c:tx>
                <c:strRef>
                  <c:f>Sheet1!$B$89</c:f>
                  <c:strCache>
                    <c:ptCount val="1"/>
                    <c:pt idx="0">
                      <c:v>1:29-39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{6916418E-DE5C-314D-9937-3AB07E2A0D9F}</c15:txfldGUID>
                      <c15:f>Sheet1!$B$89</c15:f>
                      <c15:dlblFieldTableCache>
                        <c:ptCount val="1"/>
                        <c:pt idx="0">
                          <c:v>1:29-39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4AD1-F64D-B65C-6BF7EF035246}"/>
                </c:ext>
              </c:extLst>
            </c:dLbl>
            <c:dLbl>
              <c:idx val="3"/>
              <c:tx>
                <c:strRef>
                  <c:f>Sheet1!$B$90</c:f>
                  <c:strCache>
                    <c:ptCount val="1"/>
                    <c:pt idx="0">
                      <c:v>1:40-51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{3BF0E828-E4BE-7944-9689-F897A989AAC4}</c15:txfldGUID>
                      <c15:f>Sheet1!$B$90</c15:f>
                      <c15:dlblFieldTableCache>
                        <c:ptCount val="1"/>
                        <c:pt idx="0">
                          <c:v>1:40-51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4AD1-F64D-B65C-6BF7EF035246}"/>
                </c:ext>
              </c:extLst>
            </c:dLbl>
            <c:dLbl>
              <c:idx val="4"/>
              <c:tx>
                <c:strRef>
                  <c:f>Sheet1!$B$91</c:f>
                  <c:strCache>
                    <c:ptCount val="1"/>
                    <c:pt idx="0">
                      <c:v>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{B34CC5B1-01B2-C147-9F57-01F77B7D8FC5}</c15:txfldGUID>
                      <c15:f>Sheet1!$B$91</c15:f>
                      <c15:dlblFieldTableCache>
                        <c:ptCount val="1"/>
                        <c:pt idx="0">
                          <c:v>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4AD1-F64D-B65C-6BF7EF035246}"/>
                </c:ext>
              </c:extLst>
            </c:dLbl>
            <c:dLbl>
              <c:idx val="5"/>
              <c:tx>
                <c:strRef>
                  <c:f>Sheet1!$B$92</c:f>
                  <c:strCache>
                    <c:ptCount val="1"/>
                    <c:pt idx="0">
                      <c:v>2:13-22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{633843EB-EF86-B44C-918C-73C674536A6C}</c15:txfldGUID>
                      <c15:f>Sheet1!$B$92</c15:f>
                      <c15:dlblFieldTableCache>
                        <c:ptCount val="1"/>
                        <c:pt idx="0">
                          <c:v>2:13-22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4AD1-F64D-B65C-6BF7EF035246}"/>
                </c:ext>
              </c:extLst>
            </c:dLbl>
            <c:dLbl>
              <c:idx val="6"/>
              <c:tx>
                <c:strRef>
                  <c:f>Sheet1!$B$93</c:f>
                  <c:strCache>
                    <c:ptCount val="1"/>
                    <c:pt idx="0">
                      <c:v>2:23-25&amp;3:1-8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{21D66882-13A4-C547-BE09-0F1B7FE1AAEE}</c15:txfldGUID>
                      <c15:f>Sheet1!$B$93</c15:f>
                      <c15:dlblFieldTableCache>
                        <c:ptCount val="1"/>
                        <c:pt idx="0">
                          <c:v>2:23-25&amp;3:1-8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4AD1-F64D-B65C-6BF7EF035246}"/>
                </c:ext>
              </c:extLst>
            </c:dLbl>
            <c:dLbl>
              <c:idx val="7"/>
              <c:tx>
                <c:strRef>
                  <c:f>Sheet1!$B$94</c:f>
                  <c:strCache>
                    <c:ptCount val="1"/>
                    <c:pt idx="0">
                      <c:v>3:22-30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{01A6606F-E2D0-E940-B09E-5F6138F47774}</c15:txfldGUID>
                      <c15:f>Sheet1!$B$94</c15:f>
                      <c15:dlblFieldTableCache>
                        <c:ptCount val="1"/>
                        <c:pt idx="0">
                          <c:v>3:22-30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4AD1-F64D-B65C-6BF7EF035246}"/>
                </c:ext>
              </c:extLst>
            </c:dLbl>
            <c:dLbl>
              <c:idx val="8"/>
              <c:tx>
                <c:strRef>
                  <c:f>Sheet1!$B$95</c:f>
                  <c:strCache>
                    <c:ptCount val="1"/>
                    <c:pt idx="0">
                      <c:v>3:31-36&amp;4:1-3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{94D4BDF7-333D-054F-BDBF-254B762F37A4}</c15:txfldGUID>
                      <c15:f>Sheet1!$B$95</c15:f>
                      <c15:dlblFieldTableCache>
                        <c:ptCount val="1"/>
                        <c:pt idx="0">
                          <c:v>3:31-36&amp;4:1-3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4AD1-F64D-B65C-6BF7EF035246}"/>
                </c:ext>
              </c:extLst>
            </c:dLbl>
            <c:dLbl>
              <c:idx val="9"/>
              <c:tx>
                <c:strRef>
                  <c:f>Sheet1!$B$96</c:f>
                  <c:strCache>
                    <c:ptCount val="1"/>
                    <c:pt idx="0">
                      <c:v>4:4-14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{4014E9EE-4286-634E-B905-95D90962E4C3}</c15:txfldGUID>
                      <c15:f>Sheet1!$B$96</c15:f>
                      <c15:dlblFieldTableCache>
                        <c:ptCount val="1"/>
                        <c:pt idx="0">
                          <c:v>4:4-14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4AD1-F64D-B65C-6BF7EF035246}"/>
                </c:ext>
              </c:extLst>
            </c:dLbl>
            <c:dLbl>
              <c:idx val="10"/>
              <c:tx>
                <c:strRef>
                  <c:f>Sheet1!$B$97</c:f>
                  <c:strCache>
                    <c:ptCount val="1"/>
                    <c:pt idx="0">
                      <c:v>4:15-26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{09777933-0F91-4C4E-8CD2-8A6D1BFE34D2}</c15:txfldGUID>
                      <c15:f>Sheet1!$B$97</c15:f>
                      <c15:dlblFieldTableCache>
                        <c:ptCount val="1"/>
                        <c:pt idx="0">
                          <c:v>4:15-26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4AD1-F64D-B65C-6BF7EF035246}"/>
                </c:ext>
              </c:extLst>
            </c:dLbl>
            <c:dLbl>
              <c:idx val="11"/>
              <c:tx>
                <c:strRef>
                  <c:f>Sheet1!$B$98</c:f>
                  <c:strCache>
                    <c:ptCount val="1"/>
                    <c:pt idx="0">
                      <c:v>4:27-38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{2B4B4DC8-0BCB-F74C-89B2-AA60ECA8F811}</c15:txfldGUID>
                      <c15:f>Sheet1!$B$98</c15:f>
                      <c15:dlblFieldTableCache>
                        <c:ptCount val="1"/>
                        <c:pt idx="0">
                          <c:v>4:27-38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4AD1-F64D-B65C-6BF7EF035246}"/>
                </c:ext>
              </c:extLst>
            </c:dLbl>
            <c:dLbl>
              <c:idx val="12"/>
              <c:tx>
                <c:strRef>
                  <c:f>Sheet1!$B$99</c:f>
                  <c:strCache>
                    <c:ptCount val="1"/>
                    <c:pt idx="0">
                      <c:v>4:39-46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{389F18F8-E6D4-6447-8AFE-430F01693977}</c15:txfldGUID>
                      <c15:f>Sheet1!$B$99</c15:f>
                      <c15:dlblFieldTableCache>
                        <c:ptCount val="1"/>
                        <c:pt idx="0">
                          <c:v>4:39-46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4AD1-F64D-B65C-6BF7EF035246}"/>
                </c:ext>
              </c:extLst>
            </c:dLbl>
            <c:dLbl>
              <c:idx val="13"/>
              <c:tx>
                <c:strRef>
                  <c:f>Sheet1!$B$100</c:f>
                  <c:strCache>
                    <c:ptCount val="1"/>
                    <c:pt idx="0">
                      <c:v>4:47-54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{9F2BF966-5936-A848-AA51-0C7CC474C457}</c15:txfldGUID>
                      <c15:f>Sheet1!$B$100</c15:f>
                      <c15:dlblFieldTableCache>
                        <c:ptCount val="1"/>
                        <c:pt idx="0">
                          <c:v>4:47-54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4AD1-F64D-B65C-6BF7EF035246}"/>
                </c:ext>
              </c:extLst>
            </c:dLbl>
            <c:dLbl>
              <c:idx val="14"/>
              <c:tx>
                <c:strRef>
                  <c:f>Sheet1!$B$101</c:f>
                  <c:strCache>
                    <c:ptCount val="1"/>
                    <c:pt idx="0">
                      <c:v>5:1-9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{A08DFE63-EB4B-7849-82B3-3F50CE5B818F}</c15:txfldGUID>
                      <c15:f>Sheet1!$B$101</c15:f>
                      <c15:dlblFieldTableCache>
                        <c:ptCount val="1"/>
                        <c:pt idx="0">
                          <c:v>5:1-9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4AD1-F64D-B65C-6BF7EF035246}"/>
                </c:ext>
              </c:extLst>
            </c:dLbl>
            <c:dLbl>
              <c:idx val="15"/>
              <c:tx>
                <c:strRef>
                  <c:f>Sheet1!$B$102</c:f>
                  <c:strCache>
                    <c:ptCount val="1"/>
                    <c:pt idx="0">
                      <c:v>5:10-18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{F692959F-6C7C-A843-A128-10F4E7065C27}</c15:txfldGUID>
                      <c15:f>Sheet1!$B$102</c15:f>
                      <c15:dlblFieldTableCache>
                        <c:ptCount val="1"/>
                        <c:pt idx="0">
                          <c:v>5:10-18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4AD1-F64D-B65C-6BF7EF035246}"/>
                </c:ext>
              </c:extLst>
            </c:dLbl>
            <c:dLbl>
              <c:idx val="16"/>
              <c:tx>
                <c:strRef>
                  <c:f>Sheet1!$B$103</c:f>
                  <c:strCache>
                    <c:ptCount val="1"/>
                    <c:pt idx="0">
                      <c:v>5:19-29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{B4D61067-C467-8D42-84F5-7B8D2B6D6D51}</c15:txfldGUID>
                      <c15:f>Sheet1!$B$103</c15:f>
                      <c15:dlblFieldTableCache>
                        <c:ptCount val="1"/>
                        <c:pt idx="0">
                          <c:v>5:19-29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4AD1-F64D-B65C-6BF7EF035246}"/>
                </c:ext>
              </c:extLst>
            </c:dLbl>
            <c:dLbl>
              <c:idx val="17"/>
              <c:tx>
                <c:strRef>
                  <c:f>Sheet1!$B$104</c:f>
                  <c:strCache>
                    <c:ptCount val="1"/>
                    <c:pt idx="0">
                      <c:v>5:30-39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{E9F4873E-68EE-0649-BBEA-D11CB6522A24}</c15:txfldGUID>
                      <c15:f>Sheet1!$B$104</c15:f>
                      <c15:dlblFieldTableCache>
                        <c:ptCount val="1"/>
                        <c:pt idx="0">
                          <c:v>5:30-39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4AD1-F64D-B65C-6BF7EF035246}"/>
                </c:ext>
              </c:extLst>
            </c:dLbl>
            <c:dLbl>
              <c:idx val="18"/>
              <c:tx>
                <c:strRef>
                  <c:f>Sheet1!$B$105</c:f>
                  <c:strCache>
                    <c:ptCount val="1"/>
                    <c:pt idx="0">
                      <c:v>6:1-13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{ED8CB932-DA28-0C4F-A407-850E268AA3A6}</c15:txfldGUID>
                      <c15:f>Sheet1!$B$105</c15:f>
                      <c15:dlblFieldTableCache>
                        <c:ptCount val="1"/>
                        <c:pt idx="0">
                          <c:v>6:1-13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4AD1-F64D-B65C-6BF7EF035246}"/>
                </c:ext>
              </c:extLst>
            </c:dLbl>
            <c:dLbl>
              <c:idx val="19"/>
              <c:tx>
                <c:strRef>
                  <c:f>Sheet1!$B$106</c:f>
                  <c:strCache>
                    <c:ptCount val="1"/>
                    <c:pt idx="0">
                      <c:v>6:14-21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{1D582666-E635-6042-BE6F-DC23E7196240}</c15:txfldGUID>
                      <c15:f>Sheet1!$B$106</c15:f>
                      <c15:dlblFieldTableCache>
                        <c:ptCount val="1"/>
                        <c:pt idx="0">
                          <c:v>6:14-21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4AD1-F64D-B65C-6BF7EF035246}"/>
                </c:ext>
              </c:extLst>
            </c:dLbl>
            <c:dLbl>
              <c:idx val="20"/>
              <c:tx>
                <c:strRef>
                  <c:f>Sheet1!$B$107</c:f>
                  <c:strCache>
                    <c:ptCount val="1"/>
                    <c:pt idx="0">
                      <c:v>6:22-29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{8CF4C66B-174E-2448-B1E8-0F5CDAB3B658}</c15:txfldGUID>
                      <c15:f>Sheet1!$B$107</c15:f>
                      <c15:dlblFieldTableCache>
                        <c:ptCount val="1"/>
                        <c:pt idx="0">
                          <c:v>6:22-29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4AD1-F64D-B65C-6BF7EF035246}"/>
                </c:ext>
              </c:extLst>
            </c:dLbl>
            <c:dLbl>
              <c:idx val="21"/>
              <c:tx>
                <c:strRef>
                  <c:f>Sheet1!$B$108</c:f>
                  <c:strCache>
                    <c:ptCount val="1"/>
                    <c:pt idx="0">
                      <c:v>6:30-40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{C510667C-A3BC-2442-A09D-E3C04525236A}</c15:txfldGUID>
                      <c15:f>Sheet1!$B$108</c15:f>
                      <c15:dlblFieldTableCache>
                        <c:ptCount val="1"/>
                        <c:pt idx="0">
                          <c:v>6:30-40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4AD1-F64D-B65C-6BF7EF035246}"/>
                </c:ext>
              </c:extLst>
            </c:dLbl>
            <c:dLbl>
              <c:idx val="22"/>
              <c:tx>
                <c:strRef>
                  <c:f>Sheet1!$B$109</c:f>
                  <c:strCache>
                    <c:ptCount val="1"/>
                    <c:pt idx="0">
                      <c:v>6:41-51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{738BDBFE-6117-1C43-BCFD-1CE9639311BB}</c15:txfldGUID>
                      <c15:f>Sheet1!$B$109</c15:f>
                      <c15:dlblFieldTableCache>
                        <c:ptCount val="1"/>
                        <c:pt idx="0">
                          <c:v>6:41-51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A-4AD1-F64D-B65C-6BF7EF035246}"/>
                </c:ext>
              </c:extLst>
            </c:dLbl>
            <c:dLbl>
              <c:idx val="23"/>
              <c:tx>
                <c:strRef>
                  <c:f>Sheet1!$B$110</c:f>
                  <c:strCache>
                    <c:ptCount val="1"/>
                    <c:pt idx="0">
                      <c:v>6:52-59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{542F0F69-A7D7-4C4A-9667-B503EE984DAB}</c15:txfldGUID>
                      <c15:f>Sheet1!$B$110</c15:f>
                      <c15:dlblFieldTableCache>
                        <c:ptCount val="1"/>
                        <c:pt idx="0">
                          <c:v>6:52-59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B-4AD1-F64D-B65C-6BF7EF035246}"/>
                </c:ext>
              </c:extLst>
            </c:dLbl>
            <c:dLbl>
              <c:idx val="24"/>
              <c:tx>
                <c:strRef>
                  <c:f>Sheet1!$B$111</c:f>
                  <c:strCache>
                    <c:ptCount val="1"/>
                    <c:pt idx="0">
                      <c:v>6:60-71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{3D309ED3-E419-1948-85EA-EFAC70C912FD}</c15:txfldGUID>
                      <c15:f>Sheet1!$B$111</c15:f>
                      <c15:dlblFieldTableCache>
                        <c:ptCount val="1"/>
                        <c:pt idx="0">
                          <c:v>6:60-71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C-4AD1-F64D-B65C-6BF7EF035246}"/>
                </c:ext>
              </c:extLst>
            </c:dLbl>
            <c:dLbl>
              <c:idx val="25"/>
              <c:tx>
                <c:strRef>
                  <c:f>Sheet1!$B$112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{28C133EC-85C0-D941-9C05-B5EDB87C5FF4}</c15:txfldGUID>
                      <c15:f>Sheet1!$B$112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D-4AD1-F64D-B65C-6BF7EF035246}"/>
                </c:ext>
              </c:extLst>
            </c:dLbl>
            <c:dLbl>
              <c:idx val="26"/>
              <c:tx>
                <c:strRef>
                  <c:f>Sheet1!$B$113</c:f>
                  <c:strCache>
                    <c:ptCount val="1"/>
                    <c:pt idx="0">
                      <c:v>7:14-24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{3131BC66-3BEC-8B4C-8AB0-095158F48D98}</c15:txfldGUID>
                      <c15:f>Sheet1!$B$113</c15:f>
                      <c15:dlblFieldTableCache>
                        <c:ptCount val="1"/>
                        <c:pt idx="0">
                          <c:v>7:14-24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E-4AD1-F64D-B65C-6BF7EF035246}"/>
                </c:ext>
              </c:extLst>
            </c:dLbl>
            <c:dLbl>
              <c:idx val="27"/>
              <c:tx>
                <c:strRef>
                  <c:f>Sheet1!$B$114</c:f>
                  <c:strCache>
                    <c:ptCount val="1"/>
                    <c:pt idx="0">
                      <c:v>7:37-44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{23B680E5-37FD-B849-9AB0-56E8A099ED5E}</c15:txfldGUID>
                      <c15:f>Sheet1!$B$114</c15:f>
                      <c15:dlblFieldTableCache>
                        <c:ptCount val="1"/>
                        <c:pt idx="0">
                          <c:v>7:37-44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F-4AD1-F64D-B65C-6BF7EF035246}"/>
                </c:ext>
              </c:extLst>
            </c:dLbl>
            <c:dLbl>
              <c:idx val="28"/>
              <c:tx>
                <c:strRef>
                  <c:f>Sheet1!$B$115</c:f>
                  <c:strCache>
                    <c:ptCount val="1"/>
                    <c:pt idx="0">
                      <c:v>7:53-53&amp;8:1-11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{57064A5B-A159-CB43-9923-12C2C9DBE2FA}</c15:txfldGUID>
                      <c15:f>Sheet1!$B$115</c15:f>
                      <c15:dlblFieldTableCache>
                        <c:ptCount val="1"/>
                        <c:pt idx="0">
                          <c:v>7:53-53&amp;8:1-11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0-4AD1-F64D-B65C-6BF7EF035246}"/>
                </c:ext>
              </c:extLst>
            </c:dLbl>
            <c:dLbl>
              <c:idx val="29"/>
              <c:tx>
                <c:strRef>
                  <c:f>Sheet1!$B$116</c:f>
                  <c:strCache>
                    <c:ptCount val="1"/>
                    <c:pt idx="0">
                      <c:v>8:12-20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{43DF0F9F-25BE-5D42-935F-96D89E1BC743}</c15:txfldGUID>
                      <c15:f>Sheet1!$B$116</c15:f>
                      <c15:dlblFieldTableCache>
                        <c:ptCount val="1"/>
                        <c:pt idx="0">
                          <c:v>8:12-20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1-4AD1-F64D-B65C-6BF7EF035246}"/>
                </c:ext>
              </c:extLst>
            </c:dLbl>
            <c:dLbl>
              <c:idx val="30"/>
              <c:tx>
                <c:strRef>
                  <c:f>Sheet1!$B$117</c:f>
                  <c:strCache>
                    <c:ptCount val="1"/>
                    <c:pt idx="0">
                      <c:v>8:21-29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{0F67482E-70C4-2440-B7EE-E13961A57E1D}</c15:txfldGUID>
                      <c15:f>Sheet1!$B$117</c15:f>
                      <c15:dlblFieldTableCache>
                        <c:ptCount val="1"/>
                        <c:pt idx="0">
                          <c:v>8:21-29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2-4AD1-F64D-B65C-6BF7EF035246}"/>
                </c:ext>
              </c:extLst>
            </c:dLbl>
            <c:dLbl>
              <c:idx val="31"/>
              <c:tx>
                <c:strRef>
                  <c:f>Sheet1!$B$118</c:f>
                  <c:strCache>
                    <c:ptCount val="1"/>
                    <c:pt idx="0">
                      <c:v>8:30-41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{FCCE2B89-9A8E-6642-BED2-57AC428E6053}</c15:txfldGUID>
                      <c15:f>Sheet1!$B$118</c15:f>
                      <c15:dlblFieldTableCache>
                        <c:ptCount val="1"/>
                        <c:pt idx="0">
                          <c:v>8:30-41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3-4AD1-F64D-B65C-6BF7EF035246}"/>
                </c:ext>
              </c:extLst>
            </c:dLbl>
            <c:dLbl>
              <c:idx val="32"/>
              <c:tx>
                <c:strRef>
                  <c:f>Sheet1!$B$119</c:f>
                  <c:strCache>
                    <c:ptCount val="1"/>
                    <c:pt idx="0">
                      <c:v>8:41-51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{C7180075-821B-3149-9971-09B308ECDBD2}</c15:txfldGUID>
                      <c15:f>Sheet1!$B$119</c15:f>
                      <c15:dlblFieldTableCache>
                        <c:ptCount val="1"/>
                        <c:pt idx="0">
                          <c:v>8:41-51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4-4AD1-F64D-B65C-6BF7EF035246}"/>
                </c:ext>
              </c:extLst>
            </c:dLbl>
            <c:dLbl>
              <c:idx val="33"/>
              <c:tx>
                <c:strRef>
                  <c:f>Sheet1!$B$120</c:f>
                  <c:strCache>
                    <c:ptCount val="1"/>
                    <c:pt idx="0">
                      <c:v>8:52-59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{9D2975B0-D9C8-6148-8244-4903EAC3B5E2}</c15:txfldGUID>
                      <c15:f>Sheet1!$B$120</c15:f>
                      <c15:dlblFieldTableCache>
                        <c:ptCount val="1"/>
                        <c:pt idx="0">
                          <c:v>8:52-59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5-4AD1-F64D-B65C-6BF7EF035246}"/>
                </c:ext>
              </c:extLst>
            </c:dLbl>
            <c:dLbl>
              <c:idx val="34"/>
              <c:tx>
                <c:strRef>
                  <c:f>Sheet1!$B$121</c:f>
                  <c:strCache>
                    <c:ptCount val="1"/>
                    <c:pt idx="0">
                      <c:v>9:1-12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{A079FF84-4219-7646-8422-27603384A2EA}</c15:txfldGUID>
                      <c15:f>Sheet1!$B$121</c15:f>
                      <c15:dlblFieldTableCache>
                        <c:ptCount val="1"/>
                        <c:pt idx="0">
                          <c:v>9:1-12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6-4AD1-F64D-B65C-6BF7EF035246}"/>
                </c:ext>
              </c:extLst>
            </c:dLbl>
            <c:dLbl>
              <c:idx val="35"/>
              <c:tx>
                <c:strRef>
                  <c:f>Sheet1!$B$122</c:f>
                  <c:strCache>
                    <c:ptCount val="1"/>
                    <c:pt idx="0">
                      <c:v>9:13-23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{C4F2E59F-F54A-EE4F-9579-C97003FA7C94}</c15:txfldGUID>
                      <c15:f>Sheet1!$B$122</c15:f>
                      <c15:dlblFieldTableCache>
                        <c:ptCount val="1"/>
                        <c:pt idx="0">
                          <c:v>9:13-23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7-4AD1-F64D-B65C-6BF7EF035246}"/>
                </c:ext>
              </c:extLst>
            </c:dLbl>
            <c:dLbl>
              <c:idx val="36"/>
              <c:tx>
                <c:strRef>
                  <c:f>Sheet1!$B$123</c:f>
                  <c:strCache>
                    <c:ptCount val="1"/>
                    <c:pt idx="0">
                      <c:v>9:30-41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{5B3587B0-4294-C741-A45C-9962156E2683}</c15:txfldGUID>
                      <c15:f>Sheet1!$B$123</c15:f>
                      <c15:dlblFieldTableCache>
                        <c:ptCount val="1"/>
                        <c:pt idx="0">
                          <c:v>9:30-41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8-4AD1-F64D-B65C-6BF7EF035246}"/>
                </c:ext>
              </c:extLst>
            </c:dLbl>
            <c:dLbl>
              <c:idx val="37"/>
              <c:tx>
                <c:strRef>
                  <c:f>Sheet1!$B$124</c:f>
                  <c:strCache>
                    <c:ptCount val="1"/>
                    <c:pt idx="0">
                      <c:v>10:1-10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{94080C18-9634-884F-8FED-6DB85197AC61}</c15:txfldGUID>
                      <c15:f>Sheet1!$B$124</c15:f>
                      <c15:dlblFieldTableCache>
                        <c:ptCount val="1"/>
                        <c:pt idx="0">
                          <c:v>10:1-10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9-4AD1-F64D-B65C-6BF7EF035246}"/>
                </c:ext>
              </c:extLst>
            </c:dLbl>
            <c:dLbl>
              <c:idx val="38"/>
              <c:tx>
                <c:strRef>
                  <c:f>Sheet1!$B$125</c:f>
                  <c:strCache>
                    <c:ptCount val="1"/>
                    <c:pt idx="0">
                      <c:v>10:11-21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{29384CC8-C2A6-A544-A405-E0117C88F41C}</c15:txfldGUID>
                      <c15:f>Sheet1!$B$125</c15:f>
                      <c15:dlblFieldTableCache>
                        <c:ptCount val="1"/>
                        <c:pt idx="0">
                          <c:v>10:11-21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A-4AD1-F64D-B65C-6BF7EF035246}"/>
                </c:ext>
              </c:extLst>
            </c:dLbl>
            <c:dLbl>
              <c:idx val="39"/>
              <c:tx>
                <c:strRef>
                  <c:f>Sheet1!$B$126</c:f>
                  <c:strCache>
                    <c:ptCount val="1"/>
                    <c:pt idx="0">
                      <c:v>10:22-30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{4B9D5A1F-2953-0541-B994-B07B9060FFCB}</c15:txfldGUID>
                      <c15:f>Sheet1!$B$126</c15:f>
                      <c15:dlblFieldTableCache>
                        <c:ptCount val="1"/>
                        <c:pt idx="0">
                          <c:v>10:22-30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B-4AD1-F64D-B65C-6BF7EF035246}"/>
                </c:ext>
              </c:extLst>
            </c:dLbl>
            <c:dLbl>
              <c:idx val="40"/>
              <c:tx>
                <c:strRef>
                  <c:f>Sheet1!$B$127</c:f>
                  <c:strCache>
                    <c:ptCount val="1"/>
                    <c:pt idx="0">
                      <c:v>10:31-39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{465EA741-5342-F743-9613-2958355CB268}</c15:txfldGUID>
                      <c15:f>Sheet1!$B$127</c15:f>
                      <c15:dlblFieldTableCache>
                        <c:ptCount val="1"/>
                        <c:pt idx="0">
                          <c:v>10:31-39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C-4AD1-F64D-B65C-6BF7EF035246}"/>
                </c:ext>
              </c:extLst>
            </c:dLbl>
            <c:dLbl>
              <c:idx val="41"/>
              <c:tx>
                <c:strRef>
                  <c:f>Sheet1!$B$128</c:f>
                  <c:strCache>
                    <c:ptCount val="1"/>
                    <c:pt idx="0">
                      <c:v>11:1-10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{C691D0B3-A5EB-A04D-9A5D-0588788A5301}</c15:txfldGUID>
                      <c15:f>Sheet1!$B$128</c15:f>
                      <c15:dlblFieldTableCache>
                        <c:ptCount val="1"/>
                        <c:pt idx="0">
                          <c:v>11:1-10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D-4AD1-F64D-B65C-6BF7EF035246}"/>
                </c:ext>
              </c:extLst>
            </c:dLbl>
            <c:dLbl>
              <c:idx val="42"/>
              <c:tx>
                <c:strRef>
                  <c:f>Sheet1!$B$129</c:f>
                  <c:strCache>
                    <c:ptCount val="1"/>
                    <c:pt idx="0">
                      <c:v>11:11-21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{256850B3-630C-A646-8987-2A7D55B46FE5}</c15:txfldGUID>
                      <c15:f>Sheet1!$B$129</c15:f>
                      <c15:dlblFieldTableCache>
                        <c:ptCount val="1"/>
                        <c:pt idx="0">
                          <c:v>11:11-21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E-4AD1-F64D-B65C-6BF7EF035246}"/>
                </c:ext>
              </c:extLst>
            </c:dLbl>
            <c:dLbl>
              <c:idx val="43"/>
              <c:tx>
                <c:strRef>
                  <c:f>Sheet1!$B$130</c:f>
                  <c:strCache>
                    <c:ptCount val="1"/>
                    <c:pt idx="0">
                      <c:v>11:22-31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{2D15C671-EB99-F64B-971E-2CA0B25BFA92}</c15:txfldGUID>
                      <c15:f>Sheet1!$B$130</c15:f>
                      <c15:dlblFieldTableCache>
                        <c:ptCount val="1"/>
                        <c:pt idx="0">
                          <c:v>11:22-31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F-4AD1-F64D-B65C-6BF7EF035246}"/>
                </c:ext>
              </c:extLst>
            </c:dLbl>
            <c:dLbl>
              <c:idx val="44"/>
              <c:tx>
                <c:strRef>
                  <c:f>Sheet1!$B$131</c:f>
                  <c:strCache>
                    <c:ptCount val="1"/>
                    <c:pt idx="0">
                      <c:v>11:32-44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{B4CAA81C-77CB-7F4E-BF86-7E74159A7FD2}</c15:txfldGUID>
                      <c15:f>Sheet1!$B$131</c15:f>
                      <c15:dlblFieldTableCache>
                        <c:ptCount val="1"/>
                        <c:pt idx="0">
                          <c:v>11:32-44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0-4AD1-F64D-B65C-6BF7EF035246}"/>
                </c:ext>
              </c:extLst>
            </c:dLbl>
            <c:dLbl>
              <c:idx val="45"/>
              <c:tx>
                <c:strRef>
                  <c:f>Sheet1!$B$132</c:f>
                  <c:strCache>
                    <c:ptCount val="1"/>
                    <c:pt idx="0">
                      <c:v>11:45-54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{9618A857-58CD-9943-B0B9-3C6C04D733A2}</c15:txfldGUID>
                      <c15:f>Sheet1!$B$132</c15:f>
                      <c15:dlblFieldTableCache>
                        <c:ptCount val="1"/>
                        <c:pt idx="0">
                          <c:v>11:45-54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1-4AD1-F64D-B65C-6BF7EF035246}"/>
                </c:ext>
              </c:extLst>
            </c:dLbl>
            <c:dLbl>
              <c:idx val="46"/>
              <c:tx>
                <c:strRef>
                  <c:f>Sheet1!$B$133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{16D09E66-50D1-5141-B8AA-33A281851CAD}</c15:txfldGUID>
                      <c15:f>Sheet1!$B$133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2-4AD1-F64D-B65C-6BF7EF035246}"/>
                </c:ext>
              </c:extLst>
            </c:dLbl>
            <c:dLbl>
              <c:idx val="47"/>
              <c:tx>
                <c:strRef>
                  <c:f>Sheet1!$B$134</c:f>
                  <c:strCache>
                    <c:ptCount val="1"/>
                    <c:pt idx="0">
                      <c:v>12:12-19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{047FBACC-82FB-C24A-9011-E8C79437FC91}</c15:txfldGUID>
                      <c15:f>Sheet1!$B$134</c15:f>
                      <c15:dlblFieldTableCache>
                        <c:ptCount val="1"/>
                        <c:pt idx="0">
                          <c:v>12:12-19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3-4AD1-F64D-B65C-6BF7EF035246}"/>
                </c:ext>
              </c:extLst>
            </c:dLbl>
            <c:dLbl>
              <c:idx val="48"/>
              <c:tx>
                <c:strRef>
                  <c:f>Sheet1!$B$135</c:f>
                  <c:strCache>
                    <c:ptCount val="1"/>
                    <c:pt idx="0">
                      <c:v>12:20-26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{BDCC89D1-DEC6-B748-A32F-9862E014B956}</c15:txfldGUID>
                      <c15:f>Sheet1!$B$135</c15:f>
                      <c15:dlblFieldTableCache>
                        <c:ptCount val="1"/>
                        <c:pt idx="0">
                          <c:v>12:20-26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4-4AD1-F64D-B65C-6BF7EF035246}"/>
                </c:ext>
              </c:extLst>
            </c:dLbl>
            <c:dLbl>
              <c:idx val="49"/>
              <c:tx>
                <c:strRef>
                  <c:f>Sheet1!$B$136</c:f>
                  <c:strCache>
                    <c:ptCount val="1"/>
                    <c:pt idx="0">
                      <c:v>12:34-40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{020A8C7E-9CAB-5841-9E13-6513F4C76E8C}</c15:txfldGUID>
                      <c15:f>Sheet1!$B$136</c15:f>
                      <c15:dlblFieldTableCache>
                        <c:ptCount val="1"/>
                        <c:pt idx="0">
                          <c:v>12:34-40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5-4AD1-F64D-B65C-6BF7EF035246}"/>
                </c:ext>
              </c:extLst>
            </c:dLbl>
            <c:dLbl>
              <c:idx val="50"/>
              <c:tx>
                <c:strRef>
                  <c:f>Sheet1!$B$137</c:f>
                  <c:strCache>
                    <c:ptCount val="1"/>
                    <c:pt idx="0">
                      <c:v>12:41-50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{6DA0C2D3-D1EB-094A-8A54-F1A03F7DD1E3}</c15:txfldGUID>
                      <c15:f>Sheet1!$B$137</c15:f>
                      <c15:dlblFieldTableCache>
                        <c:ptCount val="1"/>
                        <c:pt idx="0">
                          <c:v>12:41-50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6-4AD1-F64D-B65C-6BF7EF035246}"/>
                </c:ext>
              </c:extLst>
            </c:dLbl>
            <c:dLbl>
              <c:idx val="51"/>
              <c:tx>
                <c:strRef>
                  <c:f>Sheet1!$B$138</c:f>
                  <c:strCache>
                    <c:ptCount val="1"/>
                    <c:pt idx="0">
                      <c:v>13:1-11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{5D970EEC-CD13-6B48-AD91-0ED4163B084D}</c15:txfldGUID>
                      <c15:f>Sheet1!$B$138</c15:f>
                      <c15:dlblFieldTableCache>
                        <c:ptCount val="1"/>
                        <c:pt idx="0">
                          <c:v>13:1-11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7-4AD1-F64D-B65C-6BF7EF035246}"/>
                </c:ext>
              </c:extLst>
            </c:dLbl>
            <c:dLbl>
              <c:idx val="52"/>
              <c:tx>
                <c:strRef>
                  <c:f>Sheet1!$B$139</c:f>
                  <c:strCache>
                    <c:ptCount val="1"/>
                    <c:pt idx="0">
                      <c:v>13:12-20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{C59DA503-C1EF-EB46-8FA1-5D41E8B38B37}</c15:txfldGUID>
                      <c15:f>Sheet1!$B$139</c15:f>
                      <c15:dlblFieldTableCache>
                        <c:ptCount val="1"/>
                        <c:pt idx="0">
                          <c:v>13:12-20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8-4AD1-F64D-B65C-6BF7EF035246}"/>
                </c:ext>
              </c:extLst>
            </c:dLbl>
            <c:dLbl>
              <c:idx val="53"/>
              <c:tx>
                <c:strRef>
                  <c:f>Sheet1!$B$140</c:f>
                  <c:strCache>
                    <c:ptCount val="1"/>
                    <c:pt idx="0">
                      <c:v>13:21-30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{748B1CED-0B92-4946-A4F1-0D3B7AF16D6A}</c15:txfldGUID>
                      <c15:f>Sheet1!$B$140</c15:f>
                      <c15:dlblFieldTableCache>
                        <c:ptCount val="1"/>
                        <c:pt idx="0">
                          <c:v>13:21-30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9-4AD1-F64D-B65C-6BF7EF035246}"/>
                </c:ext>
              </c:extLst>
            </c:dLbl>
            <c:dLbl>
              <c:idx val="54"/>
              <c:tx>
                <c:strRef>
                  <c:f>Sheet1!$B$141</c:f>
                  <c:strCache>
                    <c:ptCount val="1"/>
                    <c:pt idx="0">
                      <c:v>13:31-38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{CE403FB7-4E94-FD47-A6DE-DC57E6CE3B5E}</c15:txfldGUID>
                      <c15:f>Sheet1!$B$141</c15:f>
                      <c15:dlblFieldTableCache>
                        <c:ptCount val="1"/>
                        <c:pt idx="0">
                          <c:v>13:31-38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A-4AD1-F64D-B65C-6BF7EF035246}"/>
                </c:ext>
              </c:extLst>
            </c:dLbl>
            <c:dLbl>
              <c:idx val="55"/>
              <c:tx>
                <c:strRef>
                  <c:f>Sheet1!$B$142</c:f>
                  <c:strCache>
                    <c:ptCount val="1"/>
                    <c:pt idx="0">
                      <c:v>14:1-11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{0A0B7F6D-1833-604A-BE49-56A069C3C23A}</c15:txfldGUID>
                      <c15:f>Sheet1!$B$142</c15:f>
                      <c15:dlblFieldTableCache>
                        <c:ptCount val="1"/>
                        <c:pt idx="0">
                          <c:v>14:1-11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B-4AD1-F64D-B65C-6BF7EF035246}"/>
                </c:ext>
              </c:extLst>
            </c:dLbl>
            <c:dLbl>
              <c:idx val="56"/>
              <c:tx>
                <c:strRef>
                  <c:f>Sheet1!$B$143</c:f>
                  <c:strCache>
                    <c:ptCount val="1"/>
                    <c:pt idx="0">
                      <c:v>14:12-21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{F9CC5BD9-A59D-D846-A24D-4E8CBC5B1304}</c15:txfldGUID>
                      <c15:f>Sheet1!$B$143</c15:f>
                      <c15:dlblFieldTableCache>
                        <c:ptCount val="1"/>
                        <c:pt idx="0">
                          <c:v>14:12-21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C-4AD1-F64D-B65C-6BF7EF035246}"/>
                </c:ext>
              </c:extLst>
            </c:dLbl>
            <c:dLbl>
              <c:idx val="57"/>
              <c:tx>
                <c:strRef>
                  <c:f>Sheet1!$B$144</c:f>
                  <c:strCache>
                    <c:ptCount val="1"/>
                    <c:pt idx="0">
                      <c:v>14:22-31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{D59CBBAA-0A17-9643-91AE-E9F21118CFB5}</c15:txfldGUID>
                      <c15:f>Sheet1!$B$144</c15:f>
                      <c15:dlblFieldTableCache>
                        <c:ptCount val="1"/>
                        <c:pt idx="0">
                          <c:v>14:22-31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D-4AD1-F64D-B65C-6BF7EF035246}"/>
                </c:ext>
              </c:extLst>
            </c:dLbl>
            <c:dLbl>
              <c:idx val="58"/>
              <c:tx>
                <c:strRef>
                  <c:f>Sheet1!$B$145</c:f>
                  <c:strCache>
                    <c:ptCount val="1"/>
                    <c:pt idx="0">
                      <c:v>15:1-8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{519EF1CF-14ED-C143-B288-AAD47B68ACFE}</c15:txfldGUID>
                      <c15:f>Sheet1!$B$145</c15:f>
                      <c15:dlblFieldTableCache>
                        <c:ptCount val="1"/>
                        <c:pt idx="0">
                          <c:v>15:1-8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E-4AD1-F64D-B65C-6BF7EF035246}"/>
                </c:ext>
              </c:extLst>
            </c:dLbl>
            <c:dLbl>
              <c:idx val="59"/>
              <c:tx>
                <c:strRef>
                  <c:f>Sheet1!$B$146</c:f>
                  <c:strCache>
                    <c:ptCount val="1"/>
                    <c:pt idx="0">
                      <c:v>15:9-17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{8DA96480-1DAC-2A47-9C97-4B3EF340A0CE}</c15:txfldGUID>
                      <c15:f>Sheet1!$B$146</c15:f>
                      <c15:dlblFieldTableCache>
                        <c:ptCount val="1"/>
                        <c:pt idx="0">
                          <c:v>15:9-17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F-4AD1-F64D-B65C-6BF7EF035246}"/>
                </c:ext>
              </c:extLst>
            </c:dLbl>
            <c:dLbl>
              <c:idx val="60"/>
              <c:tx>
                <c:strRef>
                  <c:f>Sheet1!$B$147</c:f>
                  <c:strCache>
                    <c:ptCount val="1"/>
                    <c:pt idx="0">
                      <c:v>15:18-27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{7581FF50-C03F-4842-A83C-D9DF95E666FB}</c15:txfldGUID>
                      <c15:f>Sheet1!$B$147</c15:f>
                      <c15:dlblFieldTableCache>
                        <c:ptCount val="1"/>
                        <c:pt idx="0">
                          <c:v>15:18-27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0-4AD1-F64D-B65C-6BF7EF035246}"/>
                </c:ext>
              </c:extLst>
            </c:dLbl>
            <c:dLbl>
              <c:idx val="61"/>
              <c:tx>
                <c:strRef>
                  <c:f>Sheet1!$B$148</c:f>
                  <c:strCache>
                    <c:ptCount val="1"/>
                    <c:pt idx="0">
                      <c:v>16:1-11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{574A5EFC-D2A3-D345-8A21-0600F61C377D}</c15:txfldGUID>
                      <c15:f>Sheet1!$B$148</c15:f>
                      <c15:dlblFieldTableCache>
                        <c:ptCount val="1"/>
                        <c:pt idx="0">
                          <c:v>16:1-11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1-4AD1-F64D-B65C-6BF7EF035246}"/>
                </c:ext>
              </c:extLst>
            </c:dLbl>
            <c:dLbl>
              <c:idx val="62"/>
              <c:tx>
                <c:strRef>
                  <c:f>Sheet1!$B$149</c:f>
                  <c:strCache>
                    <c:ptCount val="1"/>
                    <c:pt idx="0">
                      <c:v>16:12-22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{FF2A477C-B6B2-2841-B2EA-C33A3DF15EED}</c15:txfldGUID>
                      <c15:f>Sheet1!$B$149</c15:f>
                      <c15:dlblFieldTableCache>
                        <c:ptCount val="1"/>
                        <c:pt idx="0">
                          <c:v>16:12-22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2-4AD1-F64D-B65C-6BF7EF035246}"/>
                </c:ext>
              </c:extLst>
            </c:dLbl>
            <c:dLbl>
              <c:idx val="63"/>
              <c:tx>
                <c:strRef>
                  <c:f>Sheet1!$B$150</c:f>
                  <c:strCache>
                    <c:ptCount val="1"/>
                    <c:pt idx="0">
                      <c:v>16:23-33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{CDA0FD18-4190-7046-A7CE-EDDE12F2A6BE}</c15:txfldGUID>
                      <c15:f>Sheet1!$B$150</c15:f>
                      <c15:dlblFieldTableCache>
                        <c:ptCount val="1"/>
                        <c:pt idx="0">
                          <c:v>16:23-33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3-4AD1-F64D-B65C-6BF7EF035246}"/>
                </c:ext>
              </c:extLst>
            </c:dLbl>
            <c:dLbl>
              <c:idx val="64"/>
              <c:tx>
                <c:strRef>
                  <c:f>Sheet1!$B$151</c:f>
                  <c:strCache>
                    <c:ptCount val="1"/>
                    <c:pt idx="0">
                      <c:v>17:1-8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{B9408732-C063-F140-82BC-5ACD381E2479}</c15:txfldGUID>
                      <c15:f>Sheet1!$B$151</c15:f>
                      <c15:dlblFieldTableCache>
                        <c:ptCount val="1"/>
                        <c:pt idx="0">
                          <c:v>17:1-8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4-4AD1-F64D-B65C-6BF7EF035246}"/>
                </c:ext>
              </c:extLst>
            </c:dLbl>
            <c:dLbl>
              <c:idx val="65"/>
              <c:tx>
                <c:strRef>
                  <c:f>Sheet1!$B$152</c:f>
                  <c:strCache>
                    <c:ptCount val="1"/>
                    <c:pt idx="0">
                      <c:v>17:9-19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{7D453307-C589-2F41-A164-4D41CEB511BD}</c15:txfldGUID>
                      <c15:f>Sheet1!$B$152</c15:f>
                      <c15:dlblFieldTableCache>
                        <c:ptCount val="1"/>
                        <c:pt idx="0">
                          <c:v>17:9-19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5-4AD1-F64D-B65C-6BF7EF035246}"/>
                </c:ext>
              </c:extLst>
            </c:dLbl>
            <c:dLbl>
              <c:idx val="66"/>
              <c:tx>
                <c:strRef>
                  <c:f>Sheet1!$B$153</c:f>
                  <c:strCache>
                    <c:ptCount val="1"/>
                    <c:pt idx="0">
                      <c:v>17:20-26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{1204BE00-72B6-7947-B0D9-2DAB78AB445B}</c15:txfldGUID>
                      <c15:f>Sheet1!$B$153</c15:f>
                      <c15:dlblFieldTableCache>
                        <c:ptCount val="1"/>
                        <c:pt idx="0">
                          <c:v>17:20-26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6-4AD1-F64D-B65C-6BF7EF035246}"/>
                </c:ext>
              </c:extLst>
            </c:dLbl>
            <c:dLbl>
              <c:idx val="67"/>
              <c:tx>
                <c:strRef>
                  <c:f>Sheet1!$B$154</c:f>
                  <c:strCache>
                    <c:ptCount val="1"/>
                    <c:pt idx="0">
                      <c:v>18:1-9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{E6290F28-8042-A442-B5C9-1C1261CFA67A}</c15:txfldGUID>
                      <c15:f>Sheet1!$B$154</c15:f>
                      <c15:dlblFieldTableCache>
                        <c:ptCount val="1"/>
                        <c:pt idx="0">
                          <c:v>18:1-9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7-4AD1-F64D-B65C-6BF7EF035246}"/>
                </c:ext>
              </c:extLst>
            </c:dLbl>
            <c:dLbl>
              <c:idx val="68"/>
              <c:tx>
                <c:strRef>
                  <c:f>Sheet1!$B$155</c:f>
                  <c:strCache>
                    <c:ptCount val="1"/>
                    <c:pt idx="0">
                      <c:v>18:10-18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{DF38429D-D522-F040-B625-820304E84F20}</c15:txfldGUID>
                      <c15:f>Sheet1!$B$155</c15:f>
                      <c15:dlblFieldTableCache>
                        <c:ptCount val="1"/>
                        <c:pt idx="0">
                          <c:v>18:10-18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8-4AD1-F64D-B65C-6BF7EF035246}"/>
                </c:ext>
              </c:extLst>
            </c:dLbl>
            <c:dLbl>
              <c:idx val="69"/>
              <c:tx>
                <c:strRef>
                  <c:f>Sheet1!$B$156</c:f>
                  <c:strCache>
                    <c:ptCount val="1"/>
                    <c:pt idx="0">
                      <c:v>18:19-28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{1A14F172-B270-FA48-9E8E-B360D33A8D1C}</c15:txfldGUID>
                      <c15:f>Sheet1!$B$156</c15:f>
                      <c15:dlblFieldTableCache>
                        <c:ptCount val="1"/>
                        <c:pt idx="0">
                          <c:v>18:19-28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9-4AD1-F64D-B65C-6BF7EF035246}"/>
                </c:ext>
              </c:extLst>
            </c:dLbl>
            <c:dLbl>
              <c:idx val="70"/>
              <c:tx>
                <c:strRef>
                  <c:f>Sheet1!$B$157</c:f>
                  <c:strCache>
                    <c:ptCount val="1"/>
                    <c:pt idx="0">
                      <c:v>18:29-37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{A12BD5C4-A8E4-7D4E-B1BC-F6EC7132ACBD}</c15:txfldGUID>
                      <c15:f>Sheet1!$B$157</c15:f>
                      <c15:dlblFieldTableCache>
                        <c:ptCount val="1"/>
                        <c:pt idx="0">
                          <c:v>18:29-37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A-4AD1-F64D-B65C-6BF7EF035246}"/>
                </c:ext>
              </c:extLst>
            </c:dLbl>
            <c:dLbl>
              <c:idx val="71"/>
              <c:tx>
                <c:strRef>
                  <c:f>Sheet1!$B$158</c:f>
                  <c:strCache>
                    <c:ptCount val="1"/>
                    <c:pt idx="0">
                      <c:v>18:38-40&amp;19:1-5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{72A8B7A6-6A62-2F4A-B582-2F3B3909C546}</c15:txfldGUID>
                      <c15:f>Sheet1!$B$158</c15:f>
                      <c15:dlblFieldTableCache>
                        <c:ptCount val="1"/>
                        <c:pt idx="0">
                          <c:v>18:38-40&amp;19:1-5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B-4AD1-F64D-B65C-6BF7EF035246}"/>
                </c:ext>
              </c:extLst>
            </c:dLbl>
            <c:dLbl>
              <c:idx val="72"/>
              <c:tx>
                <c:strRef>
                  <c:f>Sheet1!$B$159</c:f>
                  <c:strCache>
                    <c:ptCount val="1"/>
                    <c:pt idx="0">
                      <c:v>19:6-11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{2ED5E305-3FFD-C048-8E7B-D1A2D8ACC1BE}</c15:txfldGUID>
                      <c15:f>Sheet1!$B$159</c15:f>
                      <c15:dlblFieldTableCache>
                        <c:ptCount val="1"/>
                        <c:pt idx="0">
                          <c:v>19:6-11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C-4AD1-F64D-B65C-6BF7EF035246}"/>
                </c:ext>
              </c:extLst>
            </c:dLbl>
            <c:dLbl>
              <c:idx val="73"/>
              <c:tx>
                <c:strRef>
                  <c:f>Sheet1!$B$160</c:f>
                  <c:strCache>
                    <c:ptCount val="1"/>
                    <c:pt idx="0">
                      <c:v>19:12-19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{57F2B461-0648-DA4A-B435-FF73DF10AFAA}</c15:txfldGUID>
                      <c15:f>Sheet1!$B$160</c15:f>
                      <c15:dlblFieldTableCache>
                        <c:ptCount val="1"/>
                        <c:pt idx="0">
                          <c:v>19:12-19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D-4AD1-F64D-B65C-6BF7EF035246}"/>
                </c:ext>
              </c:extLst>
            </c:dLbl>
            <c:dLbl>
              <c:idx val="74"/>
              <c:tx>
                <c:strRef>
                  <c:f>Sheet1!$B$161</c:f>
                  <c:strCache>
                    <c:ptCount val="1"/>
                    <c:pt idx="0">
                      <c:v>19:20-27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{81F5EA14-AF0A-3444-8F8B-A5E3EB52EFD0}</c15:txfldGUID>
                      <c15:f>Sheet1!$B$161</c15:f>
                      <c15:dlblFieldTableCache>
                        <c:ptCount val="1"/>
                        <c:pt idx="0">
                          <c:v>19:20-27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E-4AD1-F64D-B65C-6BF7EF035246}"/>
                </c:ext>
              </c:extLst>
            </c:dLbl>
            <c:dLbl>
              <c:idx val="75"/>
              <c:tx>
                <c:strRef>
                  <c:f>Sheet1!$B$162</c:f>
                  <c:strCache>
                    <c:ptCount val="1"/>
                    <c:pt idx="0">
                      <c:v>19:28-37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{9B7FA8E6-7E9B-E849-ABC8-C0974B71506F}</c15:txfldGUID>
                      <c15:f>Sheet1!$B$162</c15:f>
                      <c15:dlblFieldTableCache>
                        <c:ptCount val="1"/>
                        <c:pt idx="0">
                          <c:v>19:28-37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F-4AD1-F64D-B65C-6BF7EF035246}"/>
                </c:ext>
              </c:extLst>
            </c:dLbl>
            <c:dLbl>
              <c:idx val="76"/>
              <c:tx>
                <c:strRef>
                  <c:f>Sheet1!$B$163</c:f>
                  <c:strCache>
                    <c:ptCount val="1"/>
                    <c:pt idx="0">
                      <c:v>20:1-10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{0DA8C6D8-81AE-1B40-AC80-FF7105704235}</c15:txfldGUID>
                      <c15:f>Sheet1!$B$163</c15:f>
                      <c15:dlblFieldTableCache>
                        <c:ptCount val="1"/>
                        <c:pt idx="0">
                          <c:v>20:1-10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00-4AD1-F64D-B65C-6BF7EF035246}"/>
                </c:ext>
              </c:extLst>
            </c:dLbl>
            <c:dLbl>
              <c:idx val="77"/>
              <c:tx>
                <c:strRef>
                  <c:f>Sheet1!$B$164</c:f>
                  <c:strCache>
                    <c:ptCount val="1"/>
                    <c:pt idx="0">
                      <c:v>20:11-18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{D47C5B75-550C-1849-8A99-5CF435F6EC3E}</c15:txfldGUID>
                      <c15:f>Sheet1!$B$164</c15:f>
                      <c15:dlblFieldTableCache>
                        <c:ptCount val="1"/>
                        <c:pt idx="0">
                          <c:v>20:11-18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01-4AD1-F64D-B65C-6BF7EF035246}"/>
                </c:ext>
              </c:extLst>
            </c:dLbl>
            <c:dLbl>
              <c:idx val="78"/>
              <c:tx>
                <c:strRef>
                  <c:f>Sheet1!$B$165</c:f>
                  <c:strCache>
                    <c:ptCount val="1"/>
                    <c:pt idx="0">
                      <c:v>21:12-17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{B194C599-2D4B-B940-8F8B-60B6CA6929BF}</c15:txfldGUID>
                      <c15:f>Sheet1!$B$165</c15:f>
                      <c15:dlblFieldTableCache>
                        <c:ptCount val="1"/>
                        <c:pt idx="0">
                          <c:v>21:12-17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02-4AD1-F64D-B65C-6BF7EF035246}"/>
                </c:ext>
              </c:extLst>
            </c:dLbl>
            <c:dLbl>
              <c:idx val="79"/>
              <c:tx>
                <c:strRef>
                  <c:f>Sheet1!$B$166</c:f>
                  <c:strCache>
                    <c:ptCount val="1"/>
                    <c:pt idx="0">
                      <c:v>21:18-25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{1F67EDDE-A39F-7A45-A98A-F049B117678D}</c15:txfldGUID>
                      <c15:f>Sheet1!$B$166</c15:f>
                      <c15:dlblFieldTableCache>
                        <c:ptCount val="1"/>
                        <c:pt idx="0">
                          <c:v>21:18-25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03-4AD1-F64D-B65C-6BF7EF0352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Sheet1!$C$87:$C$166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Sheet1!$G$87:$G$166</c:f>
              <c:numCache>
                <c:formatCode>0</c:formatCode>
                <c:ptCount val="80"/>
                <c:pt idx="0">
                  <c:v>11.054571595054062</c:v>
                </c:pt>
                <c:pt idx="1">
                  <c:v>10.927672906632209</c:v>
                </c:pt>
                <c:pt idx="2">
                  <c:v>11.966883855117644</c:v>
                </c:pt>
                <c:pt idx="3">
                  <c:v>12.747028650807799</c:v>
                </c:pt>
                <c:pt idx="4">
                  <c:v>12.298781583402219</c:v>
                </c:pt>
                <c:pt idx="5">
                  <c:v>11.350718468604502</c:v>
                </c:pt>
                <c:pt idx="6">
                  <c:v>12.491979060727104</c:v>
                </c:pt>
                <c:pt idx="7">
                  <c:v>10.983520127010415</c:v>
                </c:pt>
                <c:pt idx="8">
                  <c:v>10.494220323833392</c:v>
                </c:pt>
                <c:pt idx="9">
                  <c:v>12.578117544410151</c:v>
                </c:pt>
                <c:pt idx="10">
                  <c:v>11.932749210928113</c:v>
                </c:pt>
                <c:pt idx="11">
                  <c:v>11.865329000603403</c:v>
                </c:pt>
                <c:pt idx="12">
                  <c:v>10.730476859820239</c:v>
                </c:pt>
                <c:pt idx="13">
                  <c:v>10.810630018472626</c:v>
                </c:pt>
                <c:pt idx="14">
                  <c:v>10.083913720927587</c:v>
                </c:pt>
                <c:pt idx="15">
                  <c:v>10.774940195848481</c:v>
                </c:pt>
                <c:pt idx="16">
                  <c:v>12.720661176254531</c:v>
                </c:pt>
                <c:pt idx="17">
                  <c:v>11.648219875022484</c:v>
                </c:pt>
                <c:pt idx="18">
                  <c:v>12.081685243824598</c:v>
                </c:pt>
                <c:pt idx="19">
                  <c:v>10.098708205534351</c:v>
                </c:pt>
                <c:pt idx="20">
                  <c:v>11.32318502493125</c:v>
                </c:pt>
                <c:pt idx="21">
                  <c:v>12.512833651100042</c:v>
                </c:pt>
                <c:pt idx="22">
                  <c:v>11.838961526050133</c:v>
                </c:pt>
                <c:pt idx="23">
                  <c:v>10.573322747493201</c:v>
                </c:pt>
                <c:pt idx="24">
                  <c:v>11.949140207830233</c:v>
                </c:pt>
                <c:pt idx="25">
                  <c:v>12.472647646197075</c:v>
                </c:pt>
                <c:pt idx="26">
                  <c:v>11.50160080365267</c:v>
                </c:pt>
                <c:pt idx="27">
                  <c:v>10.358467907368208</c:v>
                </c:pt>
                <c:pt idx="28">
                  <c:v>11.26358586944523</c:v>
                </c:pt>
                <c:pt idx="29">
                  <c:v>11.595484925915944</c:v>
                </c:pt>
                <c:pt idx="30">
                  <c:v>11.507757346804137</c:v>
                </c:pt>
                <c:pt idx="31">
                  <c:v>11.906381736374843</c:v>
                </c:pt>
                <c:pt idx="32">
                  <c:v>12.59193607475985</c:v>
                </c:pt>
                <c:pt idx="33">
                  <c:v>10.863364967579162</c:v>
                </c:pt>
                <c:pt idx="34">
                  <c:v>11.897112921951711</c:v>
                </c:pt>
                <c:pt idx="35">
                  <c:v>12.472647646197075</c:v>
                </c:pt>
                <c:pt idx="36">
                  <c:v>11.817302835063886</c:v>
                </c:pt>
                <c:pt idx="37">
                  <c:v>11.48255584137085</c:v>
                </c:pt>
                <c:pt idx="38">
                  <c:v>11.971665629684955</c:v>
                </c:pt>
                <c:pt idx="39">
                  <c:v>10.426690890120089</c:v>
                </c:pt>
                <c:pt idx="40">
                  <c:v>10.599690222046469</c:v>
                </c:pt>
                <c:pt idx="41">
                  <c:v>11.199972807616902</c:v>
                </c:pt>
                <c:pt idx="42">
                  <c:v>10.920808700252726</c:v>
                </c:pt>
                <c:pt idx="43">
                  <c:v>11.403453417711042</c:v>
                </c:pt>
                <c:pt idx="44">
                  <c:v>12.423754749789083</c:v>
                </c:pt>
                <c:pt idx="45">
                  <c:v>11.693495637797005</c:v>
                </c:pt>
                <c:pt idx="46">
                  <c:v>11.892563206025146</c:v>
                </c:pt>
                <c:pt idx="47">
                  <c:v>10.514418469231899</c:v>
                </c:pt>
                <c:pt idx="48">
                  <c:v>10.261621836420989</c:v>
                </c:pt>
                <c:pt idx="49">
                  <c:v>10.830828163871132</c:v>
                </c:pt>
                <c:pt idx="50">
                  <c:v>11.518636787712063</c:v>
                </c:pt>
                <c:pt idx="51">
                  <c:v>12.393545222537266</c:v>
                </c:pt>
                <c:pt idx="52">
                  <c:v>10.669470297635403</c:v>
                </c:pt>
                <c:pt idx="53">
                  <c:v>11.006775330292017</c:v>
                </c:pt>
                <c:pt idx="54">
                  <c:v>10.672623316551515</c:v>
                </c:pt>
                <c:pt idx="55">
                  <c:v>12.267475424504457</c:v>
                </c:pt>
                <c:pt idx="56">
                  <c:v>11.458134668969263</c:v>
                </c:pt>
                <c:pt idx="57">
                  <c:v>12.014211499852145</c:v>
                </c:pt>
                <c:pt idx="58">
                  <c:v>10.896366747734447</c:v>
                </c:pt>
                <c:pt idx="59">
                  <c:v>11.012247466827906</c:v>
                </c:pt>
                <c:pt idx="60">
                  <c:v>11.745064617783562</c:v>
                </c:pt>
                <c:pt idx="61">
                  <c:v>10.933145043168098</c:v>
                </c:pt>
                <c:pt idx="62">
                  <c:v>12.755653806259799</c:v>
                </c:pt>
                <c:pt idx="63">
                  <c:v>12.077135527898033</c:v>
                </c:pt>
                <c:pt idx="64">
                  <c:v>10.698990791104784</c:v>
                </c:pt>
                <c:pt idx="65">
                  <c:v>12.102636271582828</c:v>
                </c:pt>
                <c:pt idx="66">
                  <c:v>10.778093214764592</c:v>
                </c:pt>
                <c:pt idx="67">
                  <c:v>10.788971327486379</c:v>
                </c:pt>
                <c:pt idx="68">
                  <c:v>11.935109076192337</c:v>
                </c:pt>
                <c:pt idx="69">
                  <c:v>11.628888460492451</c:v>
                </c:pt>
                <c:pt idx="70">
                  <c:v>12.266257565697483</c:v>
                </c:pt>
                <c:pt idx="71">
                  <c:v>10.461683520125359</c:v>
                </c:pt>
                <c:pt idx="72">
                  <c:v>9.9784438227145102</c:v>
                </c:pt>
                <c:pt idx="73">
                  <c:v>10.841706276592918</c:v>
                </c:pt>
                <c:pt idx="74">
                  <c:v>11.680756678730516</c:v>
                </c:pt>
                <c:pt idx="75">
                  <c:v>11.223187263254061</c:v>
                </c:pt>
                <c:pt idx="76">
                  <c:v>11.232509611324936</c:v>
                </c:pt>
                <c:pt idx="77">
                  <c:v>11.1680924488833</c:v>
                </c:pt>
                <c:pt idx="78">
                  <c:v>10.38258109646555</c:v>
                </c:pt>
                <c:pt idx="79">
                  <c:v>11.481389872250867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AD1-F64D-B65C-6BF7EF035246}"/>
            </c:ext>
          </c:extLst>
        </c:ser>
        <c:ser>
          <c:idx val="3"/>
          <c:order val="3"/>
          <c:spPr>
            <a:ln w="28575">
              <a:noFill/>
            </a:ln>
          </c:spPr>
          <c:xVal>
            <c:numRef>
              <c:f>Sheet1!$C$87:$C$166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Sheet1!$J$86</c:f>
              <c:numCache>
                <c:formatCode>General</c:formatCode>
                <c:ptCount val="1"/>
                <c:pt idx="0">
                  <c:v>2.6367474553269432E-2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4AD1-F64D-B65C-6BF7EF035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226"/>
          <c:min val="12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2444991671706628"/>
              <c:y val="0.951225377912356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Compound Words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6203703703703703E-2"/>
              <c:y val="0.3381349206349206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>
              <a:defRPr/>
            </a:pPr>
            <a:r>
              <a:rPr lang="nl-BE" sz="1200"/>
              <a:t>Figure !!. </a:t>
            </a:r>
            <a:r>
              <a:rPr lang="en-US" sz="1200" i="0"/>
              <a:t>Johannine</a:t>
            </a:r>
            <a:r>
              <a:rPr lang="en-US" sz="1200" i="0" baseline="0"/>
              <a:t> preference terms</a:t>
            </a:r>
            <a:r>
              <a:rPr lang="en-US" sz="1200" i="0"/>
              <a:t> </a:t>
            </a:r>
            <a:r>
              <a:rPr lang="en-US" sz="1200" baseline="0"/>
              <a:t>in the </a:t>
            </a:r>
            <a:r>
              <a:rPr lang="en-US"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+mn-cs"/>
              </a:rPr>
              <a:t>Gospel of John</a:t>
            </a:r>
            <a:endParaRPr lang="nl-BE" sz="1200" i="0"/>
          </a:p>
        </c:rich>
      </c:tx>
      <c:layout>
        <c:manualLayout>
          <c:xMode val="edge"/>
          <c:yMode val="edge"/>
          <c:x val="0.19034722222222222"/>
          <c:y val="1.1904761904761904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Trend</c:v>
          </c:tx>
          <c:spPr>
            <a:ln w="28575">
              <a:noFill/>
            </a:ln>
            <a:effectLst>
              <a:softEdge rad="0"/>
            </a:effectLst>
          </c:spPr>
          <c:marker>
            <c:symbol val="diamond"/>
            <c:size val="5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PT!$B$87</c:f>
                  <c:strCache>
                    <c:ptCount val="1"/>
                    <c:pt idx="0">
                      <c:v>1:9-18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{1662E39F-3D24-D843-904B-8CB5AA8009AA}</c15:txfldGUID>
                      <c15:f>PT!$B$87</c15:f>
                      <c15:dlblFieldTableCache>
                        <c:ptCount val="1"/>
                        <c:pt idx="0">
                          <c:v>1:9-18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2400-FD40-8C6A-7E2776070CBC}"/>
                </c:ext>
              </c:extLst>
            </c:dLbl>
            <c:dLbl>
              <c:idx val="1"/>
              <c:tx>
                <c:strRef>
                  <c:f>PT!$B$88</c:f>
                  <c:strCache>
                    <c:ptCount val="1"/>
                    <c:pt idx="0">
                      <c:v>1:19-28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{DBEFB87C-AAAE-CB44-8E4A-BA7029E72DC6}</c15:txfldGUID>
                      <c15:f>PT!$B$88</c15:f>
                      <c15:dlblFieldTableCache>
                        <c:ptCount val="1"/>
                        <c:pt idx="0">
                          <c:v>1:19-28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2400-FD40-8C6A-7E2776070CBC}"/>
                </c:ext>
              </c:extLst>
            </c:dLbl>
            <c:dLbl>
              <c:idx val="2"/>
              <c:tx>
                <c:strRef>
                  <c:f>PT!$B$89</c:f>
                  <c:strCache>
                    <c:ptCount val="1"/>
                    <c:pt idx="0">
                      <c:v>1:29-39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{EC012216-B04E-EC4A-9E43-7EA2F7D22075}</c15:txfldGUID>
                      <c15:f>PT!$B$89</c15:f>
                      <c15:dlblFieldTableCache>
                        <c:ptCount val="1"/>
                        <c:pt idx="0">
                          <c:v>1:29-39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2400-FD40-8C6A-7E2776070CBC}"/>
                </c:ext>
              </c:extLst>
            </c:dLbl>
            <c:dLbl>
              <c:idx val="3"/>
              <c:tx>
                <c:strRef>
                  <c:f>PT!$B$90</c:f>
                  <c:strCache>
                    <c:ptCount val="1"/>
                    <c:pt idx="0">
                      <c:v>1:40-51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{CCC3370C-6DD2-1D40-AF0C-030874C6274A}</c15:txfldGUID>
                      <c15:f>PT!$B$90</c15:f>
                      <c15:dlblFieldTableCache>
                        <c:ptCount val="1"/>
                        <c:pt idx="0">
                          <c:v>1:40-51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2400-FD40-8C6A-7E2776070CBC}"/>
                </c:ext>
              </c:extLst>
            </c:dLbl>
            <c:dLbl>
              <c:idx val="4"/>
              <c:tx>
                <c:strRef>
                  <c:f>PT!$B$91</c:f>
                  <c:strCache>
                    <c:ptCount val="1"/>
                    <c:pt idx="0">
                      <c:v>2:1-12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{55690456-678D-9444-B183-B87BBE39A143}</c15:txfldGUID>
                      <c15:f>PT!$B$91</c15:f>
                      <c15:dlblFieldTableCache>
                        <c:ptCount val="1"/>
                        <c:pt idx="0">
                          <c:v>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2400-FD40-8C6A-7E2776070CBC}"/>
                </c:ext>
              </c:extLst>
            </c:dLbl>
            <c:dLbl>
              <c:idx val="5"/>
              <c:tx>
                <c:strRef>
                  <c:f>PT!$B$92</c:f>
                  <c:strCache>
                    <c:ptCount val="1"/>
                    <c:pt idx="0">
                      <c:v>2:13-22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{49208313-5738-C042-BF26-D91AB45EF09F}</c15:txfldGUID>
                      <c15:f>PT!$B$92</c15:f>
                      <c15:dlblFieldTableCache>
                        <c:ptCount val="1"/>
                        <c:pt idx="0">
                          <c:v>2:13-22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2400-FD40-8C6A-7E2776070CBC}"/>
                </c:ext>
              </c:extLst>
            </c:dLbl>
            <c:dLbl>
              <c:idx val="6"/>
              <c:tx>
                <c:strRef>
                  <c:f>PT!$B$93</c:f>
                  <c:strCache>
                    <c:ptCount val="1"/>
                    <c:pt idx="0">
                      <c:v>2:23-25&amp;3:1-8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{2F395724-190B-C94D-BEB2-D9A1B5400B03}</c15:txfldGUID>
                      <c15:f>PT!$B$93</c15:f>
                      <c15:dlblFieldTableCache>
                        <c:ptCount val="1"/>
                        <c:pt idx="0">
                          <c:v>2:23-25&amp;3:1-8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2400-FD40-8C6A-7E2776070CBC}"/>
                </c:ext>
              </c:extLst>
            </c:dLbl>
            <c:dLbl>
              <c:idx val="7"/>
              <c:tx>
                <c:strRef>
                  <c:f>PT!$B$94</c:f>
                  <c:strCache>
                    <c:ptCount val="1"/>
                    <c:pt idx="0">
                      <c:v>3:22-30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{5819BEC2-9C13-4B45-9B3C-351658490B04}</c15:txfldGUID>
                      <c15:f>PT!$B$94</c15:f>
                      <c15:dlblFieldTableCache>
                        <c:ptCount val="1"/>
                        <c:pt idx="0">
                          <c:v>3:22-30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2400-FD40-8C6A-7E2776070CBC}"/>
                </c:ext>
              </c:extLst>
            </c:dLbl>
            <c:dLbl>
              <c:idx val="8"/>
              <c:tx>
                <c:strRef>
                  <c:f>PT!$B$95</c:f>
                  <c:strCache>
                    <c:ptCount val="1"/>
                    <c:pt idx="0">
                      <c:v>3:31-36&amp;4:1-3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{E762F7FB-F6FA-404F-ADEF-685B810217C0}</c15:txfldGUID>
                      <c15:f>PT!$B$95</c15:f>
                      <c15:dlblFieldTableCache>
                        <c:ptCount val="1"/>
                        <c:pt idx="0">
                          <c:v>3:31-36&amp;4:1-3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2400-FD40-8C6A-7E2776070CBC}"/>
                </c:ext>
              </c:extLst>
            </c:dLbl>
            <c:dLbl>
              <c:idx val="9"/>
              <c:tx>
                <c:strRef>
                  <c:f>PT!$B$96</c:f>
                  <c:strCache>
                    <c:ptCount val="1"/>
                    <c:pt idx="0">
                      <c:v>4:4-14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{2F3ACDF1-A7C1-A942-8289-3FC5B865F77D}</c15:txfldGUID>
                      <c15:f>PT!$B$96</c15:f>
                      <c15:dlblFieldTableCache>
                        <c:ptCount val="1"/>
                        <c:pt idx="0">
                          <c:v>4:4-14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2400-FD40-8C6A-7E2776070CBC}"/>
                </c:ext>
              </c:extLst>
            </c:dLbl>
            <c:dLbl>
              <c:idx val="10"/>
              <c:tx>
                <c:strRef>
                  <c:f>PT!$B$97</c:f>
                  <c:strCache>
                    <c:ptCount val="1"/>
                    <c:pt idx="0">
                      <c:v>4:15-26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{8CC21573-0640-EB4A-A610-A0FCF30FD624}</c15:txfldGUID>
                      <c15:f>PT!$B$97</c15:f>
                      <c15:dlblFieldTableCache>
                        <c:ptCount val="1"/>
                        <c:pt idx="0">
                          <c:v>4:15-26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2400-FD40-8C6A-7E2776070CBC}"/>
                </c:ext>
              </c:extLst>
            </c:dLbl>
            <c:dLbl>
              <c:idx val="11"/>
              <c:tx>
                <c:strRef>
                  <c:f>PT!$B$98</c:f>
                  <c:strCache>
                    <c:ptCount val="1"/>
                    <c:pt idx="0">
                      <c:v>4:27-38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{28155209-0829-0349-98D1-D3CD9489C06A}</c15:txfldGUID>
                      <c15:f>PT!$B$98</c15:f>
                      <c15:dlblFieldTableCache>
                        <c:ptCount val="1"/>
                        <c:pt idx="0">
                          <c:v>4:27-38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2400-FD40-8C6A-7E2776070CBC}"/>
                </c:ext>
              </c:extLst>
            </c:dLbl>
            <c:dLbl>
              <c:idx val="12"/>
              <c:tx>
                <c:strRef>
                  <c:f>PT!$B$99</c:f>
                  <c:strCache>
                    <c:ptCount val="1"/>
                    <c:pt idx="0">
                      <c:v>4:39-46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{A10A7B6C-54B9-3941-8456-CA6F3411EF84}</c15:txfldGUID>
                      <c15:f>PT!$B$99</c15:f>
                      <c15:dlblFieldTableCache>
                        <c:ptCount val="1"/>
                        <c:pt idx="0">
                          <c:v>4:39-46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2400-FD40-8C6A-7E2776070CBC}"/>
                </c:ext>
              </c:extLst>
            </c:dLbl>
            <c:dLbl>
              <c:idx val="13"/>
              <c:tx>
                <c:strRef>
                  <c:f>PT!$B$100</c:f>
                  <c:strCache>
                    <c:ptCount val="1"/>
                    <c:pt idx="0">
                      <c:v>4:47-54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{E4F0BF1B-DBC3-6C4F-95B0-21D42ACFE3A0}</c15:txfldGUID>
                      <c15:f>PT!$B$100</c15:f>
                      <c15:dlblFieldTableCache>
                        <c:ptCount val="1"/>
                        <c:pt idx="0">
                          <c:v>4:47-54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2400-FD40-8C6A-7E2776070CBC}"/>
                </c:ext>
              </c:extLst>
            </c:dLbl>
            <c:dLbl>
              <c:idx val="14"/>
              <c:tx>
                <c:strRef>
                  <c:f>PT!$B$101</c:f>
                  <c:strCache>
                    <c:ptCount val="1"/>
                    <c:pt idx="0">
                      <c:v>5:1-9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{9C9FFC4F-7D80-8C49-B838-23102F348D6F}</c15:txfldGUID>
                      <c15:f>PT!$B$101</c15:f>
                      <c15:dlblFieldTableCache>
                        <c:ptCount val="1"/>
                        <c:pt idx="0">
                          <c:v>5:1-9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2400-FD40-8C6A-7E2776070CBC}"/>
                </c:ext>
              </c:extLst>
            </c:dLbl>
            <c:dLbl>
              <c:idx val="15"/>
              <c:tx>
                <c:strRef>
                  <c:f>PT!$B$102</c:f>
                  <c:strCache>
                    <c:ptCount val="1"/>
                    <c:pt idx="0">
                      <c:v>5:10-18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{969E2B63-6F94-E240-A316-417DF45C4FD3}</c15:txfldGUID>
                      <c15:f>PT!$B$102</c15:f>
                      <c15:dlblFieldTableCache>
                        <c:ptCount val="1"/>
                        <c:pt idx="0">
                          <c:v>5:10-18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2400-FD40-8C6A-7E2776070CBC}"/>
                </c:ext>
              </c:extLst>
            </c:dLbl>
            <c:dLbl>
              <c:idx val="16"/>
              <c:tx>
                <c:strRef>
                  <c:f>PT!$B$103</c:f>
                  <c:strCache>
                    <c:ptCount val="1"/>
                    <c:pt idx="0">
                      <c:v>5:19-29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{F957422C-A483-4947-8A36-00F700C2252E}</c15:txfldGUID>
                      <c15:f>PT!$B$103</c15:f>
                      <c15:dlblFieldTableCache>
                        <c:ptCount val="1"/>
                        <c:pt idx="0">
                          <c:v>5:19-29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2400-FD40-8C6A-7E2776070CBC}"/>
                </c:ext>
              </c:extLst>
            </c:dLbl>
            <c:dLbl>
              <c:idx val="17"/>
              <c:tx>
                <c:strRef>
                  <c:f>PT!$B$104</c:f>
                  <c:strCache>
                    <c:ptCount val="1"/>
                    <c:pt idx="0">
                      <c:v>5:30-39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{A36BCB72-0D19-704A-8304-13158A37EAC6}</c15:txfldGUID>
                      <c15:f>PT!$B$104</c15:f>
                      <c15:dlblFieldTableCache>
                        <c:ptCount val="1"/>
                        <c:pt idx="0">
                          <c:v>5:30-39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2400-FD40-8C6A-7E2776070CBC}"/>
                </c:ext>
              </c:extLst>
            </c:dLbl>
            <c:dLbl>
              <c:idx val="18"/>
              <c:tx>
                <c:strRef>
                  <c:f>PT!$B$105</c:f>
                  <c:strCache>
                    <c:ptCount val="1"/>
                    <c:pt idx="0">
                      <c:v>6:1-13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{86A44EA2-AB85-CA44-9AF1-014F77AA1624}</c15:txfldGUID>
                      <c15:f>PT!$B$105</c15:f>
                      <c15:dlblFieldTableCache>
                        <c:ptCount val="1"/>
                        <c:pt idx="0">
                          <c:v>6:1-13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2400-FD40-8C6A-7E2776070CBC}"/>
                </c:ext>
              </c:extLst>
            </c:dLbl>
            <c:dLbl>
              <c:idx val="19"/>
              <c:tx>
                <c:strRef>
                  <c:f>PT!$B$106</c:f>
                  <c:strCache>
                    <c:ptCount val="1"/>
                    <c:pt idx="0">
                      <c:v>6:14-21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{9BA93A9B-C06F-4449-9B1C-F95F88372F7E}</c15:txfldGUID>
                      <c15:f>PT!$B$106</c15:f>
                      <c15:dlblFieldTableCache>
                        <c:ptCount val="1"/>
                        <c:pt idx="0">
                          <c:v>6:14-21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2400-FD40-8C6A-7E2776070CBC}"/>
                </c:ext>
              </c:extLst>
            </c:dLbl>
            <c:dLbl>
              <c:idx val="20"/>
              <c:tx>
                <c:strRef>
                  <c:f>PT!$B$107</c:f>
                  <c:strCache>
                    <c:ptCount val="1"/>
                    <c:pt idx="0">
                      <c:v>6:22-29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{107CB1D1-F635-F84F-B211-C10BE3EEEE50}</c15:txfldGUID>
                      <c15:f>PT!$B$107</c15:f>
                      <c15:dlblFieldTableCache>
                        <c:ptCount val="1"/>
                        <c:pt idx="0">
                          <c:v>6:22-29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2400-FD40-8C6A-7E2776070CBC}"/>
                </c:ext>
              </c:extLst>
            </c:dLbl>
            <c:dLbl>
              <c:idx val="21"/>
              <c:tx>
                <c:strRef>
                  <c:f>PT!$B$108</c:f>
                  <c:strCache>
                    <c:ptCount val="1"/>
                    <c:pt idx="0">
                      <c:v>6:30-40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{BC10C297-1C93-9448-AB47-C007F70E0DEE}</c15:txfldGUID>
                      <c15:f>PT!$B$108</c15:f>
                      <c15:dlblFieldTableCache>
                        <c:ptCount val="1"/>
                        <c:pt idx="0">
                          <c:v>6:30-40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2400-FD40-8C6A-7E2776070CBC}"/>
                </c:ext>
              </c:extLst>
            </c:dLbl>
            <c:dLbl>
              <c:idx val="22"/>
              <c:tx>
                <c:strRef>
                  <c:f>PT!$B$109</c:f>
                  <c:strCache>
                    <c:ptCount val="1"/>
                    <c:pt idx="0">
                      <c:v>6:41-51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{4ECA1027-CA49-CE4B-859D-3B0A2594D55A}</c15:txfldGUID>
                      <c15:f>PT!$B$109</c15:f>
                      <c15:dlblFieldTableCache>
                        <c:ptCount val="1"/>
                        <c:pt idx="0">
                          <c:v>6:41-51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2400-FD40-8C6A-7E2776070CBC}"/>
                </c:ext>
              </c:extLst>
            </c:dLbl>
            <c:dLbl>
              <c:idx val="23"/>
              <c:tx>
                <c:strRef>
                  <c:f>PT!$B$110</c:f>
                  <c:strCache>
                    <c:ptCount val="1"/>
                    <c:pt idx="0">
                      <c:v>6:52-59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{F6678470-9D8B-C04C-B92D-38F2AB72F4B9}</c15:txfldGUID>
                      <c15:f>PT!$B$110</c15:f>
                      <c15:dlblFieldTableCache>
                        <c:ptCount val="1"/>
                        <c:pt idx="0">
                          <c:v>6:52-59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2400-FD40-8C6A-7E2776070CBC}"/>
                </c:ext>
              </c:extLst>
            </c:dLbl>
            <c:dLbl>
              <c:idx val="24"/>
              <c:tx>
                <c:strRef>
                  <c:f>PT!$B$111</c:f>
                  <c:strCache>
                    <c:ptCount val="1"/>
                    <c:pt idx="0">
                      <c:v>6:60-71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{09C625DF-0922-574F-9C33-F02B4D5915B5}</c15:txfldGUID>
                      <c15:f>PT!$B$111</c15:f>
                      <c15:dlblFieldTableCache>
                        <c:ptCount val="1"/>
                        <c:pt idx="0">
                          <c:v>6:60-71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2400-FD40-8C6A-7E2776070CBC}"/>
                </c:ext>
              </c:extLst>
            </c:dLbl>
            <c:dLbl>
              <c:idx val="25"/>
              <c:tx>
                <c:strRef>
                  <c:f>PT!$B$112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{2F3E4428-7CC7-1F44-BA76-CA8842744A83}</c15:txfldGUID>
                      <c15:f>PT!$B$112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2400-FD40-8C6A-7E2776070CBC}"/>
                </c:ext>
              </c:extLst>
            </c:dLbl>
            <c:dLbl>
              <c:idx val="26"/>
              <c:tx>
                <c:strRef>
                  <c:f>PT!$B$113</c:f>
                  <c:strCache>
                    <c:ptCount val="1"/>
                    <c:pt idx="0">
                      <c:v>7:14-24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{96EC7C83-ACB1-4540-9B0A-E5EDD0DF4F6A}</c15:txfldGUID>
                      <c15:f>PT!$B$113</c15:f>
                      <c15:dlblFieldTableCache>
                        <c:ptCount val="1"/>
                        <c:pt idx="0">
                          <c:v>7:14-24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400-FD40-8C6A-7E2776070CBC}"/>
                </c:ext>
              </c:extLst>
            </c:dLbl>
            <c:dLbl>
              <c:idx val="27"/>
              <c:tx>
                <c:strRef>
                  <c:f>PT!$B$114</c:f>
                  <c:strCache>
                    <c:ptCount val="1"/>
                    <c:pt idx="0">
                      <c:v>7:37-44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{61CA9308-7732-0143-8E2C-D6A9E230DA62}</c15:txfldGUID>
                      <c15:f>PT!$B$114</c15:f>
                      <c15:dlblFieldTableCache>
                        <c:ptCount val="1"/>
                        <c:pt idx="0">
                          <c:v>7:37-44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2400-FD40-8C6A-7E2776070CBC}"/>
                </c:ext>
              </c:extLst>
            </c:dLbl>
            <c:dLbl>
              <c:idx val="28"/>
              <c:layout>
                <c:manualLayout>
                  <c:x val="-7.319386417050279E-2"/>
                  <c:y val="-4.340101032736169E-2"/>
                </c:manualLayout>
              </c:layout>
              <c:tx>
                <c:rich>
                  <a:bodyPr vertOverflow="overflow" horzOverflow="overflow" wrap="square" lIns="36576" tIns="19050" rIns="38100" bIns="19050" anchor="ctr">
                    <a:spAutoFit/>
                  </a:bodyPr>
                  <a:lstStyle/>
                  <a:p>
                    <a:pPr>
                      <a:defRPr>
                        <a:solidFill>
                          <a:schemeClr val="tx1"/>
                        </a:solidFill>
                      </a:defRPr>
                    </a:pPr>
                    <a:r>
                      <a:rPr lang="en-US" sz="1200">
                        <a:solidFill>
                          <a:schemeClr val="tx1"/>
                        </a:solidFill>
                      </a:rPr>
                      <a:t>PA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2400-FD40-8C6A-7E2776070CBC}"/>
                </c:ext>
              </c:extLst>
            </c:dLbl>
            <c:dLbl>
              <c:idx val="29"/>
              <c:tx>
                <c:strRef>
                  <c:f>PT!$B$116</c:f>
                  <c:strCache>
                    <c:ptCount val="1"/>
                    <c:pt idx="0">
                      <c:v>8:12-20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{B8C59426-B9FF-4E4E-B1D1-D2F53C537BC9}</c15:txfldGUID>
                      <c15:f>PT!$B$116</c15:f>
                      <c15:dlblFieldTableCache>
                        <c:ptCount val="1"/>
                        <c:pt idx="0">
                          <c:v>8:12-20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400-FD40-8C6A-7E2776070CBC}"/>
                </c:ext>
              </c:extLst>
            </c:dLbl>
            <c:dLbl>
              <c:idx val="30"/>
              <c:tx>
                <c:strRef>
                  <c:f>PT!$B$117</c:f>
                  <c:strCache>
                    <c:ptCount val="1"/>
                    <c:pt idx="0">
                      <c:v>8:21-29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{C02E851A-3023-5449-9183-3B813CA05838}</c15:txfldGUID>
                      <c15:f>PT!$B$117</c15:f>
                      <c15:dlblFieldTableCache>
                        <c:ptCount val="1"/>
                        <c:pt idx="0">
                          <c:v>8:21-29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400-FD40-8C6A-7E2776070CBC}"/>
                </c:ext>
              </c:extLst>
            </c:dLbl>
            <c:dLbl>
              <c:idx val="31"/>
              <c:tx>
                <c:strRef>
                  <c:f>PT!$B$118</c:f>
                  <c:strCache>
                    <c:ptCount val="1"/>
                    <c:pt idx="0">
                      <c:v>8:30-41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{062817B8-5765-1E4D-9453-DA9B011E8309}</c15:txfldGUID>
                      <c15:f>PT!$B$118</c15:f>
                      <c15:dlblFieldTableCache>
                        <c:ptCount val="1"/>
                        <c:pt idx="0">
                          <c:v>8:30-41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400-FD40-8C6A-7E2776070CBC}"/>
                </c:ext>
              </c:extLst>
            </c:dLbl>
            <c:dLbl>
              <c:idx val="32"/>
              <c:tx>
                <c:strRef>
                  <c:f>PT!$B$119</c:f>
                  <c:strCache>
                    <c:ptCount val="1"/>
                    <c:pt idx="0">
                      <c:v>8:41-51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{A4A61812-7744-E242-B377-52346749B8E7}</c15:txfldGUID>
                      <c15:f>PT!$B$119</c15:f>
                      <c15:dlblFieldTableCache>
                        <c:ptCount val="1"/>
                        <c:pt idx="0">
                          <c:v>8:41-51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400-FD40-8C6A-7E2776070CBC}"/>
                </c:ext>
              </c:extLst>
            </c:dLbl>
            <c:dLbl>
              <c:idx val="33"/>
              <c:tx>
                <c:strRef>
                  <c:f>PT!$B$120</c:f>
                  <c:strCache>
                    <c:ptCount val="1"/>
                    <c:pt idx="0">
                      <c:v>8:52-59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{7D728DF4-2CF9-4347-94B8-57164596874B}</c15:txfldGUID>
                      <c15:f>PT!$B$120</c15:f>
                      <c15:dlblFieldTableCache>
                        <c:ptCount val="1"/>
                        <c:pt idx="0">
                          <c:v>8:52-59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400-FD40-8C6A-7E2776070CBC}"/>
                </c:ext>
              </c:extLst>
            </c:dLbl>
            <c:dLbl>
              <c:idx val="34"/>
              <c:tx>
                <c:strRef>
                  <c:f>PT!$B$121</c:f>
                  <c:strCache>
                    <c:ptCount val="1"/>
                    <c:pt idx="0">
                      <c:v>9:1-12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{3545229E-8B5C-204B-A546-7225C891D4B3}</c15:txfldGUID>
                      <c15:f>PT!$B$121</c15:f>
                      <c15:dlblFieldTableCache>
                        <c:ptCount val="1"/>
                        <c:pt idx="0">
                          <c:v>9:1-12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400-FD40-8C6A-7E2776070CBC}"/>
                </c:ext>
              </c:extLst>
            </c:dLbl>
            <c:dLbl>
              <c:idx val="35"/>
              <c:tx>
                <c:strRef>
                  <c:f>PT!$B$122</c:f>
                  <c:strCache>
                    <c:ptCount val="1"/>
                    <c:pt idx="0">
                      <c:v>9:13-23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{BEFE6B94-8B82-B842-A3D4-2596CC27FAF4}</c15:txfldGUID>
                      <c15:f>PT!$B$122</c15:f>
                      <c15:dlblFieldTableCache>
                        <c:ptCount val="1"/>
                        <c:pt idx="0">
                          <c:v>9:13-23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400-FD40-8C6A-7E2776070CBC}"/>
                </c:ext>
              </c:extLst>
            </c:dLbl>
            <c:dLbl>
              <c:idx val="36"/>
              <c:tx>
                <c:strRef>
                  <c:f>PT!$B$123</c:f>
                  <c:strCache>
                    <c:ptCount val="1"/>
                    <c:pt idx="0">
                      <c:v>9:30-41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{2F69EACF-2D92-9948-8C76-F9FF08CA2BDA}</c15:txfldGUID>
                      <c15:f>PT!$B$123</c15:f>
                      <c15:dlblFieldTableCache>
                        <c:ptCount val="1"/>
                        <c:pt idx="0">
                          <c:v>9:30-41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400-FD40-8C6A-7E2776070CBC}"/>
                </c:ext>
              </c:extLst>
            </c:dLbl>
            <c:dLbl>
              <c:idx val="37"/>
              <c:tx>
                <c:strRef>
                  <c:f>PT!$B$124</c:f>
                  <c:strCache>
                    <c:ptCount val="1"/>
                    <c:pt idx="0">
                      <c:v>10:1-10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{978B56F8-6363-9B48-B4C9-4A3E372DAA2B}</c15:txfldGUID>
                      <c15:f>PT!$B$124</c15:f>
                      <c15:dlblFieldTableCache>
                        <c:ptCount val="1"/>
                        <c:pt idx="0">
                          <c:v>10:1-10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2400-FD40-8C6A-7E2776070CBC}"/>
                </c:ext>
              </c:extLst>
            </c:dLbl>
            <c:dLbl>
              <c:idx val="38"/>
              <c:tx>
                <c:strRef>
                  <c:f>PT!$B$125</c:f>
                  <c:strCache>
                    <c:ptCount val="1"/>
                    <c:pt idx="0">
                      <c:v>10:11-21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{CE132696-706B-A24B-A6F1-E43A01D749CA}</c15:txfldGUID>
                      <c15:f>PT!$B$125</c15:f>
                      <c15:dlblFieldTableCache>
                        <c:ptCount val="1"/>
                        <c:pt idx="0">
                          <c:v>10:11-21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2400-FD40-8C6A-7E2776070CBC}"/>
                </c:ext>
              </c:extLst>
            </c:dLbl>
            <c:dLbl>
              <c:idx val="39"/>
              <c:tx>
                <c:strRef>
                  <c:f>PT!$B$126</c:f>
                  <c:strCache>
                    <c:ptCount val="1"/>
                    <c:pt idx="0">
                      <c:v>10:22-30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{16DDCAFB-D68B-C747-9383-3CF019DC9102}</c15:txfldGUID>
                      <c15:f>PT!$B$126</c15:f>
                      <c15:dlblFieldTableCache>
                        <c:ptCount val="1"/>
                        <c:pt idx="0">
                          <c:v>10:22-30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2400-FD40-8C6A-7E2776070CBC}"/>
                </c:ext>
              </c:extLst>
            </c:dLbl>
            <c:dLbl>
              <c:idx val="40"/>
              <c:tx>
                <c:strRef>
                  <c:f>PT!$B$127</c:f>
                  <c:strCache>
                    <c:ptCount val="1"/>
                    <c:pt idx="0">
                      <c:v>10:31-39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{26669692-A090-CE49-B805-C545454DAD57}</c15:txfldGUID>
                      <c15:f>PT!$B$127</c15:f>
                      <c15:dlblFieldTableCache>
                        <c:ptCount val="1"/>
                        <c:pt idx="0">
                          <c:v>10:31-39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2400-FD40-8C6A-7E2776070CBC}"/>
                </c:ext>
              </c:extLst>
            </c:dLbl>
            <c:dLbl>
              <c:idx val="41"/>
              <c:tx>
                <c:strRef>
                  <c:f>PT!$B$128</c:f>
                  <c:strCache>
                    <c:ptCount val="1"/>
                    <c:pt idx="0">
                      <c:v>11:1-10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{66F7A4AA-C5A2-A44E-B789-A2741C615606}</c15:txfldGUID>
                      <c15:f>PT!$B$128</c15:f>
                      <c15:dlblFieldTableCache>
                        <c:ptCount val="1"/>
                        <c:pt idx="0">
                          <c:v>11:1-10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2400-FD40-8C6A-7E2776070CBC}"/>
                </c:ext>
              </c:extLst>
            </c:dLbl>
            <c:dLbl>
              <c:idx val="42"/>
              <c:tx>
                <c:strRef>
                  <c:f>PT!$B$129</c:f>
                  <c:strCache>
                    <c:ptCount val="1"/>
                    <c:pt idx="0">
                      <c:v>11:11-21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{576E9758-8989-4143-94D1-0EB8C647FEFA}</c15:txfldGUID>
                      <c15:f>PT!$B$129</c15:f>
                      <c15:dlblFieldTableCache>
                        <c:ptCount val="1"/>
                        <c:pt idx="0">
                          <c:v>11:11-21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2400-FD40-8C6A-7E2776070CBC}"/>
                </c:ext>
              </c:extLst>
            </c:dLbl>
            <c:dLbl>
              <c:idx val="43"/>
              <c:tx>
                <c:strRef>
                  <c:f>PT!$B$130</c:f>
                  <c:strCache>
                    <c:ptCount val="1"/>
                    <c:pt idx="0">
                      <c:v>11:22-31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{D83705EC-2E0F-A448-94A5-7A02C58858F2}</c15:txfldGUID>
                      <c15:f>PT!$B$130</c15:f>
                      <c15:dlblFieldTableCache>
                        <c:ptCount val="1"/>
                        <c:pt idx="0">
                          <c:v>11:22-31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2400-FD40-8C6A-7E2776070CBC}"/>
                </c:ext>
              </c:extLst>
            </c:dLbl>
            <c:dLbl>
              <c:idx val="44"/>
              <c:tx>
                <c:strRef>
                  <c:f>PT!$B$131</c:f>
                  <c:strCache>
                    <c:ptCount val="1"/>
                    <c:pt idx="0">
                      <c:v>11:32-44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{E0110B1F-1D08-574C-9CCB-A98C4A8BBD2B}</c15:txfldGUID>
                      <c15:f>PT!$B$131</c15:f>
                      <c15:dlblFieldTableCache>
                        <c:ptCount val="1"/>
                        <c:pt idx="0">
                          <c:v>11:32-44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2400-FD40-8C6A-7E2776070CBC}"/>
                </c:ext>
              </c:extLst>
            </c:dLbl>
            <c:dLbl>
              <c:idx val="45"/>
              <c:tx>
                <c:strRef>
                  <c:f>PT!$B$132</c:f>
                  <c:strCache>
                    <c:ptCount val="1"/>
                    <c:pt idx="0">
                      <c:v>11:45-54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{CB38B946-DED2-5F42-9482-8D0EEAB25F13}</c15:txfldGUID>
                      <c15:f>PT!$B$132</c15:f>
                      <c15:dlblFieldTableCache>
                        <c:ptCount val="1"/>
                        <c:pt idx="0">
                          <c:v>11:45-54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2400-FD40-8C6A-7E2776070CBC}"/>
                </c:ext>
              </c:extLst>
            </c:dLbl>
            <c:dLbl>
              <c:idx val="46"/>
              <c:tx>
                <c:strRef>
                  <c:f>PT!$B$133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{1D551D6E-23FB-E14E-81DA-A6CD665B95F0}</c15:txfldGUID>
                      <c15:f>PT!$B$133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2400-FD40-8C6A-7E2776070CBC}"/>
                </c:ext>
              </c:extLst>
            </c:dLbl>
            <c:dLbl>
              <c:idx val="47"/>
              <c:tx>
                <c:strRef>
                  <c:f>PT!$B$134</c:f>
                  <c:strCache>
                    <c:ptCount val="1"/>
                    <c:pt idx="0">
                      <c:v>12:12-19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{25CA625B-4C2E-E841-9499-EC585F08C22C}</c15:txfldGUID>
                      <c15:f>PT!$B$134</c15:f>
                      <c15:dlblFieldTableCache>
                        <c:ptCount val="1"/>
                        <c:pt idx="0">
                          <c:v>12:12-19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2400-FD40-8C6A-7E2776070CBC}"/>
                </c:ext>
              </c:extLst>
            </c:dLbl>
            <c:dLbl>
              <c:idx val="48"/>
              <c:tx>
                <c:strRef>
                  <c:f>PT!$B$135</c:f>
                  <c:strCache>
                    <c:ptCount val="1"/>
                    <c:pt idx="0">
                      <c:v>12:20-26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{9B307703-2316-6D4C-9C82-E853DCB2B607}</c15:txfldGUID>
                      <c15:f>PT!$B$135</c15:f>
                      <c15:dlblFieldTableCache>
                        <c:ptCount val="1"/>
                        <c:pt idx="0">
                          <c:v>12:20-26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2400-FD40-8C6A-7E2776070CBC}"/>
                </c:ext>
              </c:extLst>
            </c:dLbl>
            <c:dLbl>
              <c:idx val="49"/>
              <c:tx>
                <c:strRef>
                  <c:f>PT!$B$136</c:f>
                  <c:strCache>
                    <c:ptCount val="1"/>
                    <c:pt idx="0">
                      <c:v>12:34-40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{E28D9668-D313-7146-ADC0-E35D87A80446}</c15:txfldGUID>
                      <c15:f>PT!$B$136</c15:f>
                      <c15:dlblFieldTableCache>
                        <c:ptCount val="1"/>
                        <c:pt idx="0">
                          <c:v>12:34-40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2400-FD40-8C6A-7E2776070CBC}"/>
                </c:ext>
              </c:extLst>
            </c:dLbl>
            <c:dLbl>
              <c:idx val="50"/>
              <c:tx>
                <c:strRef>
                  <c:f>PT!$B$137</c:f>
                  <c:strCache>
                    <c:ptCount val="1"/>
                    <c:pt idx="0">
                      <c:v>12:41-50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{D61F5080-99E7-EA41-B813-A0A2B6D4B150}</c15:txfldGUID>
                      <c15:f>PT!$B$137</c15:f>
                      <c15:dlblFieldTableCache>
                        <c:ptCount val="1"/>
                        <c:pt idx="0">
                          <c:v>12:41-50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2400-FD40-8C6A-7E2776070CBC}"/>
                </c:ext>
              </c:extLst>
            </c:dLbl>
            <c:dLbl>
              <c:idx val="51"/>
              <c:tx>
                <c:strRef>
                  <c:f>PT!$B$138</c:f>
                  <c:strCache>
                    <c:ptCount val="1"/>
                    <c:pt idx="0">
                      <c:v>13:1-11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{8C1D31D6-7633-484E-A0A6-FE40D5FD0831}</c15:txfldGUID>
                      <c15:f>PT!$B$138</c15:f>
                      <c15:dlblFieldTableCache>
                        <c:ptCount val="1"/>
                        <c:pt idx="0">
                          <c:v>13:1-11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2400-FD40-8C6A-7E2776070CBC}"/>
                </c:ext>
              </c:extLst>
            </c:dLbl>
            <c:dLbl>
              <c:idx val="52"/>
              <c:tx>
                <c:strRef>
                  <c:f>PT!$B$139</c:f>
                  <c:strCache>
                    <c:ptCount val="1"/>
                    <c:pt idx="0">
                      <c:v>13:12-20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{A8B1CF24-03CF-1243-91EF-FFD7394D5058}</c15:txfldGUID>
                      <c15:f>PT!$B$139</c15:f>
                      <c15:dlblFieldTableCache>
                        <c:ptCount val="1"/>
                        <c:pt idx="0">
                          <c:v>13:12-20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2400-FD40-8C6A-7E2776070CBC}"/>
                </c:ext>
              </c:extLst>
            </c:dLbl>
            <c:dLbl>
              <c:idx val="53"/>
              <c:tx>
                <c:strRef>
                  <c:f>PT!$B$140</c:f>
                  <c:strCache>
                    <c:ptCount val="1"/>
                    <c:pt idx="0">
                      <c:v>13:21-30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{051F7ABF-D513-374B-BB1B-DC44A10D6416}</c15:txfldGUID>
                      <c15:f>PT!$B$140</c15:f>
                      <c15:dlblFieldTableCache>
                        <c:ptCount val="1"/>
                        <c:pt idx="0">
                          <c:v>13:21-30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2400-FD40-8C6A-7E2776070CBC}"/>
                </c:ext>
              </c:extLst>
            </c:dLbl>
            <c:dLbl>
              <c:idx val="54"/>
              <c:tx>
                <c:strRef>
                  <c:f>PT!$B$141</c:f>
                  <c:strCache>
                    <c:ptCount val="1"/>
                    <c:pt idx="0">
                      <c:v>13:31-38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{C1E6EA3C-42F0-C84A-839F-CD68EFD8F073}</c15:txfldGUID>
                      <c15:f>PT!$B$141</c15:f>
                      <c15:dlblFieldTableCache>
                        <c:ptCount val="1"/>
                        <c:pt idx="0">
                          <c:v>13:31-38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2400-FD40-8C6A-7E2776070CBC}"/>
                </c:ext>
              </c:extLst>
            </c:dLbl>
            <c:dLbl>
              <c:idx val="55"/>
              <c:tx>
                <c:strRef>
                  <c:f>PT!$B$142</c:f>
                  <c:strCache>
                    <c:ptCount val="1"/>
                    <c:pt idx="0">
                      <c:v>14:1-11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{EF871994-3E23-6B4E-B442-FEBD3FC59FAB}</c15:txfldGUID>
                      <c15:f>PT!$B$142</c15:f>
                      <c15:dlblFieldTableCache>
                        <c:ptCount val="1"/>
                        <c:pt idx="0">
                          <c:v>14:1-11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2400-FD40-8C6A-7E2776070CBC}"/>
                </c:ext>
              </c:extLst>
            </c:dLbl>
            <c:dLbl>
              <c:idx val="56"/>
              <c:tx>
                <c:strRef>
                  <c:f>PT!$B$143</c:f>
                  <c:strCache>
                    <c:ptCount val="1"/>
                    <c:pt idx="0">
                      <c:v>14:12-21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{E7A02A28-709E-974B-B5F5-4ACE87376736}</c15:txfldGUID>
                      <c15:f>PT!$B$143</c15:f>
                      <c15:dlblFieldTableCache>
                        <c:ptCount val="1"/>
                        <c:pt idx="0">
                          <c:v>14:12-21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2400-FD40-8C6A-7E2776070CBC}"/>
                </c:ext>
              </c:extLst>
            </c:dLbl>
            <c:dLbl>
              <c:idx val="57"/>
              <c:tx>
                <c:strRef>
                  <c:f>PT!$B$144</c:f>
                  <c:strCache>
                    <c:ptCount val="1"/>
                    <c:pt idx="0">
                      <c:v>14:22-31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{2BEEAD5C-77D3-1845-9B9E-205A99DCDA64}</c15:txfldGUID>
                      <c15:f>PT!$B$144</c15:f>
                      <c15:dlblFieldTableCache>
                        <c:ptCount val="1"/>
                        <c:pt idx="0">
                          <c:v>14:22-31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2400-FD40-8C6A-7E2776070CBC}"/>
                </c:ext>
              </c:extLst>
            </c:dLbl>
            <c:dLbl>
              <c:idx val="58"/>
              <c:tx>
                <c:strRef>
                  <c:f>PT!$B$145</c:f>
                  <c:strCache>
                    <c:ptCount val="1"/>
                    <c:pt idx="0">
                      <c:v>15:1-8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{3B4BDB4F-D164-B94E-84E9-F04434F2A4D9}</c15:txfldGUID>
                      <c15:f>PT!$B$145</c15:f>
                      <c15:dlblFieldTableCache>
                        <c:ptCount val="1"/>
                        <c:pt idx="0">
                          <c:v>15:1-8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2400-FD40-8C6A-7E2776070CBC}"/>
                </c:ext>
              </c:extLst>
            </c:dLbl>
            <c:dLbl>
              <c:idx val="59"/>
              <c:tx>
                <c:strRef>
                  <c:f>PT!$B$146</c:f>
                  <c:strCache>
                    <c:ptCount val="1"/>
                    <c:pt idx="0">
                      <c:v>15:9-17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{745DB568-32B8-C548-96CC-E3C5150BC0C0}</c15:txfldGUID>
                      <c15:f>PT!$B$146</c15:f>
                      <c15:dlblFieldTableCache>
                        <c:ptCount val="1"/>
                        <c:pt idx="0">
                          <c:v>15:9-17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2400-FD40-8C6A-7E2776070CBC}"/>
                </c:ext>
              </c:extLst>
            </c:dLbl>
            <c:dLbl>
              <c:idx val="60"/>
              <c:tx>
                <c:strRef>
                  <c:f>PT!$B$147</c:f>
                  <c:strCache>
                    <c:ptCount val="1"/>
                    <c:pt idx="0">
                      <c:v>15:18-27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{0FEE2ACE-5180-3A48-A2D2-3A6D8BD97741}</c15:txfldGUID>
                      <c15:f>PT!$B$147</c15:f>
                      <c15:dlblFieldTableCache>
                        <c:ptCount val="1"/>
                        <c:pt idx="0">
                          <c:v>15:18-27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2400-FD40-8C6A-7E2776070CBC}"/>
                </c:ext>
              </c:extLst>
            </c:dLbl>
            <c:dLbl>
              <c:idx val="61"/>
              <c:tx>
                <c:strRef>
                  <c:f>PT!$B$148</c:f>
                  <c:strCache>
                    <c:ptCount val="1"/>
                    <c:pt idx="0">
                      <c:v>16:1-11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{CA059AB4-5642-9547-AF57-71F039CE25A2}</c15:txfldGUID>
                      <c15:f>PT!$B$148</c15:f>
                      <c15:dlblFieldTableCache>
                        <c:ptCount val="1"/>
                        <c:pt idx="0">
                          <c:v>16:1-11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2400-FD40-8C6A-7E2776070CBC}"/>
                </c:ext>
              </c:extLst>
            </c:dLbl>
            <c:dLbl>
              <c:idx val="62"/>
              <c:tx>
                <c:strRef>
                  <c:f>PT!$B$149</c:f>
                  <c:strCache>
                    <c:ptCount val="1"/>
                    <c:pt idx="0">
                      <c:v>16:12-22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{2F9180BD-222D-C441-9FBD-8053783FF4A3}</c15:txfldGUID>
                      <c15:f>PT!$B$149</c15:f>
                      <c15:dlblFieldTableCache>
                        <c:ptCount val="1"/>
                        <c:pt idx="0">
                          <c:v>16:12-22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2400-FD40-8C6A-7E2776070CBC}"/>
                </c:ext>
              </c:extLst>
            </c:dLbl>
            <c:dLbl>
              <c:idx val="63"/>
              <c:tx>
                <c:strRef>
                  <c:f>PT!$B$150</c:f>
                  <c:strCache>
                    <c:ptCount val="1"/>
                    <c:pt idx="0">
                      <c:v>16:23-33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{9E8F10AA-3EF0-254D-9886-56F7701379BF}</c15:txfldGUID>
                      <c15:f>PT!$B$150</c15:f>
                      <c15:dlblFieldTableCache>
                        <c:ptCount val="1"/>
                        <c:pt idx="0">
                          <c:v>16:23-33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2400-FD40-8C6A-7E2776070CBC}"/>
                </c:ext>
              </c:extLst>
            </c:dLbl>
            <c:dLbl>
              <c:idx val="64"/>
              <c:tx>
                <c:strRef>
                  <c:f>PT!$B$151</c:f>
                  <c:strCache>
                    <c:ptCount val="1"/>
                    <c:pt idx="0">
                      <c:v>17:1-8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{9956E3AB-B571-FF45-8D28-0C87C2BC1FDB}</c15:txfldGUID>
                      <c15:f>PT!$B$151</c15:f>
                      <c15:dlblFieldTableCache>
                        <c:ptCount val="1"/>
                        <c:pt idx="0">
                          <c:v>17:1-8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2400-FD40-8C6A-7E2776070CBC}"/>
                </c:ext>
              </c:extLst>
            </c:dLbl>
            <c:dLbl>
              <c:idx val="65"/>
              <c:tx>
                <c:strRef>
                  <c:f>PT!$B$152</c:f>
                  <c:strCache>
                    <c:ptCount val="1"/>
                    <c:pt idx="0">
                      <c:v>17:9-19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{D24CC068-627D-044F-82DE-24A77181BAFE}</c15:txfldGUID>
                      <c15:f>PT!$B$152</c15:f>
                      <c15:dlblFieldTableCache>
                        <c:ptCount val="1"/>
                        <c:pt idx="0">
                          <c:v>17:9-19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2400-FD40-8C6A-7E2776070CBC}"/>
                </c:ext>
              </c:extLst>
            </c:dLbl>
            <c:dLbl>
              <c:idx val="66"/>
              <c:tx>
                <c:strRef>
                  <c:f>PT!$B$153</c:f>
                  <c:strCache>
                    <c:ptCount val="1"/>
                    <c:pt idx="0">
                      <c:v>17:20-26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{F61801A8-33A8-FA4F-8506-1E3CE7F4A9B6}</c15:txfldGUID>
                      <c15:f>PT!$B$153</c15:f>
                      <c15:dlblFieldTableCache>
                        <c:ptCount val="1"/>
                        <c:pt idx="0">
                          <c:v>17:20-26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2400-FD40-8C6A-7E2776070CBC}"/>
                </c:ext>
              </c:extLst>
            </c:dLbl>
            <c:dLbl>
              <c:idx val="67"/>
              <c:tx>
                <c:strRef>
                  <c:f>PT!$B$154</c:f>
                  <c:strCache>
                    <c:ptCount val="1"/>
                    <c:pt idx="0">
                      <c:v>18:1-9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{BF71491C-D4EA-EF47-9CF2-76394F16F6C1}</c15:txfldGUID>
                      <c15:f>PT!$B$154</c15:f>
                      <c15:dlblFieldTableCache>
                        <c:ptCount val="1"/>
                        <c:pt idx="0">
                          <c:v>18:1-9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2400-FD40-8C6A-7E2776070CBC}"/>
                </c:ext>
              </c:extLst>
            </c:dLbl>
            <c:dLbl>
              <c:idx val="68"/>
              <c:tx>
                <c:strRef>
                  <c:f>PT!$B$155</c:f>
                  <c:strCache>
                    <c:ptCount val="1"/>
                    <c:pt idx="0">
                      <c:v>18:10-18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{C784C829-8F5F-FE47-AA1E-136F20FE8F82}</c15:txfldGUID>
                      <c15:f>PT!$B$155</c15:f>
                      <c15:dlblFieldTableCache>
                        <c:ptCount val="1"/>
                        <c:pt idx="0">
                          <c:v>18:10-18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2400-FD40-8C6A-7E2776070CBC}"/>
                </c:ext>
              </c:extLst>
            </c:dLbl>
            <c:dLbl>
              <c:idx val="69"/>
              <c:tx>
                <c:strRef>
                  <c:f>PT!$B$156</c:f>
                  <c:strCache>
                    <c:ptCount val="1"/>
                    <c:pt idx="0">
                      <c:v>18:19-28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{96896B43-AC01-1447-9F8A-D1FBA80C6197}</c15:txfldGUID>
                      <c15:f>PT!$B$156</c15:f>
                      <c15:dlblFieldTableCache>
                        <c:ptCount val="1"/>
                        <c:pt idx="0">
                          <c:v>18:19-28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2400-FD40-8C6A-7E2776070CBC}"/>
                </c:ext>
              </c:extLst>
            </c:dLbl>
            <c:dLbl>
              <c:idx val="70"/>
              <c:tx>
                <c:strRef>
                  <c:f>PT!$B$157</c:f>
                  <c:strCache>
                    <c:ptCount val="1"/>
                    <c:pt idx="0">
                      <c:v>18:29-37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{13A45777-18FA-7B45-9E4A-B7C7C007DBBA}</c15:txfldGUID>
                      <c15:f>PT!$B$157</c15:f>
                      <c15:dlblFieldTableCache>
                        <c:ptCount val="1"/>
                        <c:pt idx="0">
                          <c:v>18:29-37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2400-FD40-8C6A-7E2776070CBC}"/>
                </c:ext>
              </c:extLst>
            </c:dLbl>
            <c:dLbl>
              <c:idx val="71"/>
              <c:tx>
                <c:strRef>
                  <c:f>PT!$B$158</c:f>
                  <c:strCache>
                    <c:ptCount val="1"/>
                    <c:pt idx="0">
                      <c:v>18:38-40&amp;19:1-5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{217505EB-7EAB-F54A-ABE2-AD850C4EF330}</c15:txfldGUID>
                      <c15:f>PT!$B$158</c15:f>
                      <c15:dlblFieldTableCache>
                        <c:ptCount val="1"/>
                        <c:pt idx="0">
                          <c:v>18:38-40&amp;19:1-5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2400-FD40-8C6A-7E2776070CBC}"/>
                </c:ext>
              </c:extLst>
            </c:dLbl>
            <c:dLbl>
              <c:idx val="72"/>
              <c:tx>
                <c:strRef>
                  <c:f>PT!$B$159</c:f>
                  <c:strCache>
                    <c:ptCount val="1"/>
                    <c:pt idx="0">
                      <c:v>19:6-11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{02E13A28-9E73-C64D-87E8-C32DBEEDDCEE}</c15:txfldGUID>
                      <c15:f>PT!$B$159</c15:f>
                      <c15:dlblFieldTableCache>
                        <c:ptCount val="1"/>
                        <c:pt idx="0">
                          <c:v>19:6-11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2400-FD40-8C6A-7E2776070CBC}"/>
                </c:ext>
              </c:extLst>
            </c:dLbl>
            <c:dLbl>
              <c:idx val="73"/>
              <c:tx>
                <c:strRef>
                  <c:f>PT!$B$160</c:f>
                  <c:strCache>
                    <c:ptCount val="1"/>
                    <c:pt idx="0">
                      <c:v>19:12-19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{CC17E189-4B9B-AB46-B18B-74568C8FDAAC}</c15:txfldGUID>
                      <c15:f>PT!$B$160</c15:f>
                      <c15:dlblFieldTableCache>
                        <c:ptCount val="1"/>
                        <c:pt idx="0">
                          <c:v>19:12-19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2400-FD40-8C6A-7E2776070CBC}"/>
                </c:ext>
              </c:extLst>
            </c:dLbl>
            <c:dLbl>
              <c:idx val="74"/>
              <c:tx>
                <c:strRef>
                  <c:f>PT!$B$161</c:f>
                  <c:strCache>
                    <c:ptCount val="1"/>
                    <c:pt idx="0">
                      <c:v>19:20-27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{2265D348-2E4B-9246-8091-F80B0E74402B}</c15:txfldGUID>
                      <c15:f>PT!$B$161</c15:f>
                      <c15:dlblFieldTableCache>
                        <c:ptCount val="1"/>
                        <c:pt idx="0">
                          <c:v>19:20-27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2400-FD40-8C6A-7E2776070CBC}"/>
                </c:ext>
              </c:extLst>
            </c:dLbl>
            <c:dLbl>
              <c:idx val="75"/>
              <c:tx>
                <c:strRef>
                  <c:f>PT!$B$162</c:f>
                  <c:strCache>
                    <c:ptCount val="1"/>
                    <c:pt idx="0">
                      <c:v>19:28-37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{19A5AF30-5111-DC4F-8565-55B52F80C789}</c15:txfldGUID>
                      <c15:f>PT!$B$162</c15:f>
                      <c15:dlblFieldTableCache>
                        <c:ptCount val="1"/>
                        <c:pt idx="0">
                          <c:v>19:28-37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2400-FD40-8C6A-7E2776070CBC}"/>
                </c:ext>
              </c:extLst>
            </c:dLbl>
            <c:dLbl>
              <c:idx val="76"/>
              <c:tx>
                <c:strRef>
                  <c:f>PT!$B$163</c:f>
                  <c:strCache>
                    <c:ptCount val="1"/>
                    <c:pt idx="0">
                      <c:v>20:1-10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{8CC6EF13-10D2-3540-9734-7EAB05B64E90}</c15:txfldGUID>
                      <c15:f>PT!$B$163</c15:f>
                      <c15:dlblFieldTableCache>
                        <c:ptCount val="1"/>
                        <c:pt idx="0">
                          <c:v>20:1-10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2400-FD40-8C6A-7E2776070CBC}"/>
                </c:ext>
              </c:extLst>
            </c:dLbl>
            <c:dLbl>
              <c:idx val="77"/>
              <c:tx>
                <c:strRef>
                  <c:f>PT!$B$164</c:f>
                  <c:strCache>
                    <c:ptCount val="1"/>
                    <c:pt idx="0">
                      <c:v>20:11-18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{CA4B5075-5704-0146-B92D-580E2F1940CD}</c15:txfldGUID>
                      <c15:f>PT!$B$164</c15:f>
                      <c15:dlblFieldTableCache>
                        <c:ptCount val="1"/>
                        <c:pt idx="0">
                          <c:v>20:11-18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2400-FD40-8C6A-7E2776070CBC}"/>
                </c:ext>
              </c:extLst>
            </c:dLbl>
            <c:dLbl>
              <c:idx val="78"/>
              <c:tx>
                <c:strRef>
                  <c:f>PT!$B$165</c:f>
                  <c:strCache>
                    <c:ptCount val="1"/>
                    <c:pt idx="0">
                      <c:v>21:12-17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{93627BD3-C1AE-9949-9123-7EFC5057FCCC}</c15:txfldGUID>
                      <c15:f>PT!$B$165</c15:f>
                      <c15:dlblFieldTableCache>
                        <c:ptCount val="1"/>
                        <c:pt idx="0">
                          <c:v>21:12-17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2400-FD40-8C6A-7E2776070CBC}"/>
                </c:ext>
              </c:extLst>
            </c:dLbl>
            <c:dLbl>
              <c:idx val="79"/>
              <c:tx>
                <c:strRef>
                  <c:f>PT!$B$166</c:f>
                  <c:strCache>
                    <c:ptCount val="1"/>
                    <c:pt idx="0">
                      <c:v>21:18-25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{A4D9E200-93BD-FC45-AAF5-65775870234F}</c15:txfldGUID>
                      <c15:f>PT!$B$166</c15:f>
                      <c15:dlblFieldTableCache>
                        <c:ptCount val="1"/>
                        <c:pt idx="0">
                          <c:v>21:18-25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2400-FD40-8C6A-7E2776070C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name>Trend</c:name>
            <c:spPr>
              <a:ln>
                <a:prstDash val="solid"/>
              </a:ln>
            </c:spPr>
            <c:trendlineType val="linear"/>
            <c:intercept val="-5.41"/>
            <c:dispRSqr val="0"/>
            <c:dispEq val="0"/>
          </c:trendline>
          <c:xVal>
            <c:numRef>
              <c:f>PT!$C$87:$C$166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PT!$D$87:$D$166</c:f>
              <c:numCache>
                <c:formatCode>General</c:formatCode>
                <c:ptCount val="80"/>
                <c:pt idx="0">
                  <c:v>45</c:v>
                </c:pt>
                <c:pt idx="1">
                  <c:v>47</c:v>
                </c:pt>
                <c:pt idx="2">
                  <c:v>62</c:v>
                </c:pt>
                <c:pt idx="3">
                  <c:v>44</c:v>
                </c:pt>
                <c:pt idx="4">
                  <c:v>30</c:v>
                </c:pt>
                <c:pt idx="5">
                  <c:v>34</c:v>
                </c:pt>
                <c:pt idx="6">
                  <c:v>62</c:v>
                </c:pt>
                <c:pt idx="7">
                  <c:v>42</c:v>
                </c:pt>
                <c:pt idx="8">
                  <c:v>50</c:v>
                </c:pt>
                <c:pt idx="9">
                  <c:v>54</c:v>
                </c:pt>
                <c:pt idx="10">
                  <c:v>69</c:v>
                </c:pt>
                <c:pt idx="11">
                  <c:v>46</c:v>
                </c:pt>
                <c:pt idx="12">
                  <c:v>38</c:v>
                </c:pt>
                <c:pt idx="13">
                  <c:v>37</c:v>
                </c:pt>
                <c:pt idx="14">
                  <c:v>27</c:v>
                </c:pt>
                <c:pt idx="15">
                  <c:v>44</c:v>
                </c:pt>
                <c:pt idx="16">
                  <c:v>71</c:v>
                </c:pt>
                <c:pt idx="17">
                  <c:v>82</c:v>
                </c:pt>
                <c:pt idx="18">
                  <c:v>41</c:v>
                </c:pt>
                <c:pt idx="19">
                  <c:v>30</c:v>
                </c:pt>
                <c:pt idx="20">
                  <c:v>54</c:v>
                </c:pt>
                <c:pt idx="21">
                  <c:v>81</c:v>
                </c:pt>
                <c:pt idx="22">
                  <c:v>64</c:v>
                </c:pt>
                <c:pt idx="23">
                  <c:v>45</c:v>
                </c:pt>
                <c:pt idx="24">
                  <c:v>62</c:v>
                </c:pt>
                <c:pt idx="25">
                  <c:v>66</c:v>
                </c:pt>
                <c:pt idx="26">
                  <c:v>62</c:v>
                </c:pt>
                <c:pt idx="27">
                  <c:v>32</c:v>
                </c:pt>
                <c:pt idx="28">
                  <c:v>19</c:v>
                </c:pt>
                <c:pt idx="29">
                  <c:v>89</c:v>
                </c:pt>
                <c:pt idx="30">
                  <c:v>80</c:v>
                </c:pt>
                <c:pt idx="31">
                  <c:v>71</c:v>
                </c:pt>
                <c:pt idx="32">
                  <c:v>95</c:v>
                </c:pt>
                <c:pt idx="33">
                  <c:v>62</c:v>
                </c:pt>
                <c:pt idx="34">
                  <c:v>60</c:v>
                </c:pt>
                <c:pt idx="35">
                  <c:v>58</c:v>
                </c:pt>
                <c:pt idx="36">
                  <c:v>56</c:v>
                </c:pt>
                <c:pt idx="37">
                  <c:v>51</c:v>
                </c:pt>
                <c:pt idx="38">
                  <c:v>66</c:v>
                </c:pt>
                <c:pt idx="39">
                  <c:v>53</c:v>
                </c:pt>
                <c:pt idx="40">
                  <c:v>56</c:v>
                </c:pt>
                <c:pt idx="41">
                  <c:v>38</c:v>
                </c:pt>
                <c:pt idx="42">
                  <c:v>45</c:v>
                </c:pt>
                <c:pt idx="43">
                  <c:v>44</c:v>
                </c:pt>
                <c:pt idx="44">
                  <c:v>56</c:v>
                </c:pt>
                <c:pt idx="45">
                  <c:v>46</c:v>
                </c:pt>
                <c:pt idx="46">
                  <c:v>56</c:v>
                </c:pt>
                <c:pt idx="47">
                  <c:v>38</c:v>
                </c:pt>
                <c:pt idx="48">
                  <c:v>35</c:v>
                </c:pt>
                <c:pt idx="49">
                  <c:v>35</c:v>
                </c:pt>
                <c:pt idx="50">
                  <c:v>77</c:v>
                </c:pt>
                <c:pt idx="51">
                  <c:v>61</c:v>
                </c:pt>
                <c:pt idx="52">
                  <c:v>51</c:v>
                </c:pt>
                <c:pt idx="53">
                  <c:v>48</c:v>
                </c:pt>
                <c:pt idx="54">
                  <c:v>53</c:v>
                </c:pt>
                <c:pt idx="55">
                  <c:v>79</c:v>
                </c:pt>
                <c:pt idx="56">
                  <c:v>79</c:v>
                </c:pt>
                <c:pt idx="57">
                  <c:v>74</c:v>
                </c:pt>
                <c:pt idx="58">
                  <c:v>40</c:v>
                </c:pt>
                <c:pt idx="59">
                  <c:v>57</c:v>
                </c:pt>
                <c:pt idx="60">
                  <c:v>78</c:v>
                </c:pt>
                <c:pt idx="61">
                  <c:v>57</c:v>
                </c:pt>
                <c:pt idx="62">
                  <c:v>81</c:v>
                </c:pt>
                <c:pt idx="63">
                  <c:v>80</c:v>
                </c:pt>
                <c:pt idx="64">
                  <c:v>58</c:v>
                </c:pt>
                <c:pt idx="65">
                  <c:v>91</c:v>
                </c:pt>
                <c:pt idx="66">
                  <c:v>72</c:v>
                </c:pt>
                <c:pt idx="67">
                  <c:v>45</c:v>
                </c:pt>
                <c:pt idx="68">
                  <c:v>45</c:v>
                </c:pt>
                <c:pt idx="69">
                  <c:v>54</c:v>
                </c:pt>
                <c:pt idx="70">
                  <c:v>69</c:v>
                </c:pt>
                <c:pt idx="71">
                  <c:v>32</c:v>
                </c:pt>
                <c:pt idx="72">
                  <c:v>44</c:v>
                </c:pt>
                <c:pt idx="73">
                  <c:v>30</c:v>
                </c:pt>
                <c:pt idx="74">
                  <c:v>46</c:v>
                </c:pt>
                <c:pt idx="75">
                  <c:v>42</c:v>
                </c:pt>
                <c:pt idx="76">
                  <c:v>45</c:v>
                </c:pt>
                <c:pt idx="77">
                  <c:v>42</c:v>
                </c:pt>
                <c:pt idx="78">
                  <c:v>41</c:v>
                </c:pt>
                <c:pt idx="79">
                  <c:v>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2400-FD40-8C6A-7E2776070CBC}"/>
            </c:ext>
          </c:extLst>
        </c:ser>
        <c:ser>
          <c:idx val="0"/>
          <c:order val="1"/>
          <c:tx>
            <c:strRef>
              <c:f>PT!$F$86</c:f>
              <c:strCache>
                <c:ptCount val="1"/>
                <c:pt idx="0">
                  <c:v>Min.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PT!$B$87</c:f>
                  <c:strCache>
                    <c:ptCount val="1"/>
                    <c:pt idx="0">
                      <c:v>1:9-18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{B7CD382E-2758-4642-892D-35E9792AD074}</c15:txfldGUID>
                      <c15:f>PT!$B$87</c15:f>
                      <c15:dlblFieldTableCache>
                        <c:ptCount val="1"/>
                        <c:pt idx="0">
                          <c:v>1:9-18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2400-FD40-8C6A-7E2776070CBC}"/>
                </c:ext>
              </c:extLst>
            </c:dLbl>
            <c:dLbl>
              <c:idx val="1"/>
              <c:tx>
                <c:strRef>
                  <c:f>PT!$B$88</c:f>
                  <c:strCache>
                    <c:ptCount val="1"/>
                    <c:pt idx="0">
                      <c:v>1:19-28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{0D34D528-DDE8-394B-A286-05F45CFD7734}</c15:txfldGUID>
                      <c15:f>PT!$B$88</c15:f>
                      <c15:dlblFieldTableCache>
                        <c:ptCount val="1"/>
                        <c:pt idx="0">
                          <c:v>1:19-28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2400-FD40-8C6A-7E2776070CBC}"/>
                </c:ext>
              </c:extLst>
            </c:dLbl>
            <c:dLbl>
              <c:idx val="2"/>
              <c:tx>
                <c:strRef>
                  <c:f>PT!$B$89</c:f>
                  <c:strCache>
                    <c:ptCount val="1"/>
                    <c:pt idx="0">
                      <c:v>1:29-39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{3CC2254E-D257-2A41-8B27-E10CB5E57785}</c15:txfldGUID>
                      <c15:f>PT!$B$89</c15:f>
                      <c15:dlblFieldTableCache>
                        <c:ptCount val="1"/>
                        <c:pt idx="0">
                          <c:v>1:29-39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2400-FD40-8C6A-7E2776070CBC}"/>
                </c:ext>
              </c:extLst>
            </c:dLbl>
            <c:dLbl>
              <c:idx val="3"/>
              <c:tx>
                <c:strRef>
                  <c:f>PT!$B$90</c:f>
                  <c:strCache>
                    <c:ptCount val="1"/>
                    <c:pt idx="0">
                      <c:v>1:40-51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{C3384F54-CF9F-3A42-8CD4-B6D1DFAC196F}</c15:txfldGUID>
                      <c15:f>PT!$B$90</c15:f>
                      <c15:dlblFieldTableCache>
                        <c:ptCount val="1"/>
                        <c:pt idx="0">
                          <c:v>1:40-51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2400-FD40-8C6A-7E2776070CBC}"/>
                </c:ext>
              </c:extLst>
            </c:dLbl>
            <c:dLbl>
              <c:idx val="4"/>
              <c:tx>
                <c:strRef>
                  <c:f>PT!$B$91</c:f>
                  <c:strCache>
                    <c:ptCount val="1"/>
                    <c:pt idx="0">
                      <c:v>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{F829163F-0188-6945-B083-BA74CD74610D}</c15:txfldGUID>
                      <c15:f>PT!$B$91</c15:f>
                      <c15:dlblFieldTableCache>
                        <c:ptCount val="1"/>
                        <c:pt idx="0">
                          <c:v>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2400-FD40-8C6A-7E2776070CBC}"/>
                </c:ext>
              </c:extLst>
            </c:dLbl>
            <c:dLbl>
              <c:idx val="5"/>
              <c:tx>
                <c:strRef>
                  <c:f>PT!$B$92</c:f>
                  <c:strCache>
                    <c:ptCount val="1"/>
                    <c:pt idx="0">
                      <c:v>2:13-22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{D61396A7-6B0E-4E4F-A68A-62BF99855196}</c15:txfldGUID>
                      <c15:f>PT!$B$92</c15:f>
                      <c15:dlblFieldTableCache>
                        <c:ptCount val="1"/>
                        <c:pt idx="0">
                          <c:v>2:13-22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2400-FD40-8C6A-7E2776070CBC}"/>
                </c:ext>
              </c:extLst>
            </c:dLbl>
            <c:dLbl>
              <c:idx val="6"/>
              <c:tx>
                <c:strRef>
                  <c:f>PT!$B$93</c:f>
                  <c:strCache>
                    <c:ptCount val="1"/>
                    <c:pt idx="0">
                      <c:v>2:23-25&amp;3:1-8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{8531D9AC-FE63-BF4A-A781-D8DEB201A60A}</c15:txfldGUID>
                      <c15:f>PT!$B$93</c15:f>
                      <c15:dlblFieldTableCache>
                        <c:ptCount val="1"/>
                        <c:pt idx="0">
                          <c:v>2:23-25&amp;3:1-8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2400-FD40-8C6A-7E2776070CBC}"/>
                </c:ext>
              </c:extLst>
            </c:dLbl>
            <c:dLbl>
              <c:idx val="7"/>
              <c:tx>
                <c:strRef>
                  <c:f>PT!$B$94</c:f>
                  <c:strCache>
                    <c:ptCount val="1"/>
                    <c:pt idx="0">
                      <c:v>3:22-30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{7B96B085-1761-814B-8E1A-065A32DAFC2E}</c15:txfldGUID>
                      <c15:f>PT!$B$94</c15:f>
                      <c15:dlblFieldTableCache>
                        <c:ptCount val="1"/>
                        <c:pt idx="0">
                          <c:v>3:22-30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2400-FD40-8C6A-7E2776070CBC}"/>
                </c:ext>
              </c:extLst>
            </c:dLbl>
            <c:dLbl>
              <c:idx val="8"/>
              <c:tx>
                <c:strRef>
                  <c:f>PT!$B$95</c:f>
                  <c:strCache>
                    <c:ptCount val="1"/>
                    <c:pt idx="0">
                      <c:v>3:31-36&amp;4:1-3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{7CFD4DF1-2D54-AC4B-99E9-D724E5F74B64}</c15:txfldGUID>
                      <c15:f>PT!$B$95</c15:f>
                      <c15:dlblFieldTableCache>
                        <c:ptCount val="1"/>
                        <c:pt idx="0">
                          <c:v>3:31-36&amp;4:1-3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2400-FD40-8C6A-7E2776070CBC}"/>
                </c:ext>
              </c:extLst>
            </c:dLbl>
            <c:dLbl>
              <c:idx val="9"/>
              <c:tx>
                <c:strRef>
                  <c:f>PT!$B$96</c:f>
                  <c:strCache>
                    <c:ptCount val="1"/>
                    <c:pt idx="0">
                      <c:v>4:4-14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{FA0ED84D-20BD-FC41-BAF9-7A256F17BF7F}</c15:txfldGUID>
                      <c15:f>PT!$B$96</c15:f>
                      <c15:dlblFieldTableCache>
                        <c:ptCount val="1"/>
                        <c:pt idx="0">
                          <c:v>4:4-14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2400-FD40-8C6A-7E2776070CBC}"/>
                </c:ext>
              </c:extLst>
            </c:dLbl>
            <c:dLbl>
              <c:idx val="10"/>
              <c:tx>
                <c:strRef>
                  <c:f>PT!$B$97</c:f>
                  <c:strCache>
                    <c:ptCount val="1"/>
                    <c:pt idx="0">
                      <c:v>4:15-26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{D6ED3670-DF75-B745-BEEE-BCAD76DBA89D}</c15:txfldGUID>
                      <c15:f>PT!$B$97</c15:f>
                      <c15:dlblFieldTableCache>
                        <c:ptCount val="1"/>
                        <c:pt idx="0">
                          <c:v>4:15-26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2400-FD40-8C6A-7E2776070CBC}"/>
                </c:ext>
              </c:extLst>
            </c:dLbl>
            <c:dLbl>
              <c:idx val="11"/>
              <c:tx>
                <c:strRef>
                  <c:f>PT!$B$98</c:f>
                  <c:strCache>
                    <c:ptCount val="1"/>
                    <c:pt idx="0">
                      <c:v>4:27-38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{DAFFF63E-8A50-7A46-8CFC-95C88D8D4CFA}</c15:txfldGUID>
                      <c15:f>PT!$B$98</c15:f>
                      <c15:dlblFieldTableCache>
                        <c:ptCount val="1"/>
                        <c:pt idx="0">
                          <c:v>4:27-38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2400-FD40-8C6A-7E2776070CBC}"/>
                </c:ext>
              </c:extLst>
            </c:dLbl>
            <c:dLbl>
              <c:idx val="12"/>
              <c:tx>
                <c:strRef>
                  <c:f>PT!$B$99</c:f>
                  <c:strCache>
                    <c:ptCount val="1"/>
                    <c:pt idx="0">
                      <c:v>4:39-46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{743F8CEF-90D3-854B-A6A8-7C5AE0EF7144}</c15:txfldGUID>
                      <c15:f>PT!$B$99</c15:f>
                      <c15:dlblFieldTableCache>
                        <c:ptCount val="1"/>
                        <c:pt idx="0">
                          <c:v>4:39-46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2400-FD40-8C6A-7E2776070CBC}"/>
                </c:ext>
              </c:extLst>
            </c:dLbl>
            <c:dLbl>
              <c:idx val="13"/>
              <c:tx>
                <c:strRef>
                  <c:f>PT!$B$100</c:f>
                  <c:strCache>
                    <c:ptCount val="1"/>
                    <c:pt idx="0">
                      <c:v>4:47-54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{DF74596E-AD49-DE45-A0A8-E471A02E6D19}</c15:txfldGUID>
                      <c15:f>PT!$B$100</c15:f>
                      <c15:dlblFieldTableCache>
                        <c:ptCount val="1"/>
                        <c:pt idx="0">
                          <c:v>4:47-54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2400-FD40-8C6A-7E2776070CBC}"/>
                </c:ext>
              </c:extLst>
            </c:dLbl>
            <c:dLbl>
              <c:idx val="14"/>
              <c:tx>
                <c:strRef>
                  <c:f>PT!$B$101</c:f>
                  <c:strCache>
                    <c:ptCount val="1"/>
                    <c:pt idx="0">
                      <c:v>5:1-9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{00A0ED46-02A6-4B47-87A6-FE98F636A433}</c15:txfldGUID>
                      <c15:f>PT!$B$101</c15:f>
                      <c15:dlblFieldTableCache>
                        <c:ptCount val="1"/>
                        <c:pt idx="0">
                          <c:v>5:1-9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2400-FD40-8C6A-7E2776070CBC}"/>
                </c:ext>
              </c:extLst>
            </c:dLbl>
            <c:dLbl>
              <c:idx val="15"/>
              <c:tx>
                <c:strRef>
                  <c:f>PT!$B$102</c:f>
                  <c:strCache>
                    <c:ptCount val="1"/>
                    <c:pt idx="0">
                      <c:v>5:10-18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{B7005CED-B0E0-F044-A7F3-CE6475BA3B18}</c15:txfldGUID>
                      <c15:f>PT!$B$102</c15:f>
                      <c15:dlblFieldTableCache>
                        <c:ptCount val="1"/>
                        <c:pt idx="0">
                          <c:v>5:10-18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2400-FD40-8C6A-7E2776070CBC}"/>
                </c:ext>
              </c:extLst>
            </c:dLbl>
            <c:dLbl>
              <c:idx val="16"/>
              <c:tx>
                <c:strRef>
                  <c:f>PT!$B$103</c:f>
                  <c:strCache>
                    <c:ptCount val="1"/>
                    <c:pt idx="0">
                      <c:v>5:19-29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{8E089B76-84E9-9242-B39C-F6B67563C090}</c15:txfldGUID>
                      <c15:f>PT!$B$103</c15:f>
                      <c15:dlblFieldTableCache>
                        <c:ptCount val="1"/>
                        <c:pt idx="0">
                          <c:v>5:19-29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2400-FD40-8C6A-7E2776070CBC}"/>
                </c:ext>
              </c:extLst>
            </c:dLbl>
            <c:dLbl>
              <c:idx val="17"/>
              <c:tx>
                <c:strRef>
                  <c:f>PT!$B$104</c:f>
                  <c:strCache>
                    <c:ptCount val="1"/>
                    <c:pt idx="0">
                      <c:v>5:30-39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{D0AA9A9E-6592-5846-86BB-FC340D4363F4}</c15:txfldGUID>
                      <c15:f>PT!$B$104</c15:f>
                      <c15:dlblFieldTableCache>
                        <c:ptCount val="1"/>
                        <c:pt idx="0">
                          <c:v>5:30-39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2400-FD40-8C6A-7E2776070CBC}"/>
                </c:ext>
              </c:extLst>
            </c:dLbl>
            <c:dLbl>
              <c:idx val="18"/>
              <c:tx>
                <c:strRef>
                  <c:f>PT!$B$105</c:f>
                  <c:strCache>
                    <c:ptCount val="1"/>
                    <c:pt idx="0">
                      <c:v>6:1-13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{25BF8561-FD42-234D-ABD3-F31B54203F82}</c15:txfldGUID>
                      <c15:f>PT!$B$105</c15:f>
                      <c15:dlblFieldTableCache>
                        <c:ptCount val="1"/>
                        <c:pt idx="0">
                          <c:v>6:1-13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2400-FD40-8C6A-7E2776070CBC}"/>
                </c:ext>
              </c:extLst>
            </c:dLbl>
            <c:dLbl>
              <c:idx val="19"/>
              <c:tx>
                <c:strRef>
                  <c:f>PT!$B$106</c:f>
                  <c:strCache>
                    <c:ptCount val="1"/>
                    <c:pt idx="0">
                      <c:v>6:14-21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{24D48204-3F54-D04D-8E34-3E67D05BE3B7}</c15:txfldGUID>
                      <c15:f>PT!$B$106</c15:f>
                      <c15:dlblFieldTableCache>
                        <c:ptCount val="1"/>
                        <c:pt idx="0">
                          <c:v>6:14-21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2400-FD40-8C6A-7E2776070CBC}"/>
                </c:ext>
              </c:extLst>
            </c:dLbl>
            <c:dLbl>
              <c:idx val="20"/>
              <c:tx>
                <c:strRef>
                  <c:f>PT!$B$107</c:f>
                  <c:strCache>
                    <c:ptCount val="1"/>
                    <c:pt idx="0">
                      <c:v>6:22-29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{3299F2A2-363E-5F4E-AAC2-2E055D421B13}</c15:txfldGUID>
                      <c15:f>PT!$B$107</c15:f>
                      <c15:dlblFieldTableCache>
                        <c:ptCount val="1"/>
                        <c:pt idx="0">
                          <c:v>6:22-29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2400-FD40-8C6A-7E2776070CBC}"/>
                </c:ext>
              </c:extLst>
            </c:dLbl>
            <c:dLbl>
              <c:idx val="21"/>
              <c:tx>
                <c:strRef>
                  <c:f>PT!$B$108</c:f>
                  <c:strCache>
                    <c:ptCount val="1"/>
                    <c:pt idx="0">
                      <c:v>6:30-40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{6B56190E-9A29-FE45-9D06-0A229CA72543}</c15:txfldGUID>
                      <c15:f>PT!$B$108</c15:f>
                      <c15:dlblFieldTableCache>
                        <c:ptCount val="1"/>
                        <c:pt idx="0">
                          <c:v>6:30-40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2400-FD40-8C6A-7E2776070CBC}"/>
                </c:ext>
              </c:extLst>
            </c:dLbl>
            <c:dLbl>
              <c:idx val="22"/>
              <c:tx>
                <c:strRef>
                  <c:f>PT!$B$109</c:f>
                  <c:strCache>
                    <c:ptCount val="1"/>
                    <c:pt idx="0">
                      <c:v>6:41-51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{39F61F9B-1DF8-9344-9454-F7D9EADB96A5}</c15:txfldGUID>
                      <c15:f>PT!$B$109</c15:f>
                      <c15:dlblFieldTableCache>
                        <c:ptCount val="1"/>
                        <c:pt idx="0">
                          <c:v>6:41-51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2400-FD40-8C6A-7E2776070CBC}"/>
                </c:ext>
              </c:extLst>
            </c:dLbl>
            <c:dLbl>
              <c:idx val="23"/>
              <c:tx>
                <c:strRef>
                  <c:f>PT!$B$110</c:f>
                  <c:strCache>
                    <c:ptCount val="1"/>
                    <c:pt idx="0">
                      <c:v>6:52-59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{FE06CD0C-C2ED-6042-A0C5-16AB470510A3}</c15:txfldGUID>
                      <c15:f>PT!$B$110</c15:f>
                      <c15:dlblFieldTableCache>
                        <c:ptCount val="1"/>
                        <c:pt idx="0">
                          <c:v>6:52-59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2400-FD40-8C6A-7E2776070CBC}"/>
                </c:ext>
              </c:extLst>
            </c:dLbl>
            <c:dLbl>
              <c:idx val="24"/>
              <c:tx>
                <c:strRef>
                  <c:f>PT!$B$111</c:f>
                  <c:strCache>
                    <c:ptCount val="1"/>
                    <c:pt idx="0">
                      <c:v>6:60-71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{51021537-C3D0-4247-BAF8-06CBF945FBC9}</c15:txfldGUID>
                      <c15:f>PT!$B$111</c15:f>
                      <c15:dlblFieldTableCache>
                        <c:ptCount val="1"/>
                        <c:pt idx="0">
                          <c:v>6:60-71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2400-FD40-8C6A-7E2776070CBC}"/>
                </c:ext>
              </c:extLst>
            </c:dLbl>
            <c:dLbl>
              <c:idx val="25"/>
              <c:tx>
                <c:strRef>
                  <c:f>PT!$B$112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{EFF88239-C3B8-764C-BC2C-55BB6E5EDDC8}</c15:txfldGUID>
                      <c15:f>PT!$B$112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2400-FD40-8C6A-7E2776070CBC}"/>
                </c:ext>
              </c:extLst>
            </c:dLbl>
            <c:dLbl>
              <c:idx val="26"/>
              <c:tx>
                <c:strRef>
                  <c:f>PT!$B$113</c:f>
                  <c:strCache>
                    <c:ptCount val="1"/>
                    <c:pt idx="0">
                      <c:v>7:14-24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{2C2FF15F-BA1C-B947-A996-B8FAE30AC57D}</c15:txfldGUID>
                      <c15:f>PT!$B$113</c15:f>
                      <c15:dlblFieldTableCache>
                        <c:ptCount val="1"/>
                        <c:pt idx="0">
                          <c:v>7:14-24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2400-FD40-8C6A-7E2776070CBC}"/>
                </c:ext>
              </c:extLst>
            </c:dLbl>
            <c:dLbl>
              <c:idx val="27"/>
              <c:tx>
                <c:strRef>
                  <c:f>PT!$B$114</c:f>
                  <c:strCache>
                    <c:ptCount val="1"/>
                    <c:pt idx="0">
                      <c:v>7:37-44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{F1A95E4A-4558-344D-82B7-78E0475950F5}</c15:txfldGUID>
                      <c15:f>PT!$B$114</c15:f>
                      <c15:dlblFieldTableCache>
                        <c:ptCount val="1"/>
                        <c:pt idx="0">
                          <c:v>7:37-44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2400-FD40-8C6A-7E2776070CBC}"/>
                </c:ext>
              </c:extLst>
            </c:dLbl>
            <c:dLbl>
              <c:idx val="28"/>
              <c:tx>
                <c:strRef>
                  <c:f>PT!$B$115</c:f>
                  <c:strCache>
                    <c:ptCount val="1"/>
                    <c:pt idx="0">
                      <c:v>7:53-53&amp;8:1-11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{6F6A01DB-74EC-554E-B6B1-D8A020831864}</c15:txfldGUID>
                      <c15:f>PT!$B$115</c15:f>
                      <c15:dlblFieldTableCache>
                        <c:ptCount val="1"/>
                        <c:pt idx="0">
                          <c:v>7:53-53&amp;8:1-11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2400-FD40-8C6A-7E2776070CBC}"/>
                </c:ext>
              </c:extLst>
            </c:dLbl>
            <c:dLbl>
              <c:idx val="29"/>
              <c:tx>
                <c:strRef>
                  <c:f>PT!$B$116</c:f>
                  <c:strCache>
                    <c:ptCount val="1"/>
                    <c:pt idx="0">
                      <c:v>8:12-20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{F20A5C9B-DABA-3444-8E62-539F3D0652D5}</c15:txfldGUID>
                      <c15:f>PT!$B$116</c15:f>
                      <c15:dlblFieldTableCache>
                        <c:ptCount val="1"/>
                        <c:pt idx="0">
                          <c:v>8:12-20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2400-FD40-8C6A-7E2776070CBC}"/>
                </c:ext>
              </c:extLst>
            </c:dLbl>
            <c:dLbl>
              <c:idx val="30"/>
              <c:tx>
                <c:strRef>
                  <c:f>PT!$B$117</c:f>
                  <c:strCache>
                    <c:ptCount val="1"/>
                    <c:pt idx="0">
                      <c:v>8:21-29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{4A6A0EE4-3F66-3149-8652-F08153380CE8}</c15:txfldGUID>
                      <c15:f>PT!$B$117</c15:f>
                      <c15:dlblFieldTableCache>
                        <c:ptCount val="1"/>
                        <c:pt idx="0">
                          <c:v>8:21-29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2400-FD40-8C6A-7E2776070CBC}"/>
                </c:ext>
              </c:extLst>
            </c:dLbl>
            <c:dLbl>
              <c:idx val="31"/>
              <c:tx>
                <c:strRef>
                  <c:f>PT!$B$118</c:f>
                  <c:strCache>
                    <c:ptCount val="1"/>
                    <c:pt idx="0">
                      <c:v>8:30-41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{A276BE8E-787E-4548-819F-CA5180DD1BC2}</c15:txfldGUID>
                      <c15:f>PT!$B$118</c15:f>
                      <c15:dlblFieldTableCache>
                        <c:ptCount val="1"/>
                        <c:pt idx="0">
                          <c:v>8:30-41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2400-FD40-8C6A-7E2776070CBC}"/>
                </c:ext>
              </c:extLst>
            </c:dLbl>
            <c:dLbl>
              <c:idx val="32"/>
              <c:tx>
                <c:strRef>
                  <c:f>PT!$B$119</c:f>
                  <c:strCache>
                    <c:ptCount val="1"/>
                    <c:pt idx="0">
                      <c:v>8:41-51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{820C2424-0F77-1943-8A32-98BDE4E09009}</c15:txfldGUID>
                      <c15:f>PT!$B$119</c15:f>
                      <c15:dlblFieldTableCache>
                        <c:ptCount val="1"/>
                        <c:pt idx="0">
                          <c:v>8:41-51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2400-FD40-8C6A-7E2776070CBC}"/>
                </c:ext>
              </c:extLst>
            </c:dLbl>
            <c:dLbl>
              <c:idx val="33"/>
              <c:tx>
                <c:strRef>
                  <c:f>PT!$B$120</c:f>
                  <c:strCache>
                    <c:ptCount val="1"/>
                    <c:pt idx="0">
                      <c:v>8:52-59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{CA51D938-5868-A549-AEC9-E328849740FF}</c15:txfldGUID>
                      <c15:f>PT!$B$120</c15:f>
                      <c15:dlblFieldTableCache>
                        <c:ptCount val="1"/>
                        <c:pt idx="0">
                          <c:v>8:52-59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3-2400-FD40-8C6A-7E2776070CBC}"/>
                </c:ext>
              </c:extLst>
            </c:dLbl>
            <c:dLbl>
              <c:idx val="34"/>
              <c:tx>
                <c:strRef>
                  <c:f>PT!$B$121</c:f>
                  <c:strCache>
                    <c:ptCount val="1"/>
                    <c:pt idx="0">
                      <c:v>9:1-12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{827B0FCD-8972-7F43-8942-0CA5ABC756A0}</c15:txfldGUID>
                      <c15:f>PT!$B$121</c15:f>
                      <c15:dlblFieldTableCache>
                        <c:ptCount val="1"/>
                        <c:pt idx="0">
                          <c:v>9:1-12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2400-FD40-8C6A-7E2776070CBC}"/>
                </c:ext>
              </c:extLst>
            </c:dLbl>
            <c:dLbl>
              <c:idx val="35"/>
              <c:tx>
                <c:strRef>
                  <c:f>PT!$B$122</c:f>
                  <c:strCache>
                    <c:ptCount val="1"/>
                    <c:pt idx="0">
                      <c:v>9:13-23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{2C2E0C9C-CBE2-6148-89E1-CA3EA83B3855}</c15:txfldGUID>
                      <c15:f>PT!$B$122</c15:f>
                      <c15:dlblFieldTableCache>
                        <c:ptCount val="1"/>
                        <c:pt idx="0">
                          <c:v>9:13-23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2400-FD40-8C6A-7E2776070CBC}"/>
                </c:ext>
              </c:extLst>
            </c:dLbl>
            <c:dLbl>
              <c:idx val="36"/>
              <c:tx>
                <c:strRef>
                  <c:f>PT!$B$123</c:f>
                  <c:strCache>
                    <c:ptCount val="1"/>
                    <c:pt idx="0">
                      <c:v>9:30-41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{9BE6260A-9414-3144-8EB2-34D966AD2BFF}</c15:txfldGUID>
                      <c15:f>PT!$B$123</c15:f>
                      <c15:dlblFieldTableCache>
                        <c:ptCount val="1"/>
                        <c:pt idx="0">
                          <c:v>9:30-41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2400-FD40-8C6A-7E2776070CBC}"/>
                </c:ext>
              </c:extLst>
            </c:dLbl>
            <c:dLbl>
              <c:idx val="37"/>
              <c:tx>
                <c:strRef>
                  <c:f>PT!$B$124</c:f>
                  <c:strCache>
                    <c:ptCount val="1"/>
                    <c:pt idx="0">
                      <c:v>10:1-10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{8A09A43E-B369-7944-8DDE-6BCD626568E2}</c15:txfldGUID>
                      <c15:f>PT!$B$124</c15:f>
                      <c15:dlblFieldTableCache>
                        <c:ptCount val="1"/>
                        <c:pt idx="0">
                          <c:v>10:1-10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2400-FD40-8C6A-7E2776070CBC}"/>
                </c:ext>
              </c:extLst>
            </c:dLbl>
            <c:dLbl>
              <c:idx val="38"/>
              <c:tx>
                <c:strRef>
                  <c:f>PT!$B$125</c:f>
                  <c:strCache>
                    <c:ptCount val="1"/>
                    <c:pt idx="0">
                      <c:v>10:11-21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{09F776F3-79F3-BC4C-81AD-CAC0EBD331EB}</c15:txfldGUID>
                      <c15:f>PT!$B$125</c15:f>
                      <c15:dlblFieldTableCache>
                        <c:ptCount val="1"/>
                        <c:pt idx="0">
                          <c:v>10:11-21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2400-FD40-8C6A-7E2776070CBC}"/>
                </c:ext>
              </c:extLst>
            </c:dLbl>
            <c:dLbl>
              <c:idx val="39"/>
              <c:tx>
                <c:strRef>
                  <c:f>PT!$B$126</c:f>
                  <c:strCache>
                    <c:ptCount val="1"/>
                    <c:pt idx="0">
                      <c:v>10:22-30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{75F1518A-D984-3C41-BA23-15B2526C1936}</c15:txfldGUID>
                      <c15:f>PT!$B$126</c15:f>
                      <c15:dlblFieldTableCache>
                        <c:ptCount val="1"/>
                        <c:pt idx="0">
                          <c:v>10:22-30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2400-FD40-8C6A-7E2776070CBC}"/>
                </c:ext>
              </c:extLst>
            </c:dLbl>
            <c:dLbl>
              <c:idx val="40"/>
              <c:tx>
                <c:strRef>
                  <c:f>PT!$B$127</c:f>
                  <c:strCache>
                    <c:ptCount val="1"/>
                    <c:pt idx="0">
                      <c:v>10:31-39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{3C75757C-6E16-644A-BC73-784B1CBA9748}</c15:txfldGUID>
                      <c15:f>PT!$B$127</c15:f>
                      <c15:dlblFieldTableCache>
                        <c:ptCount val="1"/>
                        <c:pt idx="0">
                          <c:v>10:31-39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2400-FD40-8C6A-7E2776070CBC}"/>
                </c:ext>
              </c:extLst>
            </c:dLbl>
            <c:dLbl>
              <c:idx val="41"/>
              <c:tx>
                <c:strRef>
                  <c:f>PT!$B$128</c:f>
                  <c:strCache>
                    <c:ptCount val="1"/>
                    <c:pt idx="0">
                      <c:v>11:1-10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{7D06E24B-C042-2A48-B67B-50AFBE2136CB}</c15:txfldGUID>
                      <c15:f>PT!$B$128</c15:f>
                      <c15:dlblFieldTableCache>
                        <c:ptCount val="1"/>
                        <c:pt idx="0">
                          <c:v>11:1-10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2400-FD40-8C6A-7E2776070CBC}"/>
                </c:ext>
              </c:extLst>
            </c:dLbl>
            <c:dLbl>
              <c:idx val="42"/>
              <c:tx>
                <c:strRef>
                  <c:f>PT!$B$129</c:f>
                  <c:strCache>
                    <c:ptCount val="1"/>
                    <c:pt idx="0">
                      <c:v>11:11-21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{2763930A-1A4B-CE4B-B540-2BA606B1C615}</c15:txfldGUID>
                      <c15:f>PT!$B$129</c15:f>
                      <c15:dlblFieldTableCache>
                        <c:ptCount val="1"/>
                        <c:pt idx="0">
                          <c:v>11:11-21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2400-FD40-8C6A-7E2776070CBC}"/>
                </c:ext>
              </c:extLst>
            </c:dLbl>
            <c:dLbl>
              <c:idx val="43"/>
              <c:tx>
                <c:strRef>
                  <c:f>PT!$B$130</c:f>
                  <c:strCache>
                    <c:ptCount val="1"/>
                    <c:pt idx="0">
                      <c:v>11:22-31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{ACEAF4C7-C494-B24D-A2EE-105B327BEF7E}</c15:txfldGUID>
                      <c15:f>PT!$B$130</c15:f>
                      <c15:dlblFieldTableCache>
                        <c:ptCount val="1"/>
                        <c:pt idx="0">
                          <c:v>11:22-31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2400-FD40-8C6A-7E2776070CBC}"/>
                </c:ext>
              </c:extLst>
            </c:dLbl>
            <c:dLbl>
              <c:idx val="44"/>
              <c:tx>
                <c:strRef>
                  <c:f>PT!$B$131</c:f>
                  <c:strCache>
                    <c:ptCount val="1"/>
                    <c:pt idx="0">
                      <c:v>11:32-44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{FFF94931-C269-104E-BDD7-4FCA9598A25F}</c15:txfldGUID>
                      <c15:f>PT!$B$131</c15:f>
                      <c15:dlblFieldTableCache>
                        <c:ptCount val="1"/>
                        <c:pt idx="0">
                          <c:v>11:32-44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2400-FD40-8C6A-7E2776070CBC}"/>
                </c:ext>
              </c:extLst>
            </c:dLbl>
            <c:dLbl>
              <c:idx val="45"/>
              <c:tx>
                <c:strRef>
                  <c:f>PT!$B$132</c:f>
                  <c:strCache>
                    <c:ptCount val="1"/>
                    <c:pt idx="0">
                      <c:v>11:45-54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{A85819F9-3B41-6445-A34F-414C1E714637}</c15:txfldGUID>
                      <c15:f>PT!$B$132</c15:f>
                      <c15:dlblFieldTableCache>
                        <c:ptCount val="1"/>
                        <c:pt idx="0">
                          <c:v>11:45-54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2400-FD40-8C6A-7E2776070CBC}"/>
                </c:ext>
              </c:extLst>
            </c:dLbl>
            <c:dLbl>
              <c:idx val="46"/>
              <c:tx>
                <c:strRef>
                  <c:f>PT!$B$133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{CFBB4FF8-35E4-904E-8917-AB5F25BE93E1}</c15:txfldGUID>
                      <c15:f>PT!$B$133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2400-FD40-8C6A-7E2776070CBC}"/>
                </c:ext>
              </c:extLst>
            </c:dLbl>
            <c:dLbl>
              <c:idx val="47"/>
              <c:tx>
                <c:strRef>
                  <c:f>PT!$B$134</c:f>
                  <c:strCache>
                    <c:ptCount val="1"/>
                    <c:pt idx="0">
                      <c:v>12:12-19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{F9C733AD-9695-DE41-A30E-DCED3F4D191F}</c15:txfldGUID>
                      <c15:f>PT!$B$134</c15:f>
                      <c15:dlblFieldTableCache>
                        <c:ptCount val="1"/>
                        <c:pt idx="0">
                          <c:v>12:12-19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2400-FD40-8C6A-7E2776070CBC}"/>
                </c:ext>
              </c:extLst>
            </c:dLbl>
            <c:dLbl>
              <c:idx val="48"/>
              <c:tx>
                <c:strRef>
                  <c:f>PT!$B$135</c:f>
                  <c:strCache>
                    <c:ptCount val="1"/>
                    <c:pt idx="0">
                      <c:v>12:20-26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{DBC88ECF-DA8F-8441-ACBA-E319A5259A03}</c15:txfldGUID>
                      <c15:f>PT!$B$135</c15:f>
                      <c15:dlblFieldTableCache>
                        <c:ptCount val="1"/>
                        <c:pt idx="0">
                          <c:v>12:20-26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2400-FD40-8C6A-7E2776070CBC}"/>
                </c:ext>
              </c:extLst>
            </c:dLbl>
            <c:dLbl>
              <c:idx val="49"/>
              <c:tx>
                <c:strRef>
                  <c:f>PT!$B$136</c:f>
                  <c:strCache>
                    <c:ptCount val="1"/>
                    <c:pt idx="0">
                      <c:v>12:34-40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{DA8EEC68-480F-5746-B882-654C77151AAD}</c15:txfldGUID>
                      <c15:f>PT!$B$136</c15:f>
                      <c15:dlblFieldTableCache>
                        <c:ptCount val="1"/>
                        <c:pt idx="0">
                          <c:v>12:34-40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2400-FD40-8C6A-7E2776070CBC}"/>
                </c:ext>
              </c:extLst>
            </c:dLbl>
            <c:dLbl>
              <c:idx val="50"/>
              <c:tx>
                <c:strRef>
                  <c:f>PT!$B$137</c:f>
                  <c:strCache>
                    <c:ptCount val="1"/>
                    <c:pt idx="0">
                      <c:v>12:41-50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{A840A993-561B-7647-817B-DD53A7B9B2C2}</c15:txfldGUID>
                      <c15:f>PT!$B$137</c15:f>
                      <c15:dlblFieldTableCache>
                        <c:ptCount val="1"/>
                        <c:pt idx="0">
                          <c:v>12:41-50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2400-FD40-8C6A-7E2776070CBC}"/>
                </c:ext>
              </c:extLst>
            </c:dLbl>
            <c:dLbl>
              <c:idx val="51"/>
              <c:tx>
                <c:strRef>
                  <c:f>PT!$B$138</c:f>
                  <c:strCache>
                    <c:ptCount val="1"/>
                    <c:pt idx="0">
                      <c:v>13:1-11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{0AFD844B-E9B4-CC4F-A94C-E98214959A1F}</c15:txfldGUID>
                      <c15:f>PT!$B$138</c15:f>
                      <c15:dlblFieldTableCache>
                        <c:ptCount val="1"/>
                        <c:pt idx="0">
                          <c:v>13:1-11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2400-FD40-8C6A-7E2776070CBC}"/>
                </c:ext>
              </c:extLst>
            </c:dLbl>
            <c:dLbl>
              <c:idx val="52"/>
              <c:tx>
                <c:strRef>
                  <c:f>PT!$B$139</c:f>
                  <c:strCache>
                    <c:ptCount val="1"/>
                    <c:pt idx="0">
                      <c:v>13:12-20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{86B125AE-F408-B645-82D4-64EF038EAA37}</c15:txfldGUID>
                      <c15:f>PT!$B$139</c15:f>
                      <c15:dlblFieldTableCache>
                        <c:ptCount val="1"/>
                        <c:pt idx="0">
                          <c:v>13:12-20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2400-FD40-8C6A-7E2776070CBC}"/>
                </c:ext>
              </c:extLst>
            </c:dLbl>
            <c:dLbl>
              <c:idx val="53"/>
              <c:tx>
                <c:strRef>
                  <c:f>PT!$B$140</c:f>
                  <c:strCache>
                    <c:ptCount val="1"/>
                    <c:pt idx="0">
                      <c:v>13:21-30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{C10E0FD0-F1D0-5F48-BE18-85C3920AF224}</c15:txfldGUID>
                      <c15:f>PT!$B$140</c15:f>
                      <c15:dlblFieldTableCache>
                        <c:ptCount val="1"/>
                        <c:pt idx="0">
                          <c:v>13:21-30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2400-FD40-8C6A-7E2776070CBC}"/>
                </c:ext>
              </c:extLst>
            </c:dLbl>
            <c:dLbl>
              <c:idx val="54"/>
              <c:tx>
                <c:strRef>
                  <c:f>PT!$B$141</c:f>
                  <c:strCache>
                    <c:ptCount val="1"/>
                    <c:pt idx="0">
                      <c:v>13:31-38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{E27012FC-983D-A84D-9D13-E931E33113B7}</c15:txfldGUID>
                      <c15:f>PT!$B$141</c15:f>
                      <c15:dlblFieldTableCache>
                        <c:ptCount val="1"/>
                        <c:pt idx="0">
                          <c:v>13:31-38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2400-FD40-8C6A-7E2776070CBC}"/>
                </c:ext>
              </c:extLst>
            </c:dLbl>
            <c:dLbl>
              <c:idx val="55"/>
              <c:tx>
                <c:strRef>
                  <c:f>PT!$B$142</c:f>
                  <c:strCache>
                    <c:ptCount val="1"/>
                    <c:pt idx="0">
                      <c:v>14:1-11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{CDE4C3E5-DE66-844B-A75E-B0A6B60C7002}</c15:txfldGUID>
                      <c15:f>PT!$B$142</c15:f>
                      <c15:dlblFieldTableCache>
                        <c:ptCount val="1"/>
                        <c:pt idx="0">
                          <c:v>14:1-11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2400-FD40-8C6A-7E2776070CBC}"/>
                </c:ext>
              </c:extLst>
            </c:dLbl>
            <c:dLbl>
              <c:idx val="56"/>
              <c:tx>
                <c:strRef>
                  <c:f>PT!$B$143</c:f>
                  <c:strCache>
                    <c:ptCount val="1"/>
                    <c:pt idx="0">
                      <c:v>14:12-21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{DF27FB94-9B9F-DF42-8064-ED7BF3DBAFEC}</c15:txfldGUID>
                      <c15:f>PT!$B$143</c15:f>
                      <c15:dlblFieldTableCache>
                        <c:ptCount val="1"/>
                        <c:pt idx="0">
                          <c:v>14:12-21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2400-FD40-8C6A-7E2776070CBC}"/>
                </c:ext>
              </c:extLst>
            </c:dLbl>
            <c:dLbl>
              <c:idx val="57"/>
              <c:tx>
                <c:strRef>
                  <c:f>PT!$B$144</c:f>
                  <c:strCache>
                    <c:ptCount val="1"/>
                    <c:pt idx="0">
                      <c:v>14:22-31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{A337731A-650F-8848-9AF3-D5B2179F28BB}</c15:txfldGUID>
                      <c15:f>PT!$B$144</c15:f>
                      <c15:dlblFieldTableCache>
                        <c:ptCount val="1"/>
                        <c:pt idx="0">
                          <c:v>14:22-31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2400-FD40-8C6A-7E2776070CBC}"/>
                </c:ext>
              </c:extLst>
            </c:dLbl>
            <c:dLbl>
              <c:idx val="58"/>
              <c:tx>
                <c:strRef>
                  <c:f>PT!$B$145</c:f>
                  <c:strCache>
                    <c:ptCount val="1"/>
                    <c:pt idx="0">
                      <c:v>15:1-8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{5B1269B2-2A3C-D249-A429-FE00C1EF8774}</c15:txfldGUID>
                      <c15:f>PT!$B$145</c15:f>
                      <c15:dlblFieldTableCache>
                        <c:ptCount val="1"/>
                        <c:pt idx="0">
                          <c:v>15:1-8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2400-FD40-8C6A-7E2776070CBC}"/>
                </c:ext>
              </c:extLst>
            </c:dLbl>
            <c:dLbl>
              <c:idx val="59"/>
              <c:tx>
                <c:strRef>
                  <c:f>PT!$B$146</c:f>
                  <c:strCache>
                    <c:ptCount val="1"/>
                    <c:pt idx="0">
                      <c:v>15:9-17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{A4B7349D-9290-BF41-9B3F-A42E21DB61BD}</c15:txfldGUID>
                      <c15:f>PT!$B$146</c15:f>
                      <c15:dlblFieldTableCache>
                        <c:ptCount val="1"/>
                        <c:pt idx="0">
                          <c:v>15:9-17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2400-FD40-8C6A-7E2776070CBC}"/>
                </c:ext>
              </c:extLst>
            </c:dLbl>
            <c:dLbl>
              <c:idx val="60"/>
              <c:tx>
                <c:strRef>
                  <c:f>PT!$B$147</c:f>
                  <c:strCache>
                    <c:ptCount val="1"/>
                    <c:pt idx="0">
                      <c:v>15:18-27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{2D0977ED-FE98-DA41-9B73-93F976712803}</c15:txfldGUID>
                      <c15:f>PT!$B$147</c15:f>
                      <c15:dlblFieldTableCache>
                        <c:ptCount val="1"/>
                        <c:pt idx="0">
                          <c:v>15:18-27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2400-FD40-8C6A-7E2776070CBC}"/>
                </c:ext>
              </c:extLst>
            </c:dLbl>
            <c:dLbl>
              <c:idx val="61"/>
              <c:tx>
                <c:strRef>
                  <c:f>PT!$B$148</c:f>
                  <c:strCache>
                    <c:ptCount val="1"/>
                    <c:pt idx="0">
                      <c:v>16:1-11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{3DA09A4F-273C-5D4E-A0EF-A0C9470FA036}</c15:txfldGUID>
                      <c15:f>PT!$B$148</c15:f>
                      <c15:dlblFieldTableCache>
                        <c:ptCount val="1"/>
                        <c:pt idx="0">
                          <c:v>16:1-11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2400-FD40-8C6A-7E2776070CBC}"/>
                </c:ext>
              </c:extLst>
            </c:dLbl>
            <c:dLbl>
              <c:idx val="62"/>
              <c:tx>
                <c:strRef>
                  <c:f>PT!$B$149</c:f>
                  <c:strCache>
                    <c:ptCount val="1"/>
                    <c:pt idx="0">
                      <c:v>16:12-22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{83C46ABD-F630-B744-8F13-7D276AA902FF}</c15:txfldGUID>
                      <c15:f>PT!$B$149</c15:f>
                      <c15:dlblFieldTableCache>
                        <c:ptCount val="1"/>
                        <c:pt idx="0">
                          <c:v>16:12-22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0-2400-FD40-8C6A-7E2776070CBC}"/>
                </c:ext>
              </c:extLst>
            </c:dLbl>
            <c:dLbl>
              <c:idx val="63"/>
              <c:tx>
                <c:strRef>
                  <c:f>PT!$B$150</c:f>
                  <c:strCache>
                    <c:ptCount val="1"/>
                    <c:pt idx="0">
                      <c:v>16:23-33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{34246C23-CE0C-A24D-837F-D4318581E410}</c15:txfldGUID>
                      <c15:f>PT!$B$150</c15:f>
                      <c15:dlblFieldTableCache>
                        <c:ptCount val="1"/>
                        <c:pt idx="0">
                          <c:v>16:23-33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2400-FD40-8C6A-7E2776070CBC}"/>
                </c:ext>
              </c:extLst>
            </c:dLbl>
            <c:dLbl>
              <c:idx val="64"/>
              <c:tx>
                <c:strRef>
                  <c:f>PT!$B$151</c:f>
                  <c:strCache>
                    <c:ptCount val="1"/>
                    <c:pt idx="0">
                      <c:v>17:1-8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{6EB56FC8-EAB2-2544-AA4F-67D3E5AB73AE}</c15:txfldGUID>
                      <c15:f>PT!$B$151</c15:f>
                      <c15:dlblFieldTableCache>
                        <c:ptCount val="1"/>
                        <c:pt idx="0">
                          <c:v>17:1-8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2400-FD40-8C6A-7E2776070CBC}"/>
                </c:ext>
              </c:extLst>
            </c:dLbl>
            <c:dLbl>
              <c:idx val="65"/>
              <c:tx>
                <c:strRef>
                  <c:f>PT!$B$152</c:f>
                  <c:strCache>
                    <c:ptCount val="1"/>
                    <c:pt idx="0">
                      <c:v>17:9-19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{5BBB1C74-DF92-EB47-AB12-85588BBB0FB7}</c15:txfldGUID>
                      <c15:f>PT!$B$152</c15:f>
                      <c15:dlblFieldTableCache>
                        <c:ptCount val="1"/>
                        <c:pt idx="0">
                          <c:v>17:9-19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2400-FD40-8C6A-7E2776070CBC}"/>
                </c:ext>
              </c:extLst>
            </c:dLbl>
            <c:dLbl>
              <c:idx val="66"/>
              <c:tx>
                <c:strRef>
                  <c:f>PT!$B$153</c:f>
                  <c:strCache>
                    <c:ptCount val="1"/>
                    <c:pt idx="0">
                      <c:v>17:20-26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{E1171DC5-59A9-054F-BFF1-DE6E2FE2D3F6}</c15:txfldGUID>
                      <c15:f>PT!$B$153</c15:f>
                      <c15:dlblFieldTableCache>
                        <c:ptCount val="1"/>
                        <c:pt idx="0">
                          <c:v>17:20-26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2400-FD40-8C6A-7E2776070CBC}"/>
                </c:ext>
              </c:extLst>
            </c:dLbl>
            <c:dLbl>
              <c:idx val="67"/>
              <c:tx>
                <c:strRef>
                  <c:f>PT!$B$154</c:f>
                  <c:strCache>
                    <c:ptCount val="1"/>
                    <c:pt idx="0">
                      <c:v>18:1-9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{CCEF0344-8805-4D4A-B407-C281D88FEC8D}</c15:txfldGUID>
                      <c15:f>PT!$B$154</c15:f>
                      <c15:dlblFieldTableCache>
                        <c:ptCount val="1"/>
                        <c:pt idx="0">
                          <c:v>18:1-9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2400-FD40-8C6A-7E2776070CBC}"/>
                </c:ext>
              </c:extLst>
            </c:dLbl>
            <c:dLbl>
              <c:idx val="68"/>
              <c:tx>
                <c:strRef>
                  <c:f>PT!$B$155</c:f>
                  <c:strCache>
                    <c:ptCount val="1"/>
                    <c:pt idx="0">
                      <c:v>18:10-18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{92DEA2A8-BCA2-BE45-97D3-7A5F1E4A3492}</c15:txfldGUID>
                      <c15:f>PT!$B$155</c15:f>
                      <c15:dlblFieldTableCache>
                        <c:ptCount val="1"/>
                        <c:pt idx="0">
                          <c:v>18:10-18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2400-FD40-8C6A-7E2776070CBC}"/>
                </c:ext>
              </c:extLst>
            </c:dLbl>
            <c:dLbl>
              <c:idx val="69"/>
              <c:tx>
                <c:strRef>
                  <c:f>PT!$B$156</c:f>
                  <c:strCache>
                    <c:ptCount val="1"/>
                    <c:pt idx="0">
                      <c:v>18:19-28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{7AFC3201-96F9-9B48-8575-9D69E1BA5318}</c15:txfldGUID>
                      <c15:f>PT!$B$156</c15:f>
                      <c15:dlblFieldTableCache>
                        <c:ptCount val="1"/>
                        <c:pt idx="0">
                          <c:v>18:19-28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2400-FD40-8C6A-7E2776070CBC}"/>
                </c:ext>
              </c:extLst>
            </c:dLbl>
            <c:dLbl>
              <c:idx val="70"/>
              <c:tx>
                <c:strRef>
                  <c:f>PT!$B$157</c:f>
                  <c:strCache>
                    <c:ptCount val="1"/>
                    <c:pt idx="0">
                      <c:v>18:29-37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{27F9D15B-A7FF-C645-8C89-459DBC033476}</c15:txfldGUID>
                      <c15:f>PT!$B$157</c15:f>
                      <c15:dlblFieldTableCache>
                        <c:ptCount val="1"/>
                        <c:pt idx="0">
                          <c:v>18:29-37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2400-FD40-8C6A-7E2776070CBC}"/>
                </c:ext>
              </c:extLst>
            </c:dLbl>
            <c:dLbl>
              <c:idx val="71"/>
              <c:tx>
                <c:strRef>
                  <c:f>PT!$B$158</c:f>
                  <c:strCache>
                    <c:ptCount val="1"/>
                    <c:pt idx="0">
                      <c:v>18:38-40&amp;19:1-5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{FAC58747-921B-7A47-9F7C-7CC31916DC16}</c15:txfldGUID>
                      <c15:f>PT!$B$158</c15:f>
                      <c15:dlblFieldTableCache>
                        <c:ptCount val="1"/>
                        <c:pt idx="0">
                          <c:v>18:38-40&amp;19:1-5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2400-FD40-8C6A-7E2776070CBC}"/>
                </c:ext>
              </c:extLst>
            </c:dLbl>
            <c:dLbl>
              <c:idx val="72"/>
              <c:tx>
                <c:strRef>
                  <c:f>PT!$B$159</c:f>
                  <c:strCache>
                    <c:ptCount val="1"/>
                    <c:pt idx="0">
                      <c:v>19:6-11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{4D135CF7-693A-0A48-92C0-731FE74503AC}</c15:txfldGUID>
                      <c15:f>PT!$B$159</c15:f>
                      <c15:dlblFieldTableCache>
                        <c:ptCount val="1"/>
                        <c:pt idx="0">
                          <c:v>19:6-11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2400-FD40-8C6A-7E2776070CBC}"/>
                </c:ext>
              </c:extLst>
            </c:dLbl>
            <c:dLbl>
              <c:idx val="73"/>
              <c:tx>
                <c:strRef>
                  <c:f>PT!$B$160</c:f>
                  <c:strCache>
                    <c:ptCount val="1"/>
                    <c:pt idx="0">
                      <c:v>19:12-19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{2C25BE5B-1120-C840-88BC-58154635018A}</c15:txfldGUID>
                      <c15:f>PT!$B$160</c15:f>
                      <c15:dlblFieldTableCache>
                        <c:ptCount val="1"/>
                        <c:pt idx="0">
                          <c:v>19:12-19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2400-FD40-8C6A-7E2776070CBC}"/>
                </c:ext>
              </c:extLst>
            </c:dLbl>
            <c:dLbl>
              <c:idx val="74"/>
              <c:tx>
                <c:strRef>
                  <c:f>PT!$B$161</c:f>
                  <c:strCache>
                    <c:ptCount val="1"/>
                    <c:pt idx="0">
                      <c:v>19:20-27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{BEA0E857-FA8E-3A4B-8152-D0607F99CE89}</c15:txfldGUID>
                      <c15:f>PT!$B$161</c15:f>
                      <c15:dlblFieldTableCache>
                        <c:ptCount val="1"/>
                        <c:pt idx="0">
                          <c:v>19:20-27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2400-FD40-8C6A-7E2776070CBC}"/>
                </c:ext>
              </c:extLst>
            </c:dLbl>
            <c:dLbl>
              <c:idx val="75"/>
              <c:tx>
                <c:strRef>
                  <c:f>PT!$B$162</c:f>
                  <c:strCache>
                    <c:ptCount val="1"/>
                    <c:pt idx="0">
                      <c:v>19:28-37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{096EEF28-0F78-0A44-AC4F-CF89312A21A0}</c15:txfldGUID>
                      <c15:f>PT!$B$162</c15:f>
                      <c15:dlblFieldTableCache>
                        <c:ptCount val="1"/>
                        <c:pt idx="0">
                          <c:v>19:28-37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2400-FD40-8C6A-7E2776070CBC}"/>
                </c:ext>
              </c:extLst>
            </c:dLbl>
            <c:dLbl>
              <c:idx val="76"/>
              <c:tx>
                <c:strRef>
                  <c:f>PT!$B$163</c:f>
                  <c:strCache>
                    <c:ptCount val="1"/>
                    <c:pt idx="0">
                      <c:v>20:1-10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{67281A96-C2FB-C243-9C19-ACDC981A8E8F}</c15:txfldGUID>
                      <c15:f>PT!$B$163</c15:f>
                      <c15:dlblFieldTableCache>
                        <c:ptCount val="1"/>
                        <c:pt idx="0">
                          <c:v>20:1-10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2400-FD40-8C6A-7E2776070CBC}"/>
                </c:ext>
              </c:extLst>
            </c:dLbl>
            <c:dLbl>
              <c:idx val="77"/>
              <c:tx>
                <c:strRef>
                  <c:f>PT!$B$164</c:f>
                  <c:strCache>
                    <c:ptCount val="1"/>
                    <c:pt idx="0">
                      <c:v>20:11-18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{32D2C878-BA8B-4145-B1EE-A74D398DD11A}</c15:txfldGUID>
                      <c15:f>PT!$B$164</c15:f>
                      <c15:dlblFieldTableCache>
                        <c:ptCount val="1"/>
                        <c:pt idx="0">
                          <c:v>20:11-18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2400-FD40-8C6A-7E2776070CBC}"/>
                </c:ext>
              </c:extLst>
            </c:dLbl>
            <c:dLbl>
              <c:idx val="78"/>
              <c:tx>
                <c:strRef>
                  <c:f>PT!$B$165</c:f>
                  <c:strCache>
                    <c:ptCount val="1"/>
                    <c:pt idx="0">
                      <c:v>21:12-17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{1F6C5278-C715-7D49-9165-4C6D42ECE79A}</c15:txfldGUID>
                      <c15:f>PT!$B$165</c15:f>
                      <c15:dlblFieldTableCache>
                        <c:ptCount val="1"/>
                        <c:pt idx="0">
                          <c:v>21:12-17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2400-FD40-8C6A-7E2776070CBC}"/>
                </c:ext>
              </c:extLst>
            </c:dLbl>
            <c:dLbl>
              <c:idx val="79"/>
              <c:tx>
                <c:strRef>
                  <c:f>PT!$B$166</c:f>
                  <c:strCache>
                    <c:ptCount val="1"/>
                    <c:pt idx="0">
                      <c:v>21:18-25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{B18F2705-6798-764E-992D-C9327270FE9F}</c15:txfldGUID>
                      <c15:f>PT!$B$166</c15:f>
                      <c15:dlblFieldTableCache>
                        <c:ptCount val="1"/>
                        <c:pt idx="0">
                          <c:v>21:18-25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2400-FD40-8C6A-7E2776070C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PT!$C$87:$C$166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PT!$F$87:$F$166</c:f>
              <c:numCache>
                <c:formatCode>0</c:formatCode>
                <c:ptCount val="80"/>
                <c:pt idx="0">
                  <c:v>21.125011659301109</c:v>
                </c:pt>
                <c:pt idx="1">
                  <c:v>20.803185587018206</c:v>
                </c:pt>
                <c:pt idx="2">
                  <c:v>33.479211789676668</c:v>
                </c:pt>
                <c:pt idx="3">
                  <c:v>44.413505117459138</c:v>
                </c:pt>
                <c:pt idx="4">
                  <c:v>38.287663802453281</c:v>
                </c:pt>
                <c:pt idx="5">
                  <c:v>24.006254307882553</c:v>
                </c:pt>
                <c:pt idx="6">
                  <c:v>40.675037143090833</c:v>
                </c:pt>
                <c:pt idx="7">
                  <c:v>21.427138773240436</c:v>
                </c:pt>
                <c:pt idx="8">
                  <c:v>14.999931166519918</c:v>
                </c:pt>
                <c:pt idx="9">
                  <c:v>41.739114209997439</c:v>
                </c:pt>
                <c:pt idx="10">
                  <c:v>33.725156745502005</c:v>
                </c:pt>
                <c:pt idx="11">
                  <c:v>32.786431603858723</c:v>
                </c:pt>
                <c:pt idx="12">
                  <c:v>16.215973443400411</c:v>
                </c:pt>
                <c:pt idx="13">
                  <c:v>18.936352934176483</c:v>
                </c:pt>
                <c:pt idx="14">
                  <c:v>9.4090994662227914</c:v>
                </c:pt>
                <c:pt idx="15">
                  <c:v>18.714128855265695</c:v>
                </c:pt>
                <c:pt idx="16">
                  <c:v>43.966192566226297</c:v>
                </c:pt>
                <c:pt idx="17">
                  <c:v>29.274862252696643</c:v>
                </c:pt>
                <c:pt idx="18">
                  <c:v>34.774835687185018</c:v>
                </c:pt>
                <c:pt idx="19">
                  <c:v>9.5043623887966326</c:v>
                </c:pt>
                <c:pt idx="20">
                  <c:v>25.9768301025188</c:v>
                </c:pt>
                <c:pt idx="21">
                  <c:v>40.958487618315772</c:v>
                </c:pt>
                <c:pt idx="22">
                  <c:v>32.429784656696583</c:v>
                </c:pt>
                <c:pt idx="23">
                  <c:v>15.985136406862416</c:v>
                </c:pt>
                <c:pt idx="24">
                  <c:v>33.821870139839248</c:v>
                </c:pt>
                <c:pt idx="25">
                  <c:v>40.284523125160796</c:v>
                </c:pt>
                <c:pt idx="26">
                  <c:v>27.31136148675024</c:v>
                </c:pt>
                <c:pt idx="27">
                  <c:v>12.303158868373405</c:v>
                </c:pt>
                <c:pt idx="28">
                  <c:v>24.180228052483127</c:v>
                </c:pt>
                <c:pt idx="29">
                  <c:v>28.323958560902579</c:v>
                </c:pt>
                <c:pt idx="30">
                  <c:v>27.969523647868193</c:v>
                </c:pt>
                <c:pt idx="31">
                  <c:v>33.343783711186333</c:v>
                </c:pt>
                <c:pt idx="32">
                  <c:v>41.415052905417141</c:v>
                </c:pt>
                <c:pt idx="33">
                  <c:v>19.772877783173495</c:v>
                </c:pt>
                <c:pt idx="34">
                  <c:v>32.467725760551289</c:v>
                </c:pt>
                <c:pt idx="35">
                  <c:v>40.360384865805344</c:v>
                </c:pt>
                <c:pt idx="36">
                  <c:v>32.143123308469029</c:v>
                </c:pt>
                <c:pt idx="37">
                  <c:v>25.969823858990662</c:v>
                </c:pt>
                <c:pt idx="38">
                  <c:v>33.774014472071791</c:v>
                </c:pt>
                <c:pt idx="39">
                  <c:v>14.325356219867597</c:v>
                </c:pt>
                <c:pt idx="40">
                  <c:v>16.38083920099039</c:v>
                </c:pt>
                <c:pt idx="41">
                  <c:v>23.754457146977156</c:v>
                </c:pt>
                <c:pt idx="42">
                  <c:v>20.439694958975949</c:v>
                </c:pt>
                <c:pt idx="43">
                  <c:v>24.88197915819212</c:v>
                </c:pt>
                <c:pt idx="44">
                  <c:v>40.024265362208354</c:v>
                </c:pt>
                <c:pt idx="45">
                  <c:v>28.674531401907778</c:v>
                </c:pt>
                <c:pt idx="46">
                  <c:v>32.828440008794189</c:v>
                </c:pt>
                <c:pt idx="47">
                  <c:v>14.845340042750099</c:v>
                </c:pt>
                <c:pt idx="48">
                  <c:v>11.695093997002715</c:v>
                </c:pt>
                <c:pt idx="49">
                  <c:v>18.89091935041688</c:v>
                </c:pt>
                <c:pt idx="50">
                  <c:v>27.373197970074408</c:v>
                </c:pt>
                <c:pt idx="51">
                  <c:v>39.313269254974131</c:v>
                </c:pt>
                <c:pt idx="52">
                  <c:v>17.403365104926177</c:v>
                </c:pt>
                <c:pt idx="53">
                  <c:v>21.839715754843372</c:v>
                </c:pt>
                <c:pt idx="54">
                  <c:v>17.06662302116823</c:v>
                </c:pt>
                <c:pt idx="55">
                  <c:v>36.566843522005229</c:v>
                </c:pt>
                <c:pt idx="56">
                  <c:v>27.315068067615588</c:v>
                </c:pt>
                <c:pt idx="57">
                  <c:v>34.647182134354907</c:v>
                </c:pt>
                <c:pt idx="58">
                  <c:v>18.995342096989223</c:v>
                </c:pt>
                <c:pt idx="59">
                  <c:v>21.860725940673259</c:v>
                </c:pt>
                <c:pt idx="60">
                  <c:v>31.113974866928764</c:v>
                </c:pt>
                <c:pt idx="61">
                  <c:v>20.832750890185519</c:v>
                </c:pt>
                <c:pt idx="62">
                  <c:v>43.699754419616411</c:v>
                </c:pt>
                <c:pt idx="63">
                  <c:v>34.822690651119778</c:v>
                </c:pt>
                <c:pt idx="64">
                  <c:v>17.402275404912533</c:v>
                </c:pt>
                <c:pt idx="65">
                  <c:v>35.090812095148038</c:v>
                </c:pt>
                <c:pt idx="66">
                  <c:v>18.245623572244629</c:v>
                </c:pt>
                <c:pt idx="67">
                  <c:v>18.726403208163056</c:v>
                </c:pt>
                <c:pt idx="68">
                  <c:v>33.803370615316538</c:v>
                </c:pt>
                <c:pt idx="69">
                  <c:v>29.403413604144593</c:v>
                </c:pt>
                <c:pt idx="70">
                  <c:v>37.151740247127805</c:v>
                </c:pt>
                <c:pt idx="71">
                  <c:v>14.016450619186305</c:v>
                </c:pt>
                <c:pt idx="72">
                  <c:v>8.4343783503883181</c:v>
                </c:pt>
                <c:pt idx="73">
                  <c:v>19.09879619334885</c:v>
                </c:pt>
                <c:pt idx="74">
                  <c:v>30.387823152720671</c:v>
                </c:pt>
                <c:pt idx="75">
                  <c:v>24.511063924703649</c:v>
                </c:pt>
                <c:pt idx="76">
                  <c:v>24.551595160926901</c:v>
                </c:pt>
                <c:pt idx="77">
                  <c:v>23.825747224378489</c:v>
                </c:pt>
                <c:pt idx="78">
                  <c:v>13.187359626942527</c:v>
                </c:pt>
                <c:pt idx="79">
                  <c:v>28.014878898130931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2400-FD40-8C6A-7E2776070CBC}"/>
            </c:ext>
          </c:extLst>
        </c:ser>
        <c:ser>
          <c:idx val="2"/>
          <c:order val="2"/>
          <c:tx>
            <c:strRef>
              <c:f>PT!$G$86</c:f>
              <c:strCache>
                <c:ptCount val="1"/>
                <c:pt idx="0">
                  <c:v>Max.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PT!$B$87</c:f>
                  <c:strCache>
                    <c:ptCount val="1"/>
                    <c:pt idx="0">
                      <c:v>1:9-18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{4ED247AB-5E85-954C-B454-E1A4C2BC34CA}</c15:txfldGUID>
                      <c15:f>PT!$B$87</c15:f>
                      <c15:dlblFieldTableCache>
                        <c:ptCount val="1"/>
                        <c:pt idx="0">
                          <c:v>1:9-18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2400-FD40-8C6A-7E2776070CBC}"/>
                </c:ext>
              </c:extLst>
            </c:dLbl>
            <c:dLbl>
              <c:idx val="1"/>
              <c:tx>
                <c:strRef>
                  <c:f>PT!$B$88</c:f>
                  <c:strCache>
                    <c:ptCount val="1"/>
                    <c:pt idx="0">
                      <c:v>1:19-28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{2E90E01E-4691-2A47-A8ED-17BF7AF3AD6C}</c15:txfldGUID>
                      <c15:f>PT!$B$88</c15:f>
                      <c15:dlblFieldTableCache>
                        <c:ptCount val="1"/>
                        <c:pt idx="0">
                          <c:v>1:19-28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2400-FD40-8C6A-7E2776070CBC}"/>
                </c:ext>
              </c:extLst>
            </c:dLbl>
            <c:dLbl>
              <c:idx val="2"/>
              <c:tx>
                <c:strRef>
                  <c:f>PT!$B$89</c:f>
                  <c:strCache>
                    <c:ptCount val="1"/>
                    <c:pt idx="0">
                      <c:v>1:29-39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{D529FC4E-2B85-3A4E-87DE-0722E168800F}</c15:txfldGUID>
                      <c15:f>PT!$B$89</c15:f>
                      <c15:dlblFieldTableCache>
                        <c:ptCount val="1"/>
                        <c:pt idx="0">
                          <c:v>1:29-39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2400-FD40-8C6A-7E2776070CBC}"/>
                </c:ext>
              </c:extLst>
            </c:dLbl>
            <c:dLbl>
              <c:idx val="3"/>
              <c:tx>
                <c:strRef>
                  <c:f>PT!$B$90</c:f>
                  <c:strCache>
                    <c:ptCount val="1"/>
                    <c:pt idx="0">
                      <c:v>1:40-51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{52B718A2-98B0-3C4D-B3EE-DC4D397D90F5}</c15:txfldGUID>
                      <c15:f>PT!$B$90</c15:f>
                      <c15:dlblFieldTableCache>
                        <c:ptCount val="1"/>
                        <c:pt idx="0">
                          <c:v>1:40-51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2400-FD40-8C6A-7E2776070CBC}"/>
                </c:ext>
              </c:extLst>
            </c:dLbl>
            <c:dLbl>
              <c:idx val="4"/>
              <c:tx>
                <c:strRef>
                  <c:f>PT!$B$91</c:f>
                  <c:strCache>
                    <c:ptCount val="1"/>
                    <c:pt idx="0">
                      <c:v>2:1-12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{507DD250-BF49-DA4A-A5FD-BFBE6DEB2ED2}</c15:txfldGUID>
                      <c15:f>PT!$B$91</c15:f>
                      <c15:dlblFieldTableCache>
                        <c:ptCount val="1"/>
                        <c:pt idx="0">
                          <c:v>2:1-12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2400-FD40-8C6A-7E2776070CBC}"/>
                </c:ext>
              </c:extLst>
            </c:dLbl>
            <c:dLbl>
              <c:idx val="5"/>
              <c:tx>
                <c:strRef>
                  <c:f>PT!$B$92</c:f>
                  <c:strCache>
                    <c:ptCount val="1"/>
                    <c:pt idx="0">
                      <c:v>2:13-22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{372149DF-8660-5A4C-A4B5-8656F1945C46}</c15:txfldGUID>
                      <c15:f>PT!$B$92</c15:f>
                      <c15:dlblFieldTableCache>
                        <c:ptCount val="1"/>
                        <c:pt idx="0">
                          <c:v>2:13-22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2400-FD40-8C6A-7E2776070CBC}"/>
                </c:ext>
              </c:extLst>
            </c:dLbl>
            <c:dLbl>
              <c:idx val="6"/>
              <c:tx>
                <c:strRef>
                  <c:f>PT!$B$93</c:f>
                  <c:strCache>
                    <c:ptCount val="1"/>
                    <c:pt idx="0">
                      <c:v>2:23-25&amp;3:1-8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{3756D30B-EC83-1940-B207-250C8A5B96FC}</c15:txfldGUID>
                      <c15:f>PT!$B$93</c15:f>
                      <c15:dlblFieldTableCache>
                        <c:ptCount val="1"/>
                        <c:pt idx="0">
                          <c:v>2:23-25&amp;3:1-8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2400-FD40-8C6A-7E2776070CBC}"/>
                </c:ext>
              </c:extLst>
            </c:dLbl>
            <c:dLbl>
              <c:idx val="7"/>
              <c:tx>
                <c:strRef>
                  <c:f>PT!$B$94</c:f>
                  <c:strCache>
                    <c:ptCount val="1"/>
                    <c:pt idx="0">
                      <c:v>3:22-30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{57E1DB54-B525-A042-AADD-9FBE566DF9D9}</c15:txfldGUID>
                      <c15:f>PT!$B$94</c15:f>
                      <c15:dlblFieldTableCache>
                        <c:ptCount val="1"/>
                        <c:pt idx="0">
                          <c:v>3:22-30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2400-FD40-8C6A-7E2776070CBC}"/>
                </c:ext>
              </c:extLst>
            </c:dLbl>
            <c:dLbl>
              <c:idx val="8"/>
              <c:tx>
                <c:strRef>
                  <c:f>PT!$B$95</c:f>
                  <c:strCache>
                    <c:ptCount val="1"/>
                    <c:pt idx="0">
                      <c:v>3:31-36&amp;4:1-3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{C0F7E494-3521-C747-9755-EB9B8769B1FE}</c15:txfldGUID>
                      <c15:f>PT!$B$95</c15:f>
                      <c15:dlblFieldTableCache>
                        <c:ptCount val="1"/>
                        <c:pt idx="0">
                          <c:v>3:31-36&amp;4:1-3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2400-FD40-8C6A-7E2776070CBC}"/>
                </c:ext>
              </c:extLst>
            </c:dLbl>
            <c:dLbl>
              <c:idx val="9"/>
              <c:tx>
                <c:strRef>
                  <c:f>PT!$B$96</c:f>
                  <c:strCache>
                    <c:ptCount val="1"/>
                    <c:pt idx="0">
                      <c:v>4:4-14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{5F849967-2389-2241-9F6D-16879B573000}</c15:txfldGUID>
                      <c15:f>PT!$B$96</c15:f>
                      <c15:dlblFieldTableCache>
                        <c:ptCount val="1"/>
                        <c:pt idx="0">
                          <c:v>4:4-14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D-2400-FD40-8C6A-7E2776070CBC}"/>
                </c:ext>
              </c:extLst>
            </c:dLbl>
            <c:dLbl>
              <c:idx val="10"/>
              <c:tx>
                <c:strRef>
                  <c:f>PT!$B$97</c:f>
                  <c:strCache>
                    <c:ptCount val="1"/>
                    <c:pt idx="0">
                      <c:v>4:15-26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{BD0D93BE-031D-5B4A-8F14-92976ACDFD62}</c15:txfldGUID>
                      <c15:f>PT!$B$97</c15:f>
                      <c15:dlblFieldTableCache>
                        <c:ptCount val="1"/>
                        <c:pt idx="0">
                          <c:v>4:15-26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2400-FD40-8C6A-7E2776070CBC}"/>
                </c:ext>
              </c:extLst>
            </c:dLbl>
            <c:dLbl>
              <c:idx val="11"/>
              <c:tx>
                <c:strRef>
                  <c:f>PT!$B$98</c:f>
                  <c:strCache>
                    <c:ptCount val="1"/>
                    <c:pt idx="0">
                      <c:v>4:27-38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{A56BF779-DFE1-794B-8D7B-5D400D677695}</c15:txfldGUID>
                      <c15:f>PT!$B$98</c15:f>
                      <c15:dlblFieldTableCache>
                        <c:ptCount val="1"/>
                        <c:pt idx="0">
                          <c:v>4:27-38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2400-FD40-8C6A-7E2776070CBC}"/>
                </c:ext>
              </c:extLst>
            </c:dLbl>
            <c:dLbl>
              <c:idx val="12"/>
              <c:tx>
                <c:strRef>
                  <c:f>PT!$B$99</c:f>
                  <c:strCache>
                    <c:ptCount val="1"/>
                    <c:pt idx="0">
                      <c:v>4:39-46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{FBD6FE64-780B-3B4C-9A5E-77CDF48ADD00}</c15:txfldGUID>
                      <c15:f>PT!$B$99</c15:f>
                      <c15:dlblFieldTableCache>
                        <c:ptCount val="1"/>
                        <c:pt idx="0">
                          <c:v>4:39-46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2400-FD40-8C6A-7E2776070CBC}"/>
                </c:ext>
              </c:extLst>
            </c:dLbl>
            <c:dLbl>
              <c:idx val="13"/>
              <c:tx>
                <c:strRef>
                  <c:f>PT!$B$100</c:f>
                  <c:strCache>
                    <c:ptCount val="1"/>
                    <c:pt idx="0">
                      <c:v>4:47-54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{49FC8EA4-3AF8-CF49-861A-5FA2340A13D6}</c15:txfldGUID>
                      <c15:f>PT!$B$100</c15:f>
                      <c15:dlblFieldTableCache>
                        <c:ptCount val="1"/>
                        <c:pt idx="0">
                          <c:v>4:47-54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2400-FD40-8C6A-7E2776070CBC}"/>
                </c:ext>
              </c:extLst>
            </c:dLbl>
            <c:dLbl>
              <c:idx val="14"/>
              <c:tx>
                <c:strRef>
                  <c:f>PT!$B$101</c:f>
                  <c:strCache>
                    <c:ptCount val="1"/>
                    <c:pt idx="0">
                      <c:v>5:1-9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{E12B7A54-633F-B144-8CE5-AE2185748E3D}</c15:txfldGUID>
                      <c15:f>PT!$B$101</c15:f>
                      <c15:dlblFieldTableCache>
                        <c:ptCount val="1"/>
                        <c:pt idx="0">
                          <c:v>5:1-9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2400-FD40-8C6A-7E2776070CBC}"/>
                </c:ext>
              </c:extLst>
            </c:dLbl>
            <c:dLbl>
              <c:idx val="15"/>
              <c:tx>
                <c:strRef>
                  <c:f>PT!$B$102</c:f>
                  <c:strCache>
                    <c:ptCount val="1"/>
                    <c:pt idx="0">
                      <c:v>5:10-18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{D4AD1EC9-D206-D547-9DFA-76BCB5CB0A20}</c15:txfldGUID>
                      <c15:f>PT!$B$102</c15:f>
                      <c15:dlblFieldTableCache>
                        <c:ptCount val="1"/>
                        <c:pt idx="0">
                          <c:v>5:10-18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2400-FD40-8C6A-7E2776070CBC}"/>
                </c:ext>
              </c:extLst>
            </c:dLbl>
            <c:dLbl>
              <c:idx val="16"/>
              <c:tx>
                <c:strRef>
                  <c:f>PT!$B$103</c:f>
                  <c:strCache>
                    <c:ptCount val="1"/>
                    <c:pt idx="0">
                      <c:v>5:19-29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{10704140-74DC-5148-BF9C-2941358BDD69}</c15:txfldGUID>
                      <c15:f>PT!$B$103</c15:f>
                      <c15:dlblFieldTableCache>
                        <c:ptCount val="1"/>
                        <c:pt idx="0">
                          <c:v>5:19-29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2400-FD40-8C6A-7E2776070CBC}"/>
                </c:ext>
              </c:extLst>
            </c:dLbl>
            <c:dLbl>
              <c:idx val="17"/>
              <c:tx>
                <c:strRef>
                  <c:f>PT!$B$104</c:f>
                  <c:strCache>
                    <c:ptCount val="1"/>
                    <c:pt idx="0">
                      <c:v>5:30-39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{FD9BE2BA-218F-4E4C-AF2E-9C5515F256BA}</c15:txfldGUID>
                      <c15:f>PT!$B$104</c15:f>
                      <c15:dlblFieldTableCache>
                        <c:ptCount val="1"/>
                        <c:pt idx="0">
                          <c:v>5:30-39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2400-FD40-8C6A-7E2776070CBC}"/>
                </c:ext>
              </c:extLst>
            </c:dLbl>
            <c:dLbl>
              <c:idx val="18"/>
              <c:tx>
                <c:strRef>
                  <c:f>PT!$B$105</c:f>
                  <c:strCache>
                    <c:ptCount val="1"/>
                    <c:pt idx="0">
                      <c:v>6:1-13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{EDDB8689-C55A-D64B-B594-B47535BB3E86}</c15:txfldGUID>
                      <c15:f>PT!$B$105</c15:f>
                      <c15:dlblFieldTableCache>
                        <c:ptCount val="1"/>
                        <c:pt idx="0">
                          <c:v>6:1-13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2400-FD40-8C6A-7E2776070CBC}"/>
                </c:ext>
              </c:extLst>
            </c:dLbl>
            <c:dLbl>
              <c:idx val="19"/>
              <c:tx>
                <c:strRef>
                  <c:f>PT!$B$106</c:f>
                  <c:strCache>
                    <c:ptCount val="1"/>
                    <c:pt idx="0">
                      <c:v>6:14-21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{3FCE8457-908A-064F-97ED-BC9EEB62238D}</c15:txfldGUID>
                      <c15:f>PT!$B$106</c15:f>
                      <c15:dlblFieldTableCache>
                        <c:ptCount val="1"/>
                        <c:pt idx="0">
                          <c:v>6:14-21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2400-FD40-8C6A-7E2776070CBC}"/>
                </c:ext>
              </c:extLst>
            </c:dLbl>
            <c:dLbl>
              <c:idx val="20"/>
              <c:tx>
                <c:strRef>
                  <c:f>PT!$B$107</c:f>
                  <c:strCache>
                    <c:ptCount val="1"/>
                    <c:pt idx="0">
                      <c:v>6:22-29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{D3F16267-BD8B-C24F-8087-74C0D6215EDB}</c15:txfldGUID>
                      <c15:f>PT!$B$107</c15:f>
                      <c15:dlblFieldTableCache>
                        <c:ptCount val="1"/>
                        <c:pt idx="0">
                          <c:v>6:22-29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2400-FD40-8C6A-7E2776070CBC}"/>
                </c:ext>
              </c:extLst>
            </c:dLbl>
            <c:dLbl>
              <c:idx val="21"/>
              <c:tx>
                <c:strRef>
                  <c:f>PT!$B$108</c:f>
                  <c:strCache>
                    <c:ptCount val="1"/>
                    <c:pt idx="0">
                      <c:v>6:30-40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{C5BCB269-ECA4-0B42-B231-87DB89652276}</c15:txfldGUID>
                      <c15:f>PT!$B$108</c15:f>
                      <c15:dlblFieldTableCache>
                        <c:ptCount val="1"/>
                        <c:pt idx="0">
                          <c:v>6:30-40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2400-FD40-8C6A-7E2776070CBC}"/>
                </c:ext>
              </c:extLst>
            </c:dLbl>
            <c:dLbl>
              <c:idx val="22"/>
              <c:tx>
                <c:strRef>
                  <c:f>PT!$B$109</c:f>
                  <c:strCache>
                    <c:ptCount val="1"/>
                    <c:pt idx="0">
                      <c:v>6:41-51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{12815661-6867-9944-AFA7-A4A572F416FE}</c15:txfldGUID>
                      <c15:f>PT!$B$109</c15:f>
                      <c15:dlblFieldTableCache>
                        <c:ptCount val="1"/>
                        <c:pt idx="0">
                          <c:v>6:41-51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2400-FD40-8C6A-7E2776070CBC}"/>
                </c:ext>
              </c:extLst>
            </c:dLbl>
            <c:dLbl>
              <c:idx val="23"/>
              <c:tx>
                <c:strRef>
                  <c:f>PT!$B$110</c:f>
                  <c:strCache>
                    <c:ptCount val="1"/>
                    <c:pt idx="0">
                      <c:v>6:52-59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{C0E36B9F-B33D-8045-8266-FE85FD402595}</c15:txfldGUID>
                      <c15:f>PT!$B$110</c15:f>
                      <c15:dlblFieldTableCache>
                        <c:ptCount val="1"/>
                        <c:pt idx="0">
                          <c:v>6:52-59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2400-FD40-8C6A-7E2776070CBC}"/>
                </c:ext>
              </c:extLst>
            </c:dLbl>
            <c:dLbl>
              <c:idx val="24"/>
              <c:tx>
                <c:strRef>
                  <c:f>PT!$B$111</c:f>
                  <c:strCache>
                    <c:ptCount val="1"/>
                    <c:pt idx="0">
                      <c:v>6:60-71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{6D94A3EF-18A7-BE4E-A720-08DD56C52426}</c15:txfldGUID>
                      <c15:f>PT!$B$111</c15:f>
                      <c15:dlblFieldTableCache>
                        <c:ptCount val="1"/>
                        <c:pt idx="0">
                          <c:v>6:60-71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2400-FD40-8C6A-7E2776070CBC}"/>
                </c:ext>
              </c:extLst>
            </c:dLbl>
            <c:dLbl>
              <c:idx val="25"/>
              <c:tx>
                <c:strRef>
                  <c:f>PT!$B$112</c:f>
                  <c:strCache>
                    <c:ptCount val="1"/>
                    <c:pt idx="0">
                      <c:v>7:1-13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{4383C686-3222-8E4D-9D10-82C7F42C5B1A}</c15:txfldGUID>
                      <c15:f>PT!$B$112</c15:f>
                      <c15:dlblFieldTableCache>
                        <c:ptCount val="1"/>
                        <c:pt idx="0">
                          <c:v>7:1-13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2400-FD40-8C6A-7E2776070CBC}"/>
                </c:ext>
              </c:extLst>
            </c:dLbl>
            <c:dLbl>
              <c:idx val="26"/>
              <c:tx>
                <c:strRef>
                  <c:f>PT!$B$113</c:f>
                  <c:strCache>
                    <c:ptCount val="1"/>
                    <c:pt idx="0">
                      <c:v>7:14-24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{480E0C7E-60C8-BB4A-AC33-CA486D987365}</c15:txfldGUID>
                      <c15:f>PT!$B$113</c15:f>
                      <c15:dlblFieldTableCache>
                        <c:ptCount val="1"/>
                        <c:pt idx="0">
                          <c:v>7:14-24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2400-FD40-8C6A-7E2776070CBC}"/>
                </c:ext>
              </c:extLst>
            </c:dLbl>
            <c:dLbl>
              <c:idx val="27"/>
              <c:tx>
                <c:strRef>
                  <c:f>PT!$B$114</c:f>
                  <c:strCache>
                    <c:ptCount val="1"/>
                    <c:pt idx="0">
                      <c:v>7:37-44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{E9BA3995-2B7F-8C45-8669-149DDA559D9B}</c15:txfldGUID>
                      <c15:f>PT!$B$114</c15:f>
                      <c15:dlblFieldTableCache>
                        <c:ptCount val="1"/>
                        <c:pt idx="0">
                          <c:v>7:37-44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2400-FD40-8C6A-7E2776070CBC}"/>
                </c:ext>
              </c:extLst>
            </c:dLbl>
            <c:dLbl>
              <c:idx val="28"/>
              <c:tx>
                <c:strRef>
                  <c:f>PT!$B$115</c:f>
                  <c:strCache>
                    <c:ptCount val="1"/>
                    <c:pt idx="0">
                      <c:v>7:53-53&amp;8:1-11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{9887EB7B-4DF4-084B-9F21-DFF1922A3E49}</c15:txfldGUID>
                      <c15:f>PT!$B$115</c15:f>
                      <c15:dlblFieldTableCache>
                        <c:ptCount val="1"/>
                        <c:pt idx="0">
                          <c:v>7:53-53&amp;8:1-11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2400-FD40-8C6A-7E2776070CBC}"/>
                </c:ext>
              </c:extLst>
            </c:dLbl>
            <c:dLbl>
              <c:idx val="29"/>
              <c:tx>
                <c:strRef>
                  <c:f>PT!$B$116</c:f>
                  <c:strCache>
                    <c:ptCount val="1"/>
                    <c:pt idx="0">
                      <c:v>8:12-20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{936382F3-621D-3443-8E2F-11FD83A8C026}</c15:txfldGUID>
                      <c15:f>PT!$B$116</c15:f>
                      <c15:dlblFieldTableCache>
                        <c:ptCount val="1"/>
                        <c:pt idx="0">
                          <c:v>8:12-20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2400-FD40-8C6A-7E2776070CBC}"/>
                </c:ext>
              </c:extLst>
            </c:dLbl>
            <c:dLbl>
              <c:idx val="30"/>
              <c:tx>
                <c:strRef>
                  <c:f>PT!$B$117</c:f>
                  <c:strCache>
                    <c:ptCount val="1"/>
                    <c:pt idx="0">
                      <c:v>8:21-29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{5CD430DD-CF13-3A4B-B412-3A794B634AA7}</c15:txfldGUID>
                      <c15:f>PT!$B$117</c15:f>
                      <c15:dlblFieldTableCache>
                        <c:ptCount val="1"/>
                        <c:pt idx="0">
                          <c:v>8:21-29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2400-FD40-8C6A-7E2776070CBC}"/>
                </c:ext>
              </c:extLst>
            </c:dLbl>
            <c:dLbl>
              <c:idx val="31"/>
              <c:tx>
                <c:strRef>
                  <c:f>PT!$B$118</c:f>
                  <c:strCache>
                    <c:ptCount val="1"/>
                    <c:pt idx="0">
                      <c:v>8:30-41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{21344731-8355-F74D-93D9-A6C5A6DBC4D7}</c15:txfldGUID>
                      <c15:f>PT!$B$118</c15:f>
                      <c15:dlblFieldTableCache>
                        <c:ptCount val="1"/>
                        <c:pt idx="0">
                          <c:v>8:30-41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2400-FD40-8C6A-7E2776070CBC}"/>
                </c:ext>
              </c:extLst>
            </c:dLbl>
            <c:dLbl>
              <c:idx val="32"/>
              <c:tx>
                <c:strRef>
                  <c:f>PT!$B$119</c:f>
                  <c:strCache>
                    <c:ptCount val="1"/>
                    <c:pt idx="0">
                      <c:v>8:41-51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{2C899437-0CA6-AE49-81F6-3E58E4712BD5}</c15:txfldGUID>
                      <c15:f>PT!$B$119</c15:f>
                      <c15:dlblFieldTableCache>
                        <c:ptCount val="1"/>
                        <c:pt idx="0">
                          <c:v>8:41-51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2400-FD40-8C6A-7E2776070CBC}"/>
                </c:ext>
              </c:extLst>
            </c:dLbl>
            <c:dLbl>
              <c:idx val="33"/>
              <c:tx>
                <c:strRef>
                  <c:f>PT!$B$120</c:f>
                  <c:strCache>
                    <c:ptCount val="1"/>
                    <c:pt idx="0">
                      <c:v>8:52-59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{950ACD86-AD6B-DE48-9970-4FA3CE9A4BBB}</c15:txfldGUID>
                      <c15:f>PT!$B$120</c15:f>
                      <c15:dlblFieldTableCache>
                        <c:ptCount val="1"/>
                        <c:pt idx="0">
                          <c:v>8:52-59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2400-FD40-8C6A-7E2776070CBC}"/>
                </c:ext>
              </c:extLst>
            </c:dLbl>
            <c:dLbl>
              <c:idx val="34"/>
              <c:tx>
                <c:strRef>
                  <c:f>PT!$B$121</c:f>
                  <c:strCache>
                    <c:ptCount val="1"/>
                    <c:pt idx="0">
                      <c:v>9:1-12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{9B8E2C2F-7F6D-9E44-B635-AD438FFA2C96}</c15:txfldGUID>
                      <c15:f>PT!$B$121</c15:f>
                      <c15:dlblFieldTableCache>
                        <c:ptCount val="1"/>
                        <c:pt idx="0">
                          <c:v>9:1-12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2400-FD40-8C6A-7E2776070CBC}"/>
                </c:ext>
              </c:extLst>
            </c:dLbl>
            <c:dLbl>
              <c:idx val="35"/>
              <c:tx>
                <c:strRef>
                  <c:f>PT!$B$122</c:f>
                  <c:strCache>
                    <c:ptCount val="1"/>
                    <c:pt idx="0">
                      <c:v>9:13-23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{A718B3F3-3CC2-B845-84C8-2B087B7A5E6C}</c15:txfldGUID>
                      <c15:f>PT!$B$122</c15:f>
                      <c15:dlblFieldTableCache>
                        <c:ptCount val="1"/>
                        <c:pt idx="0">
                          <c:v>9:13-23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2400-FD40-8C6A-7E2776070CBC}"/>
                </c:ext>
              </c:extLst>
            </c:dLbl>
            <c:dLbl>
              <c:idx val="36"/>
              <c:tx>
                <c:strRef>
                  <c:f>PT!$B$123</c:f>
                  <c:strCache>
                    <c:ptCount val="1"/>
                    <c:pt idx="0">
                      <c:v>9:30-41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{96D171D5-1DF3-0E4F-9805-BC979890D79F}</c15:txfldGUID>
                      <c15:f>PT!$B$123</c15:f>
                      <c15:dlblFieldTableCache>
                        <c:ptCount val="1"/>
                        <c:pt idx="0">
                          <c:v>9:30-41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2400-FD40-8C6A-7E2776070CBC}"/>
                </c:ext>
              </c:extLst>
            </c:dLbl>
            <c:dLbl>
              <c:idx val="37"/>
              <c:tx>
                <c:strRef>
                  <c:f>PT!$B$124</c:f>
                  <c:strCache>
                    <c:ptCount val="1"/>
                    <c:pt idx="0">
                      <c:v>10:1-10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{9DCDFCC3-011A-3148-85B9-CD8C952C57EB}</c15:txfldGUID>
                      <c15:f>PT!$B$124</c15:f>
                      <c15:dlblFieldTableCache>
                        <c:ptCount val="1"/>
                        <c:pt idx="0">
                          <c:v>10:1-10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2400-FD40-8C6A-7E2776070CBC}"/>
                </c:ext>
              </c:extLst>
            </c:dLbl>
            <c:dLbl>
              <c:idx val="38"/>
              <c:tx>
                <c:strRef>
                  <c:f>PT!$B$125</c:f>
                  <c:strCache>
                    <c:ptCount val="1"/>
                    <c:pt idx="0">
                      <c:v>10:11-21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{61554D35-40E1-2347-B601-73A5D9C00238}</c15:txfldGUID>
                      <c15:f>PT!$B$125</c15:f>
                      <c15:dlblFieldTableCache>
                        <c:ptCount val="1"/>
                        <c:pt idx="0">
                          <c:v>10:11-21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A-2400-FD40-8C6A-7E2776070CBC}"/>
                </c:ext>
              </c:extLst>
            </c:dLbl>
            <c:dLbl>
              <c:idx val="39"/>
              <c:tx>
                <c:strRef>
                  <c:f>PT!$B$126</c:f>
                  <c:strCache>
                    <c:ptCount val="1"/>
                    <c:pt idx="0">
                      <c:v>10:22-30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{44066E17-C82B-144B-BA1C-E24DDD879861}</c15:txfldGUID>
                      <c15:f>PT!$B$126</c15:f>
                      <c15:dlblFieldTableCache>
                        <c:ptCount val="1"/>
                        <c:pt idx="0">
                          <c:v>10:22-30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B-2400-FD40-8C6A-7E2776070CBC}"/>
                </c:ext>
              </c:extLst>
            </c:dLbl>
            <c:dLbl>
              <c:idx val="40"/>
              <c:tx>
                <c:strRef>
                  <c:f>PT!$B$127</c:f>
                  <c:strCache>
                    <c:ptCount val="1"/>
                    <c:pt idx="0">
                      <c:v>10:31-39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{8D019AD5-D969-3447-B66E-91CA6581BF7B}</c15:txfldGUID>
                      <c15:f>PT!$B$127</c15:f>
                      <c15:dlblFieldTableCache>
                        <c:ptCount val="1"/>
                        <c:pt idx="0">
                          <c:v>10:31-39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C-2400-FD40-8C6A-7E2776070CBC}"/>
                </c:ext>
              </c:extLst>
            </c:dLbl>
            <c:dLbl>
              <c:idx val="41"/>
              <c:tx>
                <c:strRef>
                  <c:f>PT!$B$128</c:f>
                  <c:strCache>
                    <c:ptCount val="1"/>
                    <c:pt idx="0">
                      <c:v>11:1-10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{BA733656-441D-F14E-8A88-971C0C3BD141}</c15:txfldGUID>
                      <c15:f>PT!$B$128</c15:f>
                      <c15:dlblFieldTableCache>
                        <c:ptCount val="1"/>
                        <c:pt idx="0">
                          <c:v>11:1-10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D-2400-FD40-8C6A-7E2776070CBC}"/>
                </c:ext>
              </c:extLst>
            </c:dLbl>
            <c:dLbl>
              <c:idx val="42"/>
              <c:tx>
                <c:strRef>
                  <c:f>PT!$B$129</c:f>
                  <c:strCache>
                    <c:ptCount val="1"/>
                    <c:pt idx="0">
                      <c:v>11:11-21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{F15CC682-5307-5C49-BAC0-11A07263C231}</c15:txfldGUID>
                      <c15:f>PT!$B$129</c15:f>
                      <c15:dlblFieldTableCache>
                        <c:ptCount val="1"/>
                        <c:pt idx="0">
                          <c:v>11:11-21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E-2400-FD40-8C6A-7E2776070CBC}"/>
                </c:ext>
              </c:extLst>
            </c:dLbl>
            <c:dLbl>
              <c:idx val="43"/>
              <c:tx>
                <c:strRef>
                  <c:f>PT!$B$130</c:f>
                  <c:strCache>
                    <c:ptCount val="1"/>
                    <c:pt idx="0">
                      <c:v>11:22-31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{E35F9119-B5C1-1747-B57F-3E8BCDA096B0}</c15:txfldGUID>
                      <c15:f>PT!$B$130</c15:f>
                      <c15:dlblFieldTableCache>
                        <c:ptCount val="1"/>
                        <c:pt idx="0">
                          <c:v>11:22-31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F-2400-FD40-8C6A-7E2776070CBC}"/>
                </c:ext>
              </c:extLst>
            </c:dLbl>
            <c:dLbl>
              <c:idx val="44"/>
              <c:tx>
                <c:strRef>
                  <c:f>PT!$B$131</c:f>
                  <c:strCache>
                    <c:ptCount val="1"/>
                    <c:pt idx="0">
                      <c:v>11:32-44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{AFDCB42A-83B6-9746-A3D4-605FEAFC7553}</c15:txfldGUID>
                      <c15:f>PT!$B$131</c15:f>
                      <c15:dlblFieldTableCache>
                        <c:ptCount val="1"/>
                        <c:pt idx="0">
                          <c:v>11:32-44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0-2400-FD40-8C6A-7E2776070CBC}"/>
                </c:ext>
              </c:extLst>
            </c:dLbl>
            <c:dLbl>
              <c:idx val="45"/>
              <c:tx>
                <c:strRef>
                  <c:f>PT!$B$132</c:f>
                  <c:strCache>
                    <c:ptCount val="1"/>
                    <c:pt idx="0">
                      <c:v>11:45-54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{622E0800-2B65-7345-916D-5B27E4469452}</c15:txfldGUID>
                      <c15:f>PT!$B$132</c15:f>
                      <c15:dlblFieldTableCache>
                        <c:ptCount val="1"/>
                        <c:pt idx="0">
                          <c:v>11:45-54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1-2400-FD40-8C6A-7E2776070CBC}"/>
                </c:ext>
              </c:extLst>
            </c:dLbl>
            <c:dLbl>
              <c:idx val="46"/>
              <c:tx>
                <c:strRef>
                  <c:f>PT!$B$133</c:f>
                  <c:strCache>
                    <c:ptCount val="1"/>
                    <c:pt idx="0">
                      <c:v>12:1-11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{5F4A0063-50B0-F04D-9B68-1B7F903A9360}</c15:txfldGUID>
                      <c15:f>PT!$B$133</c15:f>
                      <c15:dlblFieldTableCache>
                        <c:ptCount val="1"/>
                        <c:pt idx="0">
                          <c:v>12:1-11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2-2400-FD40-8C6A-7E2776070CBC}"/>
                </c:ext>
              </c:extLst>
            </c:dLbl>
            <c:dLbl>
              <c:idx val="47"/>
              <c:tx>
                <c:strRef>
                  <c:f>PT!$B$134</c:f>
                  <c:strCache>
                    <c:ptCount val="1"/>
                    <c:pt idx="0">
                      <c:v>12:12-19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{2F050BD9-E7AF-AD4A-91FC-69A0CE50EB21}</c15:txfldGUID>
                      <c15:f>PT!$B$134</c15:f>
                      <c15:dlblFieldTableCache>
                        <c:ptCount val="1"/>
                        <c:pt idx="0">
                          <c:v>12:12-19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3-2400-FD40-8C6A-7E2776070CBC}"/>
                </c:ext>
              </c:extLst>
            </c:dLbl>
            <c:dLbl>
              <c:idx val="48"/>
              <c:tx>
                <c:strRef>
                  <c:f>PT!$B$135</c:f>
                  <c:strCache>
                    <c:ptCount val="1"/>
                    <c:pt idx="0">
                      <c:v>12:20-26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{53DE320C-1DA7-EB46-BF5F-B899D451EE5E}</c15:txfldGUID>
                      <c15:f>PT!$B$135</c15:f>
                      <c15:dlblFieldTableCache>
                        <c:ptCount val="1"/>
                        <c:pt idx="0">
                          <c:v>12:20-26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4-2400-FD40-8C6A-7E2776070CBC}"/>
                </c:ext>
              </c:extLst>
            </c:dLbl>
            <c:dLbl>
              <c:idx val="49"/>
              <c:tx>
                <c:strRef>
                  <c:f>PT!$B$136</c:f>
                  <c:strCache>
                    <c:ptCount val="1"/>
                    <c:pt idx="0">
                      <c:v>12:34-40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{4243AEB9-59CF-6B41-8B00-F477C8454848}</c15:txfldGUID>
                      <c15:f>PT!$B$136</c15:f>
                      <c15:dlblFieldTableCache>
                        <c:ptCount val="1"/>
                        <c:pt idx="0">
                          <c:v>12:34-40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5-2400-FD40-8C6A-7E2776070CBC}"/>
                </c:ext>
              </c:extLst>
            </c:dLbl>
            <c:dLbl>
              <c:idx val="50"/>
              <c:tx>
                <c:strRef>
                  <c:f>PT!$B$137</c:f>
                  <c:strCache>
                    <c:ptCount val="1"/>
                    <c:pt idx="0">
                      <c:v>12:41-50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{8267774A-C8F5-C94D-A012-97E61CCF8A44}</c15:txfldGUID>
                      <c15:f>PT!$B$137</c15:f>
                      <c15:dlblFieldTableCache>
                        <c:ptCount val="1"/>
                        <c:pt idx="0">
                          <c:v>12:41-50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6-2400-FD40-8C6A-7E2776070CBC}"/>
                </c:ext>
              </c:extLst>
            </c:dLbl>
            <c:dLbl>
              <c:idx val="51"/>
              <c:tx>
                <c:strRef>
                  <c:f>PT!$B$138</c:f>
                  <c:strCache>
                    <c:ptCount val="1"/>
                    <c:pt idx="0">
                      <c:v>13:1-11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{2CA88BA1-3F6F-E345-996D-BAECCA9F4DE1}</c15:txfldGUID>
                      <c15:f>PT!$B$138</c15:f>
                      <c15:dlblFieldTableCache>
                        <c:ptCount val="1"/>
                        <c:pt idx="0">
                          <c:v>13:1-11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7-2400-FD40-8C6A-7E2776070CBC}"/>
                </c:ext>
              </c:extLst>
            </c:dLbl>
            <c:dLbl>
              <c:idx val="52"/>
              <c:tx>
                <c:strRef>
                  <c:f>PT!$B$139</c:f>
                  <c:strCache>
                    <c:ptCount val="1"/>
                    <c:pt idx="0">
                      <c:v>13:12-20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{7E560ECF-BFBD-C744-B079-60595EEDCB53}</c15:txfldGUID>
                      <c15:f>PT!$B$139</c15:f>
                      <c15:dlblFieldTableCache>
                        <c:ptCount val="1"/>
                        <c:pt idx="0">
                          <c:v>13:12-20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8-2400-FD40-8C6A-7E2776070CBC}"/>
                </c:ext>
              </c:extLst>
            </c:dLbl>
            <c:dLbl>
              <c:idx val="53"/>
              <c:tx>
                <c:strRef>
                  <c:f>PT!$B$140</c:f>
                  <c:strCache>
                    <c:ptCount val="1"/>
                    <c:pt idx="0">
                      <c:v>13:21-30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{BE1FE368-380F-2042-B379-8079C656AF6C}</c15:txfldGUID>
                      <c15:f>PT!$B$140</c15:f>
                      <c15:dlblFieldTableCache>
                        <c:ptCount val="1"/>
                        <c:pt idx="0">
                          <c:v>13:21-30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9-2400-FD40-8C6A-7E2776070CBC}"/>
                </c:ext>
              </c:extLst>
            </c:dLbl>
            <c:dLbl>
              <c:idx val="54"/>
              <c:tx>
                <c:strRef>
                  <c:f>PT!$B$141</c:f>
                  <c:strCache>
                    <c:ptCount val="1"/>
                    <c:pt idx="0">
                      <c:v>13:31-38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{5C994DE0-7789-514F-B775-92E1303F29C9}</c15:txfldGUID>
                      <c15:f>PT!$B$141</c15:f>
                      <c15:dlblFieldTableCache>
                        <c:ptCount val="1"/>
                        <c:pt idx="0">
                          <c:v>13:31-38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A-2400-FD40-8C6A-7E2776070CBC}"/>
                </c:ext>
              </c:extLst>
            </c:dLbl>
            <c:dLbl>
              <c:idx val="55"/>
              <c:tx>
                <c:strRef>
                  <c:f>PT!$B$142</c:f>
                  <c:strCache>
                    <c:ptCount val="1"/>
                    <c:pt idx="0">
                      <c:v>14:1-11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{9AD6DEFA-90B9-E345-ACF6-11E21B64565D}</c15:txfldGUID>
                      <c15:f>PT!$B$142</c15:f>
                      <c15:dlblFieldTableCache>
                        <c:ptCount val="1"/>
                        <c:pt idx="0">
                          <c:v>14:1-11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B-2400-FD40-8C6A-7E2776070CBC}"/>
                </c:ext>
              </c:extLst>
            </c:dLbl>
            <c:dLbl>
              <c:idx val="56"/>
              <c:tx>
                <c:strRef>
                  <c:f>PT!$B$143</c:f>
                  <c:strCache>
                    <c:ptCount val="1"/>
                    <c:pt idx="0">
                      <c:v>14:12-21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{E1232682-C112-0249-BEE3-AB776024C7D5}</c15:txfldGUID>
                      <c15:f>PT!$B$143</c15:f>
                      <c15:dlblFieldTableCache>
                        <c:ptCount val="1"/>
                        <c:pt idx="0">
                          <c:v>14:12-21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C-2400-FD40-8C6A-7E2776070CBC}"/>
                </c:ext>
              </c:extLst>
            </c:dLbl>
            <c:dLbl>
              <c:idx val="57"/>
              <c:tx>
                <c:strRef>
                  <c:f>PT!$B$144</c:f>
                  <c:strCache>
                    <c:ptCount val="1"/>
                    <c:pt idx="0">
                      <c:v>14:22-31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{A64CB1BE-F772-0041-A9E8-9CDDF2FD31FD}</c15:txfldGUID>
                      <c15:f>PT!$B$144</c15:f>
                      <c15:dlblFieldTableCache>
                        <c:ptCount val="1"/>
                        <c:pt idx="0">
                          <c:v>14:22-31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D-2400-FD40-8C6A-7E2776070CBC}"/>
                </c:ext>
              </c:extLst>
            </c:dLbl>
            <c:dLbl>
              <c:idx val="58"/>
              <c:tx>
                <c:strRef>
                  <c:f>PT!$B$145</c:f>
                  <c:strCache>
                    <c:ptCount val="1"/>
                    <c:pt idx="0">
                      <c:v>15:1-8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{E02476BE-C160-8B42-9460-785E61B8ABC2}</c15:txfldGUID>
                      <c15:f>PT!$B$145</c15:f>
                      <c15:dlblFieldTableCache>
                        <c:ptCount val="1"/>
                        <c:pt idx="0">
                          <c:v>15:1-8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E-2400-FD40-8C6A-7E2776070CBC}"/>
                </c:ext>
              </c:extLst>
            </c:dLbl>
            <c:dLbl>
              <c:idx val="59"/>
              <c:tx>
                <c:strRef>
                  <c:f>PT!$B$146</c:f>
                  <c:strCache>
                    <c:ptCount val="1"/>
                    <c:pt idx="0">
                      <c:v>15:9-17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{03161911-BA39-5B41-9078-B718FE5FDC14}</c15:txfldGUID>
                      <c15:f>PT!$B$146</c15:f>
                      <c15:dlblFieldTableCache>
                        <c:ptCount val="1"/>
                        <c:pt idx="0">
                          <c:v>15:9-17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F-2400-FD40-8C6A-7E2776070CBC}"/>
                </c:ext>
              </c:extLst>
            </c:dLbl>
            <c:dLbl>
              <c:idx val="60"/>
              <c:tx>
                <c:strRef>
                  <c:f>PT!$B$147</c:f>
                  <c:strCache>
                    <c:ptCount val="1"/>
                    <c:pt idx="0">
                      <c:v>15:18-27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{08D4E3F9-8574-A047-8967-FFAB230F54EC}</c15:txfldGUID>
                      <c15:f>PT!$B$147</c15:f>
                      <c15:dlblFieldTableCache>
                        <c:ptCount val="1"/>
                        <c:pt idx="0">
                          <c:v>15:18-27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0-2400-FD40-8C6A-7E2776070CBC}"/>
                </c:ext>
              </c:extLst>
            </c:dLbl>
            <c:dLbl>
              <c:idx val="61"/>
              <c:tx>
                <c:strRef>
                  <c:f>PT!$B$148</c:f>
                  <c:strCache>
                    <c:ptCount val="1"/>
                    <c:pt idx="0">
                      <c:v>16:1-11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{30FB54A2-6C08-E34F-B3EF-E3B78C55FE08}</c15:txfldGUID>
                      <c15:f>PT!$B$148</c15:f>
                      <c15:dlblFieldTableCache>
                        <c:ptCount val="1"/>
                        <c:pt idx="0">
                          <c:v>16:1-11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1-2400-FD40-8C6A-7E2776070CBC}"/>
                </c:ext>
              </c:extLst>
            </c:dLbl>
            <c:dLbl>
              <c:idx val="62"/>
              <c:tx>
                <c:strRef>
                  <c:f>PT!$B$149</c:f>
                  <c:strCache>
                    <c:ptCount val="1"/>
                    <c:pt idx="0">
                      <c:v>16:12-22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{35D86C0A-8EE9-6249-860E-F40DE9395593}</c15:txfldGUID>
                      <c15:f>PT!$B$149</c15:f>
                      <c15:dlblFieldTableCache>
                        <c:ptCount val="1"/>
                        <c:pt idx="0">
                          <c:v>16:12-22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2-2400-FD40-8C6A-7E2776070CBC}"/>
                </c:ext>
              </c:extLst>
            </c:dLbl>
            <c:dLbl>
              <c:idx val="63"/>
              <c:tx>
                <c:strRef>
                  <c:f>PT!$B$150</c:f>
                  <c:strCache>
                    <c:ptCount val="1"/>
                    <c:pt idx="0">
                      <c:v>16:23-33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{1AC6E117-8384-384D-A5CE-56048BE062FB}</c15:txfldGUID>
                      <c15:f>PT!$B$150</c15:f>
                      <c15:dlblFieldTableCache>
                        <c:ptCount val="1"/>
                        <c:pt idx="0">
                          <c:v>16:23-33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3-2400-FD40-8C6A-7E2776070CBC}"/>
                </c:ext>
              </c:extLst>
            </c:dLbl>
            <c:dLbl>
              <c:idx val="64"/>
              <c:tx>
                <c:strRef>
                  <c:f>PT!$B$151</c:f>
                  <c:strCache>
                    <c:ptCount val="1"/>
                    <c:pt idx="0">
                      <c:v>17:1-8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{25131CE8-7B9D-A647-B483-5CB5186D71EE}</c15:txfldGUID>
                      <c15:f>PT!$B$151</c15:f>
                      <c15:dlblFieldTableCache>
                        <c:ptCount val="1"/>
                        <c:pt idx="0">
                          <c:v>17:1-8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4-2400-FD40-8C6A-7E2776070CBC}"/>
                </c:ext>
              </c:extLst>
            </c:dLbl>
            <c:dLbl>
              <c:idx val="65"/>
              <c:tx>
                <c:strRef>
                  <c:f>PT!$B$152</c:f>
                  <c:strCache>
                    <c:ptCount val="1"/>
                    <c:pt idx="0">
                      <c:v>17:9-19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{A51C9200-ACBB-CB44-91E4-82510D8AD118}</c15:txfldGUID>
                      <c15:f>PT!$B$152</c15:f>
                      <c15:dlblFieldTableCache>
                        <c:ptCount val="1"/>
                        <c:pt idx="0">
                          <c:v>17:9-19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5-2400-FD40-8C6A-7E2776070CBC}"/>
                </c:ext>
              </c:extLst>
            </c:dLbl>
            <c:dLbl>
              <c:idx val="66"/>
              <c:tx>
                <c:strRef>
                  <c:f>PT!$B$153</c:f>
                  <c:strCache>
                    <c:ptCount val="1"/>
                    <c:pt idx="0">
                      <c:v>17:20-26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{DB21AAD7-73BF-E64D-84E4-A52F68FF55B8}</c15:txfldGUID>
                      <c15:f>PT!$B$153</c15:f>
                      <c15:dlblFieldTableCache>
                        <c:ptCount val="1"/>
                        <c:pt idx="0">
                          <c:v>17:20-26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6-2400-FD40-8C6A-7E2776070CBC}"/>
                </c:ext>
              </c:extLst>
            </c:dLbl>
            <c:dLbl>
              <c:idx val="67"/>
              <c:tx>
                <c:strRef>
                  <c:f>PT!$B$154</c:f>
                  <c:strCache>
                    <c:ptCount val="1"/>
                    <c:pt idx="0">
                      <c:v>18:1-9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{8529C4B9-E0BE-414F-A6D0-5ED82AA11882}</c15:txfldGUID>
                      <c15:f>PT!$B$154</c15:f>
                      <c15:dlblFieldTableCache>
                        <c:ptCount val="1"/>
                        <c:pt idx="0">
                          <c:v>18:1-9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7-2400-FD40-8C6A-7E2776070CBC}"/>
                </c:ext>
              </c:extLst>
            </c:dLbl>
            <c:dLbl>
              <c:idx val="68"/>
              <c:tx>
                <c:strRef>
                  <c:f>PT!$B$155</c:f>
                  <c:strCache>
                    <c:ptCount val="1"/>
                    <c:pt idx="0">
                      <c:v>18:10-18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{3F5E5B7D-FA74-344B-AFB1-31DEB1FDAF84}</c15:txfldGUID>
                      <c15:f>PT!$B$155</c15:f>
                      <c15:dlblFieldTableCache>
                        <c:ptCount val="1"/>
                        <c:pt idx="0">
                          <c:v>18:10-18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8-2400-FD40-8C6A-7E2776070CBC}"/>
                </c:ext>
              </c:extLst>
            </c:dLbl>
            <c:dLbl>
              <c:idx val="69"/>
              <c:tx>
                <c:strRef>
                  <c:f>PT!$B$156</c:f>
                  <c:strCache>
                    <c:ptCount val="1"/>
                    <c:pt idx="0">
                      <c:v>18:19-28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{8892D5A5-B0A4-2B42-80CA-7FA14CC3B969}</c15:txfldGUID>
                      <c15:f>PT!$B$156</c15:f>
                      <c15:dlblFieldTableCache>
                        <c:ptCount val="1"/>
                        <c:pt idx="0">
                          <c:v>18:19-28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9-2400-FD40-8C6A-7E2776070CBC}"/>
                </c:ext>
              </c:extLst>
            </c:dLbl>
            <c:dLbl>
              <c:idx val="70"/>
              <c:tx>
                <c:strRef>
                  <c:f>PT!$B$157</c:f>
                  <c:strCache>
                    <c:ptCount val="1"/>
                    <c:pt idx="0">
                      <c:v>18:29-37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{177F50DF-E89C-5941-8316-BBB0FCCDB660}</c15:txfldGUID>
                      <c15:f>PT!$B$157</c15:f>
                      <c15:dlblFieldTableCache>
                        <c:ptCount val="1"/>
                        <c:pt idx="0">
                          <c:v>18:29-37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A-2400-FD40-8C6A-7E2776070CBC}"/>
                </c:ext>
              </c:extLst>
            </c:dLbl>
            <c:dLbl>
              <c:idx val="71"/>
              <c:tx>
                <c:strRef>
                  <c:f>PT!$B$158</c:f>
                  <c:strCache>
                    <c:ptCount val="1"/>
                    <c:pt idx="0">
                      <c:v>18:38-40&amp;19:1-5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{F61709C4-0447-BF41-ADEC-636D15C764F9}</c15:txfldGUID>
                      <c15:f>PT!$B$158</c15:f>
                      <c15:dlblFieldTableCache>
                        <c:ptCount val="1"/>
                        <c:pt idx="0">
                          <c:v>18:38-40&amp;19:1-5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B-2400-FD40-8C6A-7E2776070CBC}"/>
                </c:ext>
              </c:extLst>
            </c:dLbl>
            <c:dLbl>
              <c:idx val="72"/>
              <c:tx>
                <c:strRef>
                  <c:f>PT!$B$159</c:f>
                  <c:strCache>
                    <c:ptCount val="1"/>
                    <c:pt idx="0">
                      <c:v>19:6-11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{3981D83F-BB04-5042-9BE6-C6DA3E26939A}</c15:txfldGUID>
                      <c15:f>PT!$B$159</c15:f>
                      <c15:dlblFieldTableCache>
                        <c:ptCount val="1"/>
                        <c:pt idx="0">
                          <c:v>19:6-11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C-2400-FD40-8C6A-7E2776070CBC}"/>
                </c:ext>
              </c:extLst>
            </c:dLbl>
            <c:dLbl>
              <c:idx val="73"/>
              <c:tx>
                <c:strRef>
                  <c:f>PT!$B$160</c:f>
                  <c:strCache>
                    <c:ptCount val="1"/>
                    <c:pt idx="0">
                      <c:v>19:12-19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{1F032D45-8159-C642-9524-B492EF7C3C5A}</c15:txfldGUID>
                      <c15:f>PT!$B$160</c15:f>
                      <c15:dlblFieldTableCache>
                        <c:ptCount val="1"/>
                        <c:pt idx="0">
                          <c:v>19:12-19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D-2400-FD40-8C6A-7E2776070CBC}"/>
                </c:ext>
              </c:extLst>
            </c:dLbl>
            <c:dLbl>
              <c:idx val="74"/>
              <c:tx>
                <c:strRef>
                  <c:f>PT!$B$161</c:f>
                  <c:strCache>
                    <c:ptCount val="1"/>
                    <c:pt idx="0">
                      <c:v>19:20-27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{52BF39BE-B986-9440-9394-CD4AFB6F11F1}</c15:txfldGUID>
                      <c15:f>PT!$B$161</c15:f>
                      <c15:dlblFieldTableCache>
                        <c:ptCount val="1"/>
                        <c:pt idx="0">
                          <c:v>19:20-27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E-2400-FD40-8C6A-7E2776070CBC}"/>
                </c:ext>
              </c:extLst>
            </c:dLbl>
            <c:dLbl>
              <c:idx val="75"/>
              <c:tx>
                <c:strRef>
                  <c:f>PT!$B$162</c:f>
                  <c:strCache>
                    <c:ptCount val="1"/>
                    <c:pt idx="0">
                      <c:v>19:28-37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{2330244B-C8B4-484D-871B-791DD780FAC8}</c15:txfldGUID>
                      <c15:f>PT!$B$162</c15:f>
                      <c15:dlblFieldTableCache>
                        <c:ptCount val="1"/>
                        <c:pt idx="0">
                          <c:v>19:28-37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EF-2400-FD40-8C6A-7E2776070CBC}"/>
                </c:ext>
              </c:extLst>
            </c:dLbl>
            <c:dLbl>
              <c:idx val="76"/>
              <c:tx>
                <c:strRef>
                  <c:f>PT!$B$163</c:f>
                  <c:strCache>
                    <c:ptCount val="1"/>
                    <c:pt idx="0">
                      <c:v>20:1-10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{3AFC4684-AED2-6B4B-A6AE-9133F579D102}</c15:txfldGUID>
                      <c15:f>PT!$B$163</c15:f>
                      <c15:dlblFieldTableCache>
                        <c:ptCount val="1"/>
                        <c:pt idx="0">
                          <c:v>20:1-10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0-2400-FD40-8C6A-7E2776070CBC}"/>
                </c:ext>
              </c:extLst>
            </c:dLbl>
            <c:dLbl>
              <c:idx val="77"/>
              <c:tx>
                <c:strRef>
                  <c:f>PT!$B$164</c:f>
                  <c:strCache>
                    <c:ptCount val="1"/>
                    <c:pt idx="0">
                      <c:v>20:11-18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{F7F3C451-9687-4E4C-A1DE-7AE99420D5F2}</c15:txfldGUID>
                      <c15:f>PT!$B$164</c15:f>
                      <c15:dlblFieldTableCache>
                        <c:ptCount val="1"/>
                        <c:pt idx="0">
                          <c:v>20:11-18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1-2400-FD40-8C6A-7E2776070CBC}"/>
                </c:ext>
              </c:extLst>
            </c:dLbl>
            <c:dLbl>
              <c:idx val="78"/>
              <c:tx>
                <c:strRef>
                  <c:f>PT!$B$165</c:f>
                  <c:strCache>
                    <c:ptCount val="1"/>
                    <c:pt idx="0">
                      <c:v>21:12-17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{DFF3BE6E-83BC-2744-B0C0-CCF0682C1C41}</c15:txfldGUID>
                      <c15:f>PT!$B$165</c15:f>
                      <c15:dlblFieldTableCache>
                        <c:ptCount val="1"/>
                        <c:pt idx="0">
                          <c:v>21:12-17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2-2400-FD40-8C6A-7E2776070CBC}"/>
                </c:ext>
              </c:extLst>
            </c:dLbl>
            <c:dLbl>
              <c:idx val="79"/>
              <c:tx>
                <c:strRef>
                  <c:f>PT!$B$166</c:f>
                  <c:strCache>
                    <c:ptCount val="1"/>
                    <c:pt idx="0">
                      <c:v>21:18-25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{387CBD11-FB01-F44F-A3AC-46176C3AD398}</c15:txfldGUID>
                      <c15:f>PT!$B$166</c15:f>
                      <c15:dlblFieldTableCache>
                        <c:ptCount val="1"/>
                        <c:pt idx="0">
                          <c:v>21:18-25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F3-2400-FD40-8C6A-7E2776070C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noFill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>
                <a:solidFill>
                  <a:sysClr val="windowText" lastClr="000000">
                    <a:shade val="95000"/>
                    <a:satMod val="105000"/>
                  </a:sysClr>
                </a:solidFill>
                <a:prstDash val="sysDash"/>
              </a:ln>
            </c:spPr>
            <c:trendlineType val="linear"/>
            <c:dispRSqr val="0"/>
            <c:dispEq val="0"/>
          </c:trendline>
          <c:xVal>
            <c:numRef>
              <c:f>PT!$C$87:$C$166</c:f>
              <c:numCache>
                <c:formatCode>General</c:formatCode>
                <c:ptCount val="80"/>
                <c:pt idx="0">
                  <c:v>158</c:v>
                </c:pt>
                <c:pt idx="1">
                  <c:v>157</c:v>
                </c:pt>
                <c:pt idx="2">
                  <c:v>194</c:v>
                </c:pt>
                <c:pt idx="3">
                  <c:v>226</c:v>
                </c:pt>
                <c:pt idx="4">
                  <c:v>209</c:v>
                </c:pt>
                <c:pt idx="5">
                  <c:v>167</c:v>
                </c:pt>
                <c:pt idx="6">
                  <c:v>215</c:v>
                </c:pt>
                <c:pt idx="7">
                  <c:v>159</c:v>
                </c:pt>
                <c:pt idx="8">
                  <c:v>140</c:v>
                </c:pt>
                <c:pt idx="9">
                  <c:v>218</c:v>
                </c:pt>
                <c:pt idx="10">
                  <c:v>195</c:v>
                </c:pt>
                <c:pt idx="11">
                  <c:v>192</c:v>
                </c:pt>
                <c:pt idx="12">
                  <c:v>144</c:v>
                </c:pt>
                <c:pt idx="13">
                  <c:v>152</c:v>
                </c:pt>
                <c:pt idx="14">
                  <c:v>125</c:v>
                </c:pt>
                <c:pt idx="15">
                  <c:v>151</c:v>
                </c:pt>
                <c:pt idx="16">
                  <c:v>225</c:v>
                </c:pt>
                <c:pt idx="17">
                  <c:v>183</c:v>
                </c:pt>
                <c:pt idx="18">
                  <c:v>198</c:v>
                </c:pt>
                <c:pt idx="19">
                  <c:v>125</c:v>
                </c:pt>
                <c:pt idx="20">
                  <c:v>172</c:v>
                </c:pt>
                <c:pt idx="21">
                  <c:v>217</c:v>
                </c:pt>
                <c:pt idx="22">
                  <c:v>191</c:v>
                </c:pt>
                <c:pt idx="23">
                  <c:v>143</c:v>
                </c:pt>
                <c:pt idx="24">
                  <c:v>195</c:v>
                </c:pt>
                <c:pt idx="25">
                  <c:v>214</c:v>
                </c:pt>
                <c:pt idx="26">
                  <c:v>176</c:v>
                </c:pt>
                <c:pt idx="27">
                  <c:v>133</c:v>
                </c:pt>
                <c:pt idx="28">
                  <c:v>169</c:v>
                </c:pt>
                <c:pt idx="29">
                  <c:v>181</c:v>
                </c:pt>
                <c:pt idx="30">
                  <c:v>179</c:v>
                </c:pt>
                <c:pt idx="31">
                  <c:v>194</c:v>
                </c:pt>
                <c:pt idx="32">
                  <c:v>220</c:v>
                </c:pt>
                <c:pt idx="33">
                  <c:v>154</c:v>
                </c:pt>
                <c:pt idx="34">
                  <c:v>191</c:v>
                </c:pt>
                <c:pt idx="35">
                  <c:v>214</c:v>
                </c:pt>
                <c:pt idx="36">
                  <c:v>190</c:v>
                </c:pt>
                <c:pt idx="37">
                  <c:v>172</c:v>
                </c:pt>
                <c:pt idx="38">
                  <c:v>195</c:v>
                </c:pt>
                <c:pt idx="39">
                  <c:v>138</c:v>
                </c:pt>
                <c:pt idx="40">
                  <c:v>144</c:v>
                </c:pt>
                <c:pt idx="41">
                  <c:v>166</c:v>
                </c:pt>
                <c:pt idx="42">
                  <c:v>156</c:v>
                </c:pt>
                <c:pt idx="43">
                  <c:v>169</c:v>
                </c:pt>
                <c:pt idx="44">
                  <c:v>213</c:v>
                </c:pt>
                <c:pt idx="45">
                  <c:v>180</c:v>
                </c:pt>
                <c:pt idx="46">
                  <c:v>192</c:v>
                </c:pt>
                <c:pt idx="47">
                  <c:v>140</c:v>
                </c:pt>
                <c:pt idx="48">
                  <c:v>131</c:v>
                </c:pt>
                <c:pt idx="49">
                  <c:v>152</c:v>
                </c:pt>
                <c:pt idx="50">
                  <c:v>177</c:v>
                </c:pt>
                <c:pt idx="51">
                  <c:v>211</c:v>
                </c:pt>
                <c:pt idx="52">
                  <c:v>147</c:v>
                </c:pt>
                <c:pt idx="53">
                  <c:v>160</c:v>
                </c:pt>
                <c:pt idx="54">
                  <c:v>146</c:v>
                </c:pt>
                <c:pt idx="55">
                  <c:v>204</c:v>
                </c:pt>
                <c:pt idx="56">
                  <c:v>177</c:v>
                </c:pt>
                <c:pt idx="57">
                  <c:v>198</c:v>
                </c:pt>
                <c:pt idx="58">
                  <c:v>152</c:v>
                </c:pt>
                <c:pt idx="59">
                  <c:v>160</c:v>
                </c:pt>
                <c:pt idx="60">
                  <c:v>188</c:v>
                </c:pt>
                <c:pt idx="61">
                  <c:v>157</c:v>
                </c:pt>
                <c:pt idx="62">
                  <c:v>225</c:v>
                </c:pt>
                <c:pt idx="63">
                  <c:v>199</c:v>
                </c:pt>
                <c:pt idx="64">
                  <c:v>147</c:v>
                </c:pt>
                <c:pt idx="65">
                  <c:v>201</c:v>
                </c:pt>
                <c:pt idx="66">
                  <c:v>150</c:v>
                </c:pt>
                <c:pt idx="67">
                  <c:v>151</c:v>
                </c:pt>
                <c:pt idx="68">
                  <c:v>195</c:v>
                </c:pt>
                <c:pt idx="69">
                  <c:v>182</c:v>
                </c:pt>
                <c:pt idx="70">
                  <c:v>205</c:v>
                </c:pt>
                <c:pt idx="71">
                  <c:v>138</c:v>
                </c:pt>
                <c:pt idx="72">
                  <c:v>121</c:v>
                </c:pt>
                <c:pt idx="73">
                  <c:v>153</c:v>
                </c:pt>
                <c:pt idx="74">
                  <c:v>185</c:v>
                </c:pt>
                <c:pt idx="75">
                  <c:v>168</c:v>
                </c:pt>
                <c:pt idx="76">
                  <c:v>168</c:v>
                </c:pt>
                <c:pt idx="77">
                  <c:v>166</c:v>
                </c:pt>
                <c:pt idx="78">
                  <c:v>135</c:v>
                </c:pt>
                <c:pt idx="79">
                  <c:v>178</c:v>
                </c:pt>
              </c:numCache>
            </c:numRef>
          </c:xVal>
          <c:yVal>
            <c:numRef>
              <c:f>PT!$G$87:$G$166</c:f>
              <c:numCache>
                <c:formatCode>0</c:formatCode>
                <c:ptCount val="80"/>
                <c:pt idx="0">
                  <c:v>76.334395702841917</c:v>
                </c:pt>
                <c:pt idx="1">
                  <c:v>75.97090507479966</c:v>
                </c:pt>
                <c:pt idx="2">
                  <c:v>88.651596784172057</c:v>
                </c:pt>
                <c:pt idx="3">
                  <c:v>99.647437866794675</c:v>
                </c:pt>
                <c:pt idx="4">
                  <c:v>94.122895276272814</c:v>
                </c:pt>
                <c:pt idx="5">
                  <c:v>79.621003357186893</c:v>
                </c:pt>
                <c:pt idx="6">
                  <c:v>95.847422137586221</c:v>
                </c:pt>
                <c:pt idx="7">
                  <c:v>76.717585289227742</c:v>
                </c:pt>
                <c:pt idx="8">
                  <c:v>70.123775589770261</c:v>
                </c:pt>
                <c:pt idx="9">
                  <c:v>96.839295171655095</c:v>
                </c:pt>
                <c:pt idx="10">
                  <c:v>89.09096852867188</c:v>
                </c:pt>
                <c:pt idx="11">
                  <c:v>87.973743569339689</c:v>
                </c:pt>
                <c:pt idx="12">
                  <c:v>71.649000114190386</c:v>
                </c:pt>
                <c:pt idx="13">
                  <c:v>74.411154226015597</c:v>
                </c:pt>
                <c:pt idx="14">
                  <c:v>65.434856785189993</c:v>
                </c:pt>
                <c:pt idx="15">
                  <c:v>73.948061604601222</c:v>
                </c:pt>
                <c:pt idx="16">
                  <c:v>99.409433717702356</c:v>
                </c:pt>
                <c:pt idx="17">
                  <c:v>85.31746261757533</c:v>
                </c:pt>
                <c:pt idx="18">
                  <c:v>90.097239687964347</c:v>
                </c:pt>
                <c:pt idx="19">
                  <c:v>65.339593862616155</c:v>
                </c:pt>
                <c:pt idx="20">
                  <c:v>81.077011064176446</c:v>
                </c:pt>
                <c:pt idx="21">
                  <c:v>96.934605063011603</c:v>
                </c:pt>
                <c:pt idx="22">
                  <c:v>87.645073816176662</c:v>
                </c:pt>
                <c:pt idx="23">
                  <c:v>71.194520450403218</c:v>
                </c:pt>
                <c:pt idx="24">
                  <c:v>88.994255134334637</c:v>
                </c:pt>
                <c:pt idx="25">
                  <c:v>95.552619455191092</c:v>
                </c:pt>
                <c:pt idx="26">
                  <c:v>82.483746481245632</c:v>
                </c:pt>
                <c:pt idx="27">
                  <c:v>68.023330985640655</c:v>
                </c:pt>
                <c:pt idx="28">
                  <c:v>80.81766301323664</c:v>
                </c:pt>
                <c:pt idx="29">
                  <c:v>84.897732908719092</c:v>
                </c:pt>
                <c:pt idx="30">
                  <c:v>83.881534421103169</c:v>
                </c:pt>
                <c:pt idx="31">
                  <c:v>88.787024862662392</c:v>
                </c:pt>
                <c:pt idx="32">
                  <c:v>98.533989876885713</c:v>
                </c:pt>
                <c:pt idx="33">
                  <c:v>74.945262777668887</c:v>
                </c:pt>
                <c:pt idx="34">
                  <c:v>87.607132712321956</c:v>
                </c:pt>
                <c:pt idx="35">
                  <c:v>95.476757714546551</c:v>
                </c:pt>
                <c:pt idx="36">
                  <c:v>87.246418464079056</c:v>
                </c:pt>
                <c:pt idx="37">
                  <c:v>81.084017307704585</c:v>
                </c:pt>
                <c:pt idx="38">
                  <c:v>89.042110802102087</c:v>
                </c:pt>
                <c:pt idx="39">
                  <c:v>69.427717135772255</c:v>
                </c:pt>
                <c:pt idx="40">
                  <c:v>71.484134356600407</c:v>
                </c:pt>
                <c:pt idx="41">
                  <c:v>79.187483817767131</c:v>
                </c:pt>
                <c:pt idx="42">
                  <c:v>75.649079002516757</c:v>
                </c:pt>
                <c:pt idx="43">
                  <c:v>80.115911907527646</c:v>
                </c:pt>
                <c:pt idx="44">
                  <c:v>95.127560517818381</c:v>
                </c:pt>
                <c:pt idx="45">
                  <c:v>83.86184336738873</c:v>
                </c:pt>
                <c:pt idx="46">
                  <c:v>87.931735164404216</c:v>
                </c:pt>
                <c:pt idx="47">
                  <c:v>70.27836671354008</c:v>
                </c:pt>
                <c:pt idx="48">
                  <c:v>67.260762456361036</c:v>
                </c:pt>
                <c:pt idx="49">
                  <c:v>74.456587809775201</c:v>
                </c:pt>
                <c:pt idx="50">
                  <c:v>83.10722669824662</c:v>
                </c:pt>
                <c:pt idx="51">
                  <c:v>94.467923224402284</c:v>
                </c:pt>
                <c:pt idx="52">
                  <c:v>72.5175585536401</c:v>
                </c:pt>
                <c:pt idx="53">
                  <c:v>76.990325007949977</c:v>
                </c:pt>
                <c:pt idx="54">
                  <c:v>72.168983937072895</c:v>
                </c:pt>
                <c:pt idx="55">
                  <c:v>92.417132055095095</c:v>
                </c:pt>
                <c:pt idx="56">
                  <c:v>83.165356600705451</c:v>
                </c:pt>
                <c:pt idx="57">
                  <c:v>90.224893240794458</c:v>
                </c:pt>
                <c:pt idx="58">
                  <c:v>74.352165063202861</c:v>
                </c:pt>
                <c:pt idx="59">
                  <c:v>76.969314822120083</c:v>
                </c:pt>
                <c:pt idx="60">
                  <c:v>86.904933504968994</c:v>
                </c:pt>
                <c:pt idx="61">
                  <c:v>75.941339771632343</c:v>
                </c:pt>
                <c:pt idx="62">
                  <c:v>99.675871864312242</c:v>
                </c:pt>
                <c:pt idx="63">
                  <c:v>90.734701424354739</c:v>
                </c:pt>
                <c:pt idx="64">
                  <c:v>72.518648253653751</c:v>
                </c:pt>
                <c:pt idx="65">
                  <c:v>91.837213380976806</c:v>
                </c:pt>
                <c:pt idx="66">
                  <c:v>73.731250187297135</c:v>
                </c:pt>
                <c:pt idx="67">
                  <c:v>73.935787251703857</c:v>
                </c:pt>
                <c:pt idx="68">
                  <c:v>89.012754658857347</c:v>
                </c:pt>
                <c:pt idx="69">
                  <c:v>84.503594565802246</c:v>
                </c:pt>
                <c:pt idx="70">
                  <c:v>92.517552030297679</c:v>
                </c:pt>
                <c:pt idx="71">
                  <c:v>69.736622736453555</c:v>
                </c:pt>
                <c:pt idx="72">
                  <c:v>63.668311099723851</c:v>
                </c:pt>
                <c:pt idx="73">
                  <c:v>74.93402766716838</c:v>
                </c:pt>
                <c:pt idx="74">
                  <c:v>85.575135118201629</c:v>
                </c:pt>
                <c:pt idx="75">
                  <c:v>79.801510440690961</c:v>
                </c:pt>
                <c:pt idx="76">
                  <c:v>79.760979204467702</c:v>
                </c:pt>
                <c:pt idx="77">
                  <c:v>79.116193740365802</c:v>
                </c:pt>
                <c:pt idx="78">
                  <c:v>68.509763627721853</c:v>
                </c:pt>
                <c:pt idx="79">
                  <c:v>83.150862470515264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2400-FD40-8C6A-7E2776070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89952"/>
        <c:axId val="261816704"/>
      </c:scatterChart>
      <c:valAx>
        <c:axId val="261789952"/>
        <c:scaling>
          <c:orientation val="minMax"/>
          <c:max val="226"/>
          <c:min val="12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Vocabulary tokens (</a:t>
                </a:r>
                <a:r>
                  <a:rPr lang="en-US" i="1"/>
                  <a:t>x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42444991671706628"/>
              <c:y val="0.951225377912356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816704"/>
        <c:crosses val="autoZero"/>
        <c:crossBetween val="midCat"/>
      </c:valAx>
      <c:valAx>
        <c:axId val="261816704"/>
        <c:scaling>
          <c:orientation val="minMax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Compound Words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en-US" sz="1000" b="1" i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en-US" sz="10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endParaRPr lang="en-US" sz="10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6203703703703703E-2"/>
              <c:y val="0.3381349206349206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17899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aseline="0">
          <a:latin typeface="Times New Roman" panose="02020603050405020304" pitchFamily="18" charset="0"/>
        </a:defRPr>
      </a:pPr>
      <a:endParaRPr lang="nl-NL"/>
    </a:p>
  </c:txPr>
  <c:printSettings>
    <c:headerFooter/>
    <c:pageMargins b="0.75" l="0.7" r="0.7" t="0.75" header="0.3" footer="0.3"/>
    <c:pageSetup/>
  </c:printSettings>
  <c:userShapes r:id="rId2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1.xml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3.emf"/><Relationship Id="rId7" Type="http://schemas.openxmlformats.org/officeDocument/2006/relationships/chart" Target="../charts/chart2.xml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3.xml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4.xml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5.xml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6.xml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7.xml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8.xml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9.xml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10.xml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11.xml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12.xml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13.xml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14.xml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15.xml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16.xml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17.xml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18.xml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7" Type="http://schemas.openxmlformats.org/officeDocument/2006/relationships/image" Target="../media/image6.emf"/><Relationship Id="rId2" Type="http://schemas.openxmlformats.org/officeDocument/2006/relationships/image" Target="../media/image1.emf"/><Relationship Id="rId1" Type="http://schemas.openxmlformats.org/officeDocument/2006/relationships/chart" Target="../charts/chart19.xml"/><Relationship Id="rId6" Type="http://schemas.openxmlformats.org/officeDocument/2006/relationships/image" Target="../media/image5.emf"/><Relationship Id="rId5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7" Type="http://schemas.openxmlformats.org/officeDocument/2006/relationships/image" Target="../media/image6.emf"/><Relationship Id="rId2" Type="http://schemas.openxmlformats.org/officeDocument/2006/relationships/image" Target="../media/image1.emf"/><Relationship Id="rId1" Type="http://schemas.openxmlformats.org/officeDocument/2006/relationships/chart" Target="../charts/chart20.xml"/><Relationship Id="rId6" Type="http://schemas.openxmlformats.org/officeDocument/2006/relationships/image" Target="../media/image5.emf"/><Relationship Id="rId5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7" Type="http://schemas.openxmlformats.org/officeDocument/2006/relationships/image" Target="../media/image6.emf"/><Relationship Id="rId2" Type="http://schemas.openxmlformats.org/officeDocument/2006/relationships/image" Target="../media/image1.emf"/><Relationship Id="rId1" Type="http://schemas.openxmlformats.org/officeDocument/2006/relationships/chart" Target="../charts/chart21.xml"/><Relationship Id="rId6" Type="http://schemas.openxmlformats.org/officeDocument/2006/relationships/image" Target="../media/image5.emf"/><Relationship Id="rId5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7" Type="http://schemas.openxmlformats.org/officeDocument/2006/relationships/image" Target="../media/image6.emf"/><Relationship Id="rId2" Type="http://schemas.openxmlformats.org/officeDocument/2006/relationships/image" Target="../media/image1.emf"/><Relationship Id="rId1" Type="http://schemas.openxmlformats.org/officeDocument/2006/relationships/chart" Target="../charts/chart22.xml"/><Relationship Id="rId6" Type="http://schemas.openxmlformats.org/officeDocument/2006/relationships/image" Target="../media/image5.emf"/><Relationship Id="rId5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7" Type="http://schemas.openxmlformats.org/officeDocument/2006/relationships/image" Target="../media/image6.emf"/><Relationship Id="rId2" Type="http://schemas.openxmlformats.org/officeDocument/2006/relationships/image" Target="../media/image1.emf"/><Relationship Id="rId1" Type="http://schemas.openxmlformats.org/officeDocument/2006/relationships/chart" Target="../charts/chart23.xml"/><Relationship Id="rId6" Type="http://schemas.openxmlformats.org/officeDocument/2006/relationships/image" Target="../media/image5.emf"/><Relationship Id="rId5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drawing4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5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chart" Target="../charts/chart24.xml"/><Relationship Id="rId6" Type="http://schemas.openxmlformats.org/officeDocument/2006/relationships/image" Target="../media/image12.emf"/><Relationship Id="rId11" Type="http://schemas.openxmlformats.org/officeDocument/2006/relationships/image" Target="../media/image3.emf"/><Relationship Id="rId5" Type="http://schemas.openxmlformats.org/officeDocument/2006/relationships/image" Target="../media/image11.emf"/><Relationship Id="rId10" Type="http://schemas.openxmlformats.org/officeDocument/2006/relationships/image" Target="../media/image2.emf"/><Relationship Id="rId4" Type="http://schemas.openxmlformats.org/officeDocument/2006/relationships/image" Target="../media/image10.emf"/><Relationship Id="rId9" Type="http://schemas.openxmlformats.org/officeDocument/2006/relationships/image" Target="../media/image1.emf"/><Relationship Id="rId14" Type="http://schemas.openxmlformats.org/officeDocument/2006/relationships/image" Target="../media/image6.emf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7" Type="http://schemas.openxmlformats.org/officeDocument/2006/relationships/image" Target="../media/image6.emf"/><Relationship Id="rId2" Type="http://schemas.openxmlformats.org/officeDocument/2006/relationships/image" Target="../media/image1.emf"/><Relationship Id="rId1" Type="http://schemas.openxmlformats.org/officeDocument/2006/relationships/chart" Target="../charts/chart25.xml"/><Relationship Id="rId6" Type="http://schemas.openxmlformats.org/officeDocument/2006/relationships/image" Target="../media/image5.emf"/><Relationship Id="rId5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120</xdr:row>
      <xdr:rowOff>0</xdr:rowOff>
    </xdr:from>
    <xdr:to>
      <xdr:col>5</xdr:col>
      <xdr:colOff>50800</xdr:colOff>
      <xdr:row>120</xdr:row>
      <xdr:rowOff>152400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53DB9F22-4D31-D34A-9220-2AB8B2EB92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228727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215900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F8E85F5E-BD79-B943-8EF1-F996EF32A6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2072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152400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5EF4A4E3-49D9-A345-9ECC-84E06EE9C4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397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76200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A99DA99D-09AB-2E43-829E-EA818050CA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588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12443301-2C91-4A4F-B273-471923736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241300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150876F8-09A2-7647-A22B-73440A840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9692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1609396</xdr:colOff>
      <xdr:row>43</xdr:row>
      <xdr:rowOff>109483</xdr:rowOff>
    </xdr:from>
    <xdr:to>
      <xdr:col>17</xdr:col>
      <xdr:colOff>125024</xdr:colOff>
      <xdr:row>67</xdr:row>
      <xdr:rowOff>12255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7ED2E56F-33D8-AB46-832A-E0022DE9D2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0.77818</cdr:x>
      <cdr:y>0.45348</cdr:y>
    </cdr:from>
    <cdr:to>
      <cdr:x>0.99832</cdr:x>
      <cdr:y>0.50936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36781" y="2036652"/>
              <a:ext cx="1792610" cy="25096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0.001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+0.02</m:t>
                    </m:r>
                  </m:oMath>
                </m:oMathPara>
              </a14:m>
              <a:endParaRPr lang="nl-NL" sz="900" b="0">
                <a:latin typeface="Times New Roman" panose="02020603050405020304" pitchFamily="18" charset="0"/>
              </a:endParaRPr>
            </a:p>
            <a:p xmlns:a="http://schemas.openxmlformats.org/drawingml/2006/main"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36781" y="2036652"/>
              <a:ext cx="1792610" cy="25096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0.001𝑥+0.02</a:t>
              </a:r>
              <a:endParaRPr lang="nl-NL" sz="900" b="0">
                <a:latin typeface="Times New Roman" panose="02020603050405020304" pitchFamily="18" charset="0"/>
              </a:endParaRPr>
            </a:p>
            <a:p xmlns:a="http://schemas.openxmlformats.org/drawingml/2006/main"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120</xdr:row>
      <xdr:rowOff>0</xdr:rowOff>
    </xdr:from>
    <xdr:to>
      <xdr:col>5</xdr:col>
      <xdr:colOff>50800</xdr:colOff>
      <xdr:row>120</xdr:row>
      <xdr:rowOff>152400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417126A6-BDD2-674B-AA29-A0A2FF0960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228727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215900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2EB27EC1-4DFC-7B42-90F2-358FC4273E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2072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152400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C04D868D-9570-A246-882F-18DB4A5576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397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76200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C99571C-83D4-7044-81A5-31EDA4178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588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3E429635-8693-3A41-8538-DF9AB5E29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241300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161035A6-6586-0947-AA15-8EB4856C9F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9692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1609396</xdr:colOff>
      <xdr:row>43</xdr:row>
      <xdr:rowOff>109483</xdr:rowOff>
    </xdr:from>
    <xdr:to>
      <xdr:col>17</xdr:col>
      <xdr:colOff>125024</xdr:colOff>
      <xdr:row>67</xdr:row>
      <xdr:rowOff>12255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F9EF932A-48D8-6F4D-B6E5-507FBF1241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152400</xdr:colOff>
      <xdr:row>40</xdr:row>
      <xdr:rowOff>152400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227AB69E-D264-2843-A8B8-84E1BC34A6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84000" y="7620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0.77446</cdr:x>
      <cdr:y>0.2306</cdr:y>
    </cdr:from>
    <cdr:to>
      <cdr:x>0.9946</cdr:x>
      <cdr:y>0.28648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682823" y="1009333"/>
              <a:ext cx="1899593" cy="244581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0.128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−4,239</m:t>
                    </m:r>
                  </m:oMath>
                </m:oMathPara>
              </a14:m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682823" y="1009333"/>
              <a:ext cx="1899593" cy="244581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0.128𝑥−4,239</a:t>
              </a:r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120</xdr:row>
      <xdr:rowOff>0</xdr:rowOff>
    </xdr:from>
    <xdr:to>
      <xdr:col>5</xdr:col>
      <xdr:colOff>50800</xdr:colOff>
      <xdr:row>120</xdr:row>
      <xdr:rowOff>152400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3EFFB6DC-68F3-0046-BD6D-CD415B7716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228727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215900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42DA074A-B707-244E-BAFA-ED81A3BF58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2072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152400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0B2481C1-5A2C-2745-92BF-FFBCB5D22D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397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76200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7774105B-1A9C-C745-B8B5-2797D1A323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588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2C0E7F20-80A6-A242-866C-9DA7501321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241300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C095B18A-2BF2-8D44-9FE7-5A15385EB3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9692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1609396</xdr:colOff>
      <xdr:row>43</xdr:row>
      <xdr:rowOff>109483</xdr:rowOff>
    </xdr:from>
    <xdr:to>
      <xdr:col>17</xdr:col>
      <xdr:colOff>125024</xdr:colOff>
      <xdr:row>67</xdr:row>
      <xdr:rowOff>12255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4AF22DE2-6478-0348-BEC6-C05CA620C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0.73066</cdr:x>
      <cdr:y>0.73623</cdr:y>
    </cdr:from>
    <cdr:to>
      <cdr:x>1</cdr:x>
      <cdr:y>0.85125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Text Box 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5967759" y="3294469"/>
              <a:ext cx="2199869" cy="51468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−</m:t>
                    </m:r>
                    <m:sSub>
                      <m:sSubPr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900" b="0" i="1">
                            <a:latin typeface="Cambria Math"/>
                          </a:rPr>
                          <m:t>𝑡</m:t>
                        </m:r>
                      </m:e>
                      <m:sub>
                        <m:r>
                          <a:rPr lang="en-US" sz="900" b="0" i="1">
                            <a:latin typeface="Cambria Math"/>
                            <a:ea typeface="Cambria Math"/>
                          </a:rPr>
                          <m:t>∝/2</m:t>
                        </m:r>
                      </m:sub>
                    </m:sSub>
                    <m:r>
                      <a:rPr lang="en-US" sz="900" b="0" i="1">
                        <a:latin typeface="Cambria Math"/>
                        <a:ea typeface="Cambria Math"/>
                      </a:rPr>
                      <m:t>∗</m:t>
                    </m:r>
                    <m:r>
                      <a:rPr lang="en-US" sz="900" b="0" i="1">
                        <a:latin typeface="Cambria Math"/>
                      </a:rPr>
                      <m:t>𝑆𝐸</m:t>
                    </m:r>
                    <m:rad>
                      <m:radPr>
                        <m:degHide m:val="on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900" b="0" i="1">
                            <a:latin typeface="Cambria Math"/>
                          </a:rPr>
                          <m:t>1+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900" b="0" i="1">
                                <a:latin typeface="Cambria Math"/>
                              </a:rPr>
                              <m:t>1</m:t>
                            </m:r>
                          </m:num>
                          <m:den>
                            <m:r>
                              <a:rPr lang="en-US" sz="900" b="0" i="1">
                                <a:latin typeface="Cambria Math"/>
                              </a:rPr>
                              <m:t>𝑛</m:t>
                            </m:r>
                          </m:den>
                        </m:f>
                        <m:r>
                          <a:rPr lang="en-US" sz="900" b="0" i="1">
                            <a:latin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900" b="0" i="1">
                                        <a:latin typeface="Cambria Math"/>
                                      </a:rPr>
                                      <m:t>𝑥</m:t>
                                    </m:r>
                                    <m:r>
                                      <a:rPr lang="en-US" sz="900" b="0" i="1">
                                        <a:latin typeface="Cambria Math"/>
                                      </a:rPr>
                                      <m:t>−</m:t>
                                    </m:r>
                                    <m:acc>
                                      <m:accPr>
                                        <m:chr m:val="̅"/>
                                        <m:ctrlPr>
                                          <a:rPr lang="en-US" sz="9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accPr>
                                      <m:e>
                                        <m:r>
                                          <a:rPr lang="en-US" sz="900" b="0" i="1">
                                            <a:latin typeface="Cambria Math"/>
                                          </a:rPr>
                                          <m:t>𝑥</m:t>
                                        </m:r>
                                      </m:e>
                                    </m:acc>
                                  </m:e>
                                </m:d>
                              </m:e>
                              <m:sup>
                                <m:r>
                                  <a:rPr lang="en-US" sz="900" b="0" i="1">
                                    <a:latin typeface="Cambria Math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sSub>
                              <m:sSub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900" b="0" i="1">
                                    <a:latin typeface="Cambria Math"/>
                                  </a:rPr>
                                  <m:t>𝑆𝑆</m:t>
                                </m:r>
                              </m:e>
                              <m:sub>
                                <m:r>
                                  <a:rPr lang="en-US" sz="900" b="0" i="1">
                                    <a:latin typeface="Cambria Math"/>
                                  </a:rPr>
                                  <m:t>𝑥𝑥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n-US" sz="900"/>
            </a:p>
          </cdr:txBody>
        </cdr:sp>
      </mc:Choice>
      <mc:Fallback xmlns="">
        <cdr:sp macro="" textlink="">
          <cdr:nvSpPr>
            <cdr:cNvPr id="4" name="Text Box 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5967759" y="3294469"/>
              <a:ext cx="2199869" cy="51468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−𝑡</a:t>
              </a:r>
              <a:r>
                <a:rPr lang="en-US" sz="900" b="0" i="0">
                  <a:latin typeface="Cambria Math" panose="02040503050406030204" pitchFamily="18" charset="0"/>
                </a:rPr>
                <a:t>_(</a:t>
              </a:r>
              <a:r>
                <a:rPr lang="en-US" sz="900" b="0" i="0">
                  <a:latin typeface="Cambria Math"/>
                  <a:ea typeface="Cambria Math"/>
                </a:rPr>
                <a:t>∝/2</a:t>
              </a:r>
              <a:r>
                <a:rPr lang="en-US" sz="900" b="0" i="0">
                  <a:latin typeface="Cambria Math" panose="02040503050406030204" pitchFamily="18" charset="0"/>
                  <a:ea typeface="Cambria Math"/>
                </a:rPr>
                <a:t>)</a:t>
              </a:r>
              <a:r>
                <a:rPr lang="en-US" sz="900" b="0" i="0">
                  <a:latin typeface="Cambria Math"/>
                  <a:ea typeface="Cambria Math"/>
                </a:rPr>
                <a:t>∗</a:t>
              </a:r>
              <a:r>
                <a:rPr lang="en-US" sz="900" b="0" i="0">
                  <a:latin typeface="Cambria Math"/>
                </a:rPr>
                <a:t>𝑆𝐸</a:t>
              </a:r>
              <a:r>
                <a:rPr lang="en-US" sz="900" b="0" i="0">
                  <a:latin typeface="Cambria Math" panose="02040503050406030204" pitchFamily="18" charset="0"/>
                </a:rPr>
                <a:t>√(</a:t>
              </a:r>
              <a:r>
                <a:rPr lang="en-US" sz="900" b="0" i="0">
                  <a:latin typeface="Cambria Math"/>
                </a:rPr>
                <a:t>1+1</a:t>
              </a:r>
              <a:r>
                <a:rPr lang="en-US" sz="900" b="0" i="0">
                  <a:latin typeface="Cambria Math" panose="02040503050406030204" pitchFamily="18" charset="0"/>
                </a:rPr>
                <a:t>/</a:t>
              </a:r>
              <a:r>
                <a:rPr lang="en-US" sz="900" b="0" i="0">
                  <a:latin typeface="Cambria Math"/>
                </a:rPr>
                <a:t>𝑛+</a:t>
              </a:r>
              <a:r>
                <a:rPr lang="en-US" sz="900" b="0" i="0">
                  <a:latin typeface="Cambria Math" panose="02040503050406030204" pitchFamily="18" charset="0"/>
                </a:rPr>
                <a:t>(</a:t>
              </a:r>
              <a:r>
                <a:rPr lang="en-US" sz="900" b="0" i="0">
                  <a:latin typeface="Cambria Math"/>
                </a:rPr>
                <a:t>𝑥−𝑥</a:t>
              </a:r>
              <a:r>
                <a:rPr lang="en-US" sz="900" b="0" i="0">
                  <a:latin typeface="Cambria Math" panose="02040503050406030204" pitchFamily="18" charset="0"/>
                </a:rPr>
                <a:t> ̅ )^</a:t>
              </a:r>
              <a:r>
                <a:rPr lang="en-US" sz="900" b="0" i="0">
                  <a:latin typeface="Cambria Math"/>
                </a:rPr>
                <a:t>2</a:t>
              </a:r>
              <a:r>
                <a:rPr lang="en-US" sz="900" b="0" i="0">
                  <a:latin typeface="Cambria Math" panose="02040503050406030204" pitchFamily="18" charset="0"/>
                </a:rPr>
                <a:t>/〖</a:t>
              </a:r>
              <a:r>
                <a:rPr lang="en-US" sz="900" b="0" i="0">
                  <a:latin typeface="Cambria Math"/>
                </a:rPr>
                <a:t>𝑆𝑆</a:t>
              </a:r>
              <a:r>
                <a:rPr lang="en-US" sz="900" b="0" i="0">
                  <a:latin typeface="Cambria Math" panose="02040503050406030204" pitchFamily="18" charset="0"/>
                </a:rPr>
                <a:t>〗_</a:t>
              </a:r>
              <a:r>
                <a:rPr lang="en-US" sz="900" b="0" i="0">
                  <a:latin typeface="Cambria Math"/>
                </a:rPr>
                <a:t>𝑥𝑥</a:t>
              </a:r>
              <a:r>
                <a:rPr lang="en-US" sz="900" b="0" i="0">
                  <a:latin typeface="Cambria Math" panose="02040503050406030204" pitchFamily="18" charset="0"/>
                </a:rPr>
                <a:t> )</a:t>
              </a:r>
              <a:endParaRPr lang="en-US" sz="900"/>
            </a:p>
          </cdr:txBody>
        </cdr:sp>
      </mc:Fallback>
    </mc:AlternateContent>
  </cdr:relSizeAnchor>
  <cdr:relSizeAnchor xmlns:cdr="http://schemas.openxmlformats.org/drawingml/2006/chartDrawing">
    <cdr:from>
      <cdr:x>0.77818</cdr:x>
      <cdr:y>0.45348</cdr:y>
    </cdr:from>
    <cdr:to>
      <cdr:x>0.99832</cdr:x>
      <cdr:y>0.50936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36781" y="2036652"/>
              <a:ext cx="1792610" cy="25096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0.001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+0,02</m:t>
                    </m:r>
                  </m:oMath>
                </m:oMathPara>
              </a14:m>
              <a:endParaRPr lang="nl-NL" sz="900" b="0">
                <a:latin typeface="Times New Roman" panose="02020603050405020304" pitchFamily="18" charset="0"/>
              </a:endParaRPr>
            </a:p>
            <a:p xmlns:a="http://schemas.openxmlformats.org/drawingml/2006/main"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36781" y="2036652"/>
              <a:ext cx="1792610" cy="25096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0.001𝑥+0,02</a:t>
              </a:r>
              <a:endParaRPr lang="nl-NL" sz="900" b="0">
                <a:latin typeface="Times New Roman" panose="02020603050405020304" pitchFamily="18" charset="0"/>
              </a:endParaRPr>
            </a:p>
            <a:p xmlns:a="http://schemas.openxmlformats.org/drawingml/2006/main"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120</xdr:row>
      <xdr:rowOff>0</xdr:rowOff>
    </xdr:from>
    <xdr:to>
      <xdr:col>5</xdr:col>
      <xdr:colOff>50800</xdr:colOff>
      <xdr:row>120</xdr:row>
      <xdr:rowOff>152400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7A07366C-4A68-9C46-A851-8FFF804B65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228727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215900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F219A402-045F-0047-9099-668CE2CBB4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2072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152400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9714AE9F-A251-FC43-8058-D8920DBE4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397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76200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6EDE2EAA-74F2-194E-8618-8DA06E5BD4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588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18F90D8B-62FB-0F44-810F-5DFD857CC6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241300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2C2DAA6E-B208-6A45-99A8-57CDF61F9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9692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1609396</xdr:colOff>
      <xdr:row>43</xdr:row>
      <xdr:rowOff>109483</xdr:rowOff>
    </xdr:from>
    <xdr:to>
      <xdr:col>17</xdr:col>
      <xdr:colOff>125024</xdr:colOff>
      <xdr:row>67</xdr:row>
      <xdr:rowOff>12255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FFF69771-4276-B342-8D03-8413AB6BEF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0.77818</cdr:x>
      <cdr:y>0.45348</cdr:y>
    </cdr:from>
    <cdr:to>
      <cdr:x>0.99832</cdr:x>
      <cdr:y>0.50936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36781" y="2036652"/>
              <a:ext cx="1792610" cy="25096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0.015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+0.02</m:t>
                    </m:r>
                  </m:oMath>
                </m:oMathPara>
              </a14:m>
              <a:endParaRPr lang="nl-NL" sz="900" b="0">
                <a:latin typeface="Times New Roman" panose="02020603050405020304" pitchFamily="18" charset="0"/>
              </a:endParaRPr>
            </a:p>
            <a:p xmlns:a="http://schemas.openxmlformats.org/drawingml/2006/main"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36781" y="2036652"/>
              <a:ext cx="1792610" cy="25096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0.015𝑥+0.02</a:t>
              </a:r>
              <a:endParaRPr lang="nl-NL" sz="900" b="0">
                <a:latin typeface="Times New Roman" panose="02020603050405020304" pitchFamily="18" charset="0"/>
              </a:endParaRPr>
            </a:p>
            <a:p xmlns:a="http://schemas.openxmlformats.org/drawingml/2006/main">
              <a:pPr/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120</xdr:row>
      <xdr:rowOff>0</xdr:rowOff>
    </xdr:from>
    <xdr:to>
      <xdr:col>5</xdr:col>
      <xdr:colOff>50800</xdr:colOff>
      <xdr:row>120</xdr:row>
      <xdr:rowOff>152400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86B33FC2-E8D2-F14A-A79B-565063C99D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228727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215900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745CACB3-ACBB-D84C-A11C-E771C5A76E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2072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152400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D071B909-1FCB-7C4E-883D-BE0218091F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397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76200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C2A3B47B-909E-6D40-B859-A310E37F04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588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ED8FA621-B411-3F40-953B-0A2952A8A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241300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F9C2428E-3D74-4242-9D71-1B671709A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9692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1609396</xdr:colOff>
      <xdr:row>43</xdr:row>
      <xdr:rowOff>109483</xdr:rowOff>
    </xdr:from>
    <xdr:to>
      <xdr:col>17</xdr:col>
      <xdr:colOff>125024</xdr:colOff>
      <xdr:row>67</xdr:row>
      <xdr:rowOff>12255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457FDC4B-6460-6F4D-9A9B-B49E622FA0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0.77986</cdr:x>
      <cdr:y>0.50213</cdr:y>
    </cdr:from>
    <cdr:to>
      <cdr:x>1</cdr:x>
      <cdr:y>0.55801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69606" y="2246915"/>
              <a:ext cx="1798022" cy="25005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0.008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+1.305</m:t>
                    </m:r>
                  </m:oMath>
                </m:oMathPara>
              </a14:m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69606" y="2246915"/>
              <a:ext cx="1798022" cy="25005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0.008𝑥+1.305</a:t>
              </a:r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120</xdr:row>
      <xdr:rowOff>0</xdr:rowOff>
    </xdr:from>
    <xdr:to>
      <xdr:col>5</xdr:col>
      <xdr:colOff>50800</xdr:colOff>
      <xdr:row>120</xdr:row>
      <xdr:rowOff>152400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3B84800E-FF39-4C4B-AC82-C469600314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228727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215900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E8D69F62-0735-3D4E-A47E-8D404D13C4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2072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152400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C4C31631-715C-4343-B588-85AA47BFC6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397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76200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270E7374-6489-6941-A12F-DE1C99C9DA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588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5A498E65-D3CB-3849-AEA6-E06801FCCD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241300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0044C0D1-494C-414A-8FF1-A6CE2E47E1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9692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1609396</xdr:colOff>
      <xdr:row>43</xdr:row>
      <xdr:rowOff>109483</xdr:rowOff>
    </xdr:from>
    <xdr:to>
      <xdr:col>17</xdr:col>
      <xdr:colOff>125024</xdr:colOff>
      <xdr:row>67</xdr:row>
      <xdr:rowOff>12255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14803114-E5CC-464D-AC1B-2BD3B0748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0.77986</cdr:x>
      <cdr:y>0.50213</cdr:y>
    </cdr:from>
    <cdr:to>
      <cdr:x>1</cdr:x>
      <cdr:y>0.55801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69606" y="2246915"/>
              <a:ext cx="1798022" cy="25005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0.002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−0.063</m:t>
                    </m:r>
                  </m:oMath>
                </m:oMathPara>
              </a14:m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69606" y="2246915"/>
              <a:ext cx="1798022" cy="25005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0.002𝑥−0.063</a:t>
              </a:r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120</xdr:row>
      <xdr:rowOff>0</xdr:rowOff>
    </xdr:from>
    <xdr:to>
      <xdr:col>5</xdr:col>
      <xdr:colOff>50800</xdr:colOff>
      <xdr:row>120</xdr:row>
      <xdr:rowOff>152400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6673BD7F-EE49-C24A-9C10-0ABE733177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228727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215900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24464703-FD8B-7847-9F2F-D08AC806D1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2072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152400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E261D089-8DED-8044-BB5A-ED135312D0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397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76200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C97F18F5-9E5D-F245-A863-39B2B6870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588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7F9E4626-2260-9447-B76A-64BA96AAD8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241300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474D8DE4-D168-644B-B243-8F63FF1B91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29692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1609396</xdr:colOff>
      <xdr:row>43</xdr:row>
      <xdr:rowOff>109483</xdr:rowOff>
    </xdr:from>
    <xdr:to>
      <xdr:col>17</xdr:col>
      <xdr:colOff>125024</xdr:colOff>
      <xdr:row>67</xdr:row>
      <xdr:rowOff>12255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9DCAE4B9-C709-F240-A237-52D150C35F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0.77986</cdr:x>
      <cdr:y>0.50213</cdr:y>
    </cdr:from>
    <cdr:to>
      <cdr:x>1</cdr:x>
      <cdr:y>0.55801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69606" y="2246915"/>
              <a:ext cx="1798022" cy="25005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0.003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+0.72</m:t>
                    </m:r>
                  </m:oMath>
                </m:oMathPara>
              </a14:m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69606" y="2246915"/>
              <a:ext cx="1798022" cy="25005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0.003𝑥+0.72</a:t>
              </a:r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120</xdr:row>
      <xdr:rowOff>0</xdr:rowOff>
    </xdr:from>
    <xdr:to>
      <xdr:col>5</xdr:col>
      <xdr:colOff>50800</xdr:colOff>
      <xdr:row>120</xdr:row>
      <xdr:rowOff>152400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8544CE96-F6B3-1543-B137-4B9B36BA31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228727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215900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1444B722-0E7F-4841-A946-CFCDCFB4E9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2072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152400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5C159509-2901-8149-89F7-BCC168495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397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76200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31AF4720-EAC7-2B48-9BD4-98D5BF9DC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588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EAFB8EAD-B47A-3048-B5B2-0485DDE5A2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241300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13F2FDCE-EE67-FD4C-8EDE-5D3A13C5E7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9692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1609396</xdr:colOff>
      <xdr:row>43</xdr:row>
      <xdr:rowOff>109483</xdr:rowOff>
    </xdr:from>
    <xdr:to>
      <xdr:col>17</xdr:col>
      <xdr:colOff>125024</xdr:colOff>
      <xdr:row>67</xdr:row>
      <xdr:rowOff>12255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7D4E724C-DB0D-1941-BC63-A46DB2A6C2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0.77986</cdr:x>
      <cdr:y>0.50213</cdr:y>
    </cdr:from>
    <cdr:to>
      <cdr:x>1</cdr:x>
      <cdr:y>0.55801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69606" y="2246915"/>
              <a:ext cx="1798022" cy="25005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0.002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−0.16</m:t>
                    </m:r>
                  </m:oMath>
                </m:oMathPara>
              </a14:m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69606" y="2246915"/>
              <a:ext cx="1798022" cy="25005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0.002𝑥−0.16</a:t>
              </a:r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120</xdr:row>
      <xdr:rowOff>0</xdr:rowOff>
    </xdr:from>
    <xdr:to>
      <xdr:col>5</xdr:col>
      <xdr:colOff>50800</xdr:colOff>
      <xdr:row>120</xdr:row>
      <xdr:rowOff>152400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8D78F702-B407-5B40-9DE9-F31721F19C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228727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215900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8406F35F-5F16-B64E-ADE1-6562F28E75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2072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152400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9E54A6A0-C424-134D-AED6-68ABF8772E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397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76200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54066A44-800A-774F-AF65-501CBFB1C7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588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25A08763-4875-684F-AC09-72E5F4B95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241300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23C64ED8-7036-FF43-B203-7B83C97F13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9692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1609396</xdr:colOff>
      <xdr:row>43</xdr:row>
      <xdr:rowOff>109483</xdr:rowOff>
    </xdr:from>
    <xdr:to>
      <xdr:col>17</xdr:col>
      <xdr:colOff>125024</xdr:colOff>
      <xdr:row>67</xdr:row>
      <xdr:rowOff>12255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D44E4FB3-866E-F44F-A21A-E11210F7B1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0.77986</cdr:x>
      <cdr:y>0.50213</cdr:y>
    </cdr:from>
    <cdr:to>
      <cdr:x>1</cdr:x>
      <cdr:y>0.55801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69606" y="2246915"/>
              <a:ext cx="1798022" cy="25005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0.009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+1.693</m:t>
                    </m:r>
                  </m:oMath>
                </m:oMathPara>
              </a14:m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69606" y="2246915"/>
              <a:ext cx="1798022" cy="25005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0.009𝑥+1.693</a:t>
              </a:r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120</xdr:row>
      <xdr:rowOff>0</xdr:rowOff>
    </xdr:from>
    <xdr:to>
      <xdr:col>3</xdr:col>
      <xdr:colOff>50800</xdr:colOff>
      <xdr:row>120</xdr:row>
      <xdr:rowOff>152400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317CA695-2DE1-A640-9B12-F6A71B992C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228727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169</xdr:row>
      <xdr:rowOff>0</xdr:rowOff>
    </xdr:from>
    <xdr:to>
      <xdr:col>3</xdr:col>
      <xdr:colOff>215900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19320265-5279-5C44-B6FA-7C7CF3DF7B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2072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170</xdr:row>
      <xdr:rowOff>0</xdr:rowOff>
    </xdr:from>
    <xdr:to>
      <xdr:col>3</xdr:col>
      <xdr:colOff>152400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59D07676-6F20-2946-BEE0-8F4AF43A8E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397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171</xdr:row>
      <xdr:rowOff>0</xdr:rowOff>
    </xdr:from>
    <xdr:to>
      <xdr:col>3</xdr:col>
      <xdr:colOff>76200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26FA9560-4345-A44B-A9E4-9B7527CD59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588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172</xdr:row>
      <xdr:rowOff>0</xdr:rowOff>
    </xdr:from>
    <xdr:to>
      <xdr:col>3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40939596-9A85-F949-A51E-D562F8867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173</xdr:row>
      <xdr:rowOff>0</xdr:rowOff>
    </xdr:from>
    <xdr:to>
      <xdr:col>3</xdr:col>
      <xdr:colOff>241300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A0A9D407-82BA-8642-A505-B832DACD3E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9692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120</xdr:row>
      <xdr:rowOff>0</xdr:rowOff>
    </xdr:from>
    <xdr:to>
      <xdr:col>5</xdr:col>
      <xdr:colOff>50800</xdr:colOff>
      <xdr:row>120</xdr:row>
      <xdr:rowOff>152400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4D44A326-6E20-4F4D-9690-325612D0B4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228727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215900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C80928A6-6E60-F347-B80A-967055DEEF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2072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152400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2A1836D3-C938-0041-9D4B-B135B5DB99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397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76200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B59E8BF1-EE5D-6F43-9781-7CE569339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588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69FA922E-1744-5D40-B49D-8DBF1D5C7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241300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81075344-2C31-2041-AE91-816D3D029D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9692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1609396</xdr:colOff>
      <xdr:row>43</xdr:row>
      <xdr:rowOff>109483</xdr:rowOff>
    </xdr:from>
    <xdr:to>
      <xdr:col>17</xdr:col>
      <xdr:colOff>125024</xdr:colOff>
      <xdr:row>67</xdr:row>
      <xdr:rowOff>12255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F5B258BB-202B-0C44-921B-CA31D65B40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0.77986</cdr:x>
      <cdr:y>0.50213</cdr:y>
    </cdr:from>
    <cdr:to>
      <cdr:x>1</cdr:x>
      <cdr:y>0.55801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69606" y="2246915"/>
              <a:ext cx="1798022" cy="25005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0,324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−5,177</m:t>
                    </m:r>
                  </m:oMath>
                </m:oMathPara>
              </a14:m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69606" y="2246915"/>
              <a:ext cx="1798022" cy="25005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0,324𝑥−5,177</a:t>
              </a:r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120</xdr:row>
      <xdr:rowOff>0</xdr:rowOff>
    </xdr:from>
    <xdr:to>
      <xdr:col>5</xdr:col>
      <xdr:colOff>50800</xdr:colOff>
      <xdr:row>120</xdr:row>
      <xdr:rowOff>152400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ABA58C7A-4D2D-4F41-947D-77763A1211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228727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215900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DF7B8FD4-F679-6C4A-BC6F-D753E49A30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2072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152400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50B951D6-7AD1-2642-BA9F-2F20DFFF3E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397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76200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795763A1-FAD5-8B44-ABA2-CD86BBCC11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588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C8F0CD64-C4CD-B44C-9590-B938C71A5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241300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3B23C60B-D7F2-9445-945E-9B703C14A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9692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1609396</xdr:colOff>
      <xdr:row>43</xdr:row>
      <xdr:rowOff>109483</xdr:rowOff>
    </xdr:from>
    <xdr:to>
      <xdr:col>17</xdr:col>
      <xdr:colOff>125024</xdr:colOff>
      <xdr:row>67</xdr:row>
      <xdr:rowOff>12255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A93C6A80-9E9E-4548-994B-0766501AE7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0.77986</cdr:x>
      <cdr:y>0.47091</cdr:y>
    </cdr:from>
    <cdr:to>
      <cdr:x>1</cdr:x>
      <cdr:y>0.52679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84219" y="2071934"/>
              <a:ext cx="1802147" cy="245862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0.01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+0,22</m:t>
                    </m:r>
                  </m:oMath>
                </m:oMathPara>
              </a14:m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84219" y="2071934"/>
              <a:ext cx="1802147" cy="245862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0.01𝑥+0,22</a:t>
              </a:r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120</xdr:row>
      <xdr:rowOff>0</xdr:rowOff>
    </xdr:from>
    <xdr:to>
      <xdr:col>5</xdr:col>
      <xdr:colOff>50800</xdr:colOff>
      <xdr:row>120</xdr:row>
      <xdr:rowOff>152400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D085483A-A2E9-1D41-8074-954674EE8F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228727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215900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ED9E29F0-6269-E149-BE69-ED2D631D69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2072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152400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E904C748-69B6-604E-97AD-3656246F80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397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76200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817034D2-0325-1A48-9EFE-B82A585211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588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F526A135-3959-624A-A6B6-E197389FB4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241300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266A4E08-AFD7-5D40-9D06-73F855FF1C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9692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1609396</xdr:colOff>
      <xdr:row>43</xdr:row>
      <xdr:rowOff>109483</xdr:rowOff>
    </xdr:from>
    <xdr:to>
      <xdr:col>17</xdr:col>
      <xdr:colOff>125024</xdr:colOff>
      <xdr:row>67</xdr:row>
      <xdr:rowOff>12255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7F9A1A10-ED0C-6A4A-8D29-1C0C01F7F3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0.77986</cdr:x>
      <cdr:y>0.41413</cdr:y>
    </cdr:from>
    <cdr:to>
      <cdr:x>1</cdr:x>
      <cdr:y>0.47001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54656" y="1865050"/>
              <a:ext cx="1793802" cy="2516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0.01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+0,914</m:t>
                    </m:r>
                  </m:oMath>
                </m:oMathPara>
              </a14:m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54656" y="1865050"/>
              <a:ext cx="1793802" cy="2516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0.01𝑥+0,914</a:t>
              </a:r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120</xdr:row>
      <xdr:rowOff>0</xdr:rowOff>
    </xdr:from>
    <xdr:to>
      <xdr:col>5</xdr:col>
      <xdr:colOff>50800</xdr:colOff>
      <xdr:row>120</xdr:row>
      <xdr:rowOff>152400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823DECE2-C706-A44E-9F8B-81F0A88186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228727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215900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736595F9-20AD-AC49-9B8B-331F2D0F8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2072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152400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D65A26BF-C250-0643-BA41-7C6D68AB8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397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76200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DEF697D8-6066-5D46-8782-7EDFFC27B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588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F5518CA8-9761-604D-851B-0532F0D6E3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241300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9F6515DD-EEC5-D94D-850D-893AA5A8A1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9692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1609396</xdr:colOff>
      <xdr:row>43</xdr:row>
      <xdr:rowOff>109483</xdr:rowOff>
    </xdr:from>
    <xdr:to>
      <xdr:col>17</xdr:col>
      <xdr:colOff>125024</xdr:colOff>
      <xdr:row>67</xdr:row>
      <xdr:rowOff>12255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11CFDA29-97DE-A742-8887-F5A0331D23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0.77986</cdr:x>
      <cdr:y>0.50709</cdr:y>
    </cdr:from>
    <cdr:to>
      <cdr:x>1</cdr:x>
      <cdr:y>0.56297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61683" y="2300023"/>
              <a:ext cx="1795785" cy="2534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0.01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+0.427</m:t>
                    </m:r>
                  </m:oMath>
                </m:oMathPara>
              </a14:m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61683" y="2300023"/>
              <a:ext cx="1795785" cy="2534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0.01𝑥+0.427</a:t>
              </a:r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120</xdr:row>
      <xdr:rowOff>0</xdr:rowOff>
    </xdr:from>
    <xdr:to>
      <xdr:col>5</xdr:col>
      <xdr:colOff>50800</xdr:colOff>
      <xdr:row>120</xdr:row>
      <xdr:rowOff>152400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50C94C84-312D-3A45-B2F9-834BA3BB8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228727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215900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D9363388-E664-7A4D-B184-F3B3266BA4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2072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152400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185EA1D5-50B9-324F-9579-15FF614CF5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397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76200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2F312DBC-5F51-7542-BFAF-2F59FB9BC9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588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8A5C422D-84B6-4248-A377-28E78A0BB7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241300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F97DED22-600F-A94E-B8AB-5B4F17E182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9692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1609396</xdr:colOff>
      <xdr:row>43</xdr:row>
      <xdr:rowOff>109483</xdr:rowOff>
    </xdr:from>
    <xdr:to>
      <xdr:col>17</xdr:col>
      <xdr:colOff>125024</xdr:colOff>
      <xdr:row>67</xdr:row>
      <xdr:rowOff>12255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C5E0C76E-86F7-9444-99F6-27BC5D22FB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0.77986</cdr:x>
      <cdr:y>0.43541</cdr:y>
    </cdr:from>
    <cdr:to>
      <cdr:x>1</cdr:x>
      <cdr:y>0.49129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54656" y="1960898"/>
              <a:ext cx="1793802" cy="2516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0.011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−0.056</m:t>
                    </m:r>
                  </m:oMath>
                </m:oMathPara>
              </a14:m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54656" y="1960898"/>
              <a:ext cx="1793802" cy="2516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0.011𝑥−0.056</a:t>
              </a:r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120</xdr:row>
      <xdr:rowOff>0</xdr:rowOff>
    </xdr:from>
    <xdr:to>
      <xdr:col>5</xdr:col>
      <xdr:colOff>50800</xdr:colOff>
      <xdr:row>120</xdr:row>
      <xdr:rowOff>152400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DAA04C6D-E51B-BE4E-95E8-07158D9FB4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228727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215900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D81608AD-0DF4-E84E-8FDC-CB007D429B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2072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152400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FB19F61C-BB4B-D147-A7FA-EF909C3EB7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397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76200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FE116591-8615-A94D-BC1F-B407BE0A4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588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736B2EDB-BDF4-1040-A6B8-771EEC191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241300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4A09F91E-F669-494D-81B0-D4F8217BD6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9692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1609396</xdr:colOff>
      <xdr:row>43</xdr:row>
      <xdr:rowOff>109483</xdr:rowOff>
    </xdr:from>
    <xdr:to>
      <xdr:col>17</xdr:col>
      <xdr:colOff>125024</xdr:colOff>
      <xdr:row>67</xdr:row>
      <xdr:rowOff>12255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A3C78E58-E40D-3447-9918-FB6CB4C379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0.77986</cdr:x>
      <cdr:y>0.40881</cdr:y>
    </cdr:from>
    <cdr:to>
      <cdr:x>1</cdr:x>
      <cdr:y>0.46469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54656" y="1841099"/>
              <a:ext cx="1793802" cy="2516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0.013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+0.193</m:t>
                    </m:r>
                  </m:oMath>
                </m:oMathPara>
              </a14:m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54656" y="1841099"/>
              <a:ext cx="1793802" cy="2516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0.013𝑥+0.193</a:t>
              </a:r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120</xdr:row>
      <xdr:rowOff>0</xdr:rowOff>
    </xdr:from>
    <xdr:to>
      <xdr:col>5</xdr:col>
      <xdr:colOff>50800</xdr:colOff>
      <xdr:row>120</xdr:row>
      <xdr:rowOff>152400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36ED10ED-3092-A84D-9295-5DF8D1833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228727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215900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646E4BB6-D734-5E48-B8C2-26EFA8F741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2072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152400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1D74C43A-CC19-4642-B56A-3ED3984281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397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76200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8BD46E21-D769-064C-8830-A970F5A2AE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588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E4F7B33B-237B-654E-A4FA-2BAAD0BDAB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241300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E3A47D47-4C4B-1D48-B612-109146CAB2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9692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1609396</xdr:colOff>
      <xdr:row>43</xdr:row>
      <xdr:rowOff>109483</xdr:rowOff>
    </xdr:from>
    <xdr:to>
      <xdr:col>17</xdr:col>
      <xdr:colOff>125024</xdr:colOff>
      <xdr:row>67</xdr:row>
      <xdr:rowOff>12255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4B292A14-D473-9F45-88BE-56B561D76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0.77986</cdr:x>
      <cdr:y>0.26371</cdr:y>
    </cdr:from>
    <cdr:to>
      <cdr:x>1</cdr:x>
      <cdr:y>0.31959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69606" y="1180028"/>
              <a:ext cx="1798022" cy="250051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0,034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−1,47</m:t>
                    </m:r>
                  </m:oMath>
                </m:oMathPara>
              </a14:m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69606" y="1180028"/>
              <a:ext cx="1798022" cy="250051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0,034𝑥−1,47</a:t>
              </a:r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120</xdr:row>
      <xdr:rowOff>0</xdr:rowOff>
    </xdr:from>
    <xdr:to>
      <xdr:col>5</xdr:col>
      <xdr:colOff>50800</xdr:colOff>
      <xdr:row>120</xdr:row>
      <xdr:rowOff>152400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B1F8FD2C-224F-7446-878A-440AC31CF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228727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215900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6E0E9602-1CE9-B046-AD9E-E81BDD65FE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2072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152400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4151215F-A1A3-BC48-84FC-AD8A73B8D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397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76200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862BD585-27C4-FF47-8747-C7A00B3807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588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5C02458-DB9B-5648-8010-12DDE30FE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241300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AE46D638-0489-C049-8D0D-4B3ACB2FF9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0" y="329692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1609396</xdr:colOff>
      <xdr:row>43</xdr:row>
      <xdr:rowOff>109483</xdr:rowOff>
    </xdr:from>
    <xdr:to>
      <xdr:col>17</xdr:col>
      <xdr:colOff>125024</xdr:colOff>
      <xdr:row>67</xdr:row>
      <xdr:rowOff>12255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1F34E311-AAA0-024E-9D5A-B57498D1C6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0.77986</cdr:x>
      <cdr:y>0.2779</cdr:y>
    </cdr:from>
    <cdr:to>
      <cdr:x>1</cdr:x>
      <cdr:y>0.33378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69606" y="1243528"/>
              <a:ext cx="1798022" cy="250051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14:m>
                <m:oMath xmlns:m="http://schemas.openxmlformats.org/officeDocument/2006/math">
                  <m:acc>
                    <m:accPr>
                      <m:chr m:val="̂"/>
                      <m:ctrlPr>
                        <a:rPr lang="en-US" sz="900" b="0" i="1">
                          <a:latin typeface="Cambria Math" panose="02040503050406030204" pitchFamily="18" charset="0"/>
                        </a:rPr>
                      </m:ctrlPr>
                    </m:accPr>
                    <m:e>
                      <m:r>
                        <a:rPr lang="en-US" sz="900" b="0" i="1">
                          <a:latin typeface="Cambria Math"/>
                        </a:rPr>
                        <m:t>𝑦</m:t>
                      </m:r>
                    </m:e>
                  </m:acc>
                  <m:r>
                    <a:rPr lang="en-US" sz="900" b="0" i="1">
                      <a:latin typeface="Cambria Math"/>
                    </a:rPr>
                    <m:t>=</m:t>
                  </m:r>
                  <m:r>
                    <a:rPr lang="nl-NL" sz="900" b="0" i="1">
                      <a:latin typeface="Cambria Math" panose="02040503050406030204" pitchFamily="18" charset="0"/>
                    </a:rPr>
                    <m:t>0.018</m:t>
                  </m:r>
                  <m:r>
                    <a:rPr lang="nl-NL" sz="900" b="0" i="1">
                      <a:latin typeface="Cambria Math" panose="02040503050406030204" pitchFamily="18" charset="0"/>
                    </a:rPr>
                    <m:t>𝑥</m:t>
                  </m:r>
                  <m:r>
                    <a:rPr lang="nl-NL" sz="900" b="0" i="1">
                      <a:latin typeface="Cambria Math" panose="02040503050406030204" pitchFamily="18" charset="0"/>
                    </a:rPr>
                    <m:t>+</m:t>
                  </m:r>
                </m:oMath>
              </a14:m>
              <a:r>
                <a:rPr lang="en-US" sz="900">
                  <a:latin typeface="Times New Roman" panose="02020603050405020304" pitchFamily="18" charset="0"/>
                  <a:cs typeface="Times New Roman" panose="02020603050405020304" pitchFamily="18" charset="0"/>
                </a:rPr>
                <a:t>2.07</a:t>
              </a:r>
            </a:p>
          </cdr:txBody>
        </cdr:sp>
      </mc:Choice>
      <mc:Fallback xmlns="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6369606" y="1243528"/>
              <a:ext cx="1798022" cy="250051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0.018𝑥+</a:t>
              </a:r>
              <a:r>
                <a:rPr lang="en-US" sz="900">
                  <a:latin typeface="Times New Roman" panose="02020603050405020304" pitchFamily="18" charset="0"/>
                  <a:cs typeface="Times New Roman" panose="02020603050405020304" pitchFamily="18" charset="0"/>
                </a:rPr>
                <a:t>2.07</a:t>
              </a:r>
            </a:p>
          </cdr:txBody>
        </cdr:sp>
      </mc:Fallback>
    </mc:AlternateContent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120</xdr:row>
      <xdr:rowOff>0</xdr:rowOff>
    </xdr:from>
    <xdr:to>
      <xdr:col>5</xdr:col>
      <xdr:colOff>50800</xdr:colOff>
      <xdr:row>120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A84686E7-733C-F346-AB7E-5FF0B25943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2072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215900</xdr:colOff>
      <xdr:row>169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837FE2E6-622F-A64F-B458-6053FD6DC9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3977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152400</xdr:colOff>
      <xdr:row>170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ED6A3A0E-F520-FD43-998C-701EDBA754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588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76200</xdr:colOff>
      <xdr:row>171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870197B4-486E-F643-B8E6-9A8D119D28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6534A688-4555-CB47-8C3C-58F0AAF79A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969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241300</xdr:colOff>
      <xdr:row>173</xdr:row>
      <xdr:rowOff>152400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1F79F024-042F-CC4C-870E-7D880B926D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31597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1609396</xdr:colOff>
      <xdr:row>43</xdr:row>
      <xdr:rowOff>109483</xdr:rowOff>
    </xdr:from>
    <xdr:to>
      <xdr:col>17</xdr:col>
      <xdr:colOff>125024</xdr:colOff>
      <xdr:row>67</xdr:row>
      <xdr:rowOff>12255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3E32915F-75C5-2044-87C7-C3FB8E04F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0.77986</cdr:x>
      <cdr:y>0.4567</cdr:y>
    </cdr:from>
    <cdr:to>
      <cdr:x>1</cdr:x>
      <cdr:y>0.51258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5249990" y="2059816"/>
              <a:ext cx="1481937" cy="25202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14:m>
                <m:oMath xmlns:m="http://schemas.openxmlformats.org/officeDocument/2006/math">
                  <m:acc>
                    <m:accPr>
                      <m:chr m:val="̂"/>
                      <m:ctrlPr>
                        <a:rPr lang="en-US" sz="900" b="0" i="1">
                          <a:latin typeface="Cambria Math" panose="02040503050406030204" pitchFamily="18" charset="0"/>
                        </a:rPr>
                      </m:ctrlPr>
                    </m:accPr>
                    <m:e>
                      <m:r>
                        <a:rPr lang="en-US" sz="900" b="0" i="1">
                          <a:latin typeface="Cambria Math"/>
                        </a:rPr>
                        <m:t>𝑦</m:t>
                      </m:r>
                    </m:e>
                  </m:acc>
                  <m:r>
                    <a:rPr lang="en-US" sz="900" b="0" i="1">
                      <a:latin typeface="Cambria Math"/>
                    </a:rPr>
                    <m:t>=</m:t>
                  </m:r>
                  <m:r>
                    <a:rPr lang="nl-NL" sz="900" b="0" i="1">
                      <a:latin typeface="Cambria Math" panose="02040503050406030204" pitchFamily="18" charset="0"/>
                    </a:rPr>
                    <m:t>0.003+</m:t>
                  </m:r>
                </m:oMath>
              </a14:m>
              <a:r>
                <a:rPr lang="en-US" sz="900">
                  <a:latin typeface="Times New Roman" panose="02020603050405020304" pitchFamily="18" charset="0"/>
                  <a:cs typeface="Times New Roman" panose="02020603050405020304" pitchFamily="18" charset="0"/>
                </a:rPr>
                <a:t>-0.4251</a:t>
              </a:r>
            </a:p>
          </cdr:txBody>
        </cdr:sp>
      </mc:Choice>
      <mc:Fallback xmlns="">
        <cdr:sp macro="" textlink="">
          <cdr:nvSpPr>
            <cdr:cNvPr id="2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5249990" y="2059816"/>
              <a:ext cx="1481937" cy="25202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0.003+</a:t>
              </a:r>
              <a:r>
                <a:rPr lang="en-US" sz="900">
                  <a:latin typeface="Times New Roman" panose="02020603050405020304" pitchFamily="18" charset="0"/>
                  <a:cs typeface="Times New Roman" panose="02020603050405020304" pitchFamily="18" charset="0"/>
                </a:rPr>
                <a:t>-0.4251</a:t>
              </a:r>
            </a:p>
          </cdr:txBody>
        </cdr:sp>
      </mc:Fallback>
    </mc:AlternateContent>
  </cdr:relSizeAnchor>
  <cdr:relSizeAnchor xmlns:cdr="http://schemas.openxmlformats.org/drawingml/2006/chartDrawing">
    <cdr:from>
      <cdr:x>0.77986</cdr:x>
      <cdr:y>0.4567</cdr:y>
    </cdr:from>
    <cdr:to>
      <cdr:x>1</cdr:x>
      <cdr:y>0.51258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5249990" y="2059816"/>
              <a:ext cx="1481937" cy="25202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14:m>
                <m:oMath xmlns:m="http://schemas.openxmlformats.org/officeDocument/2006/math">
                  <m:acc>
                    <m:accPr>
                      <m:chr m:val="̂"/>
                      <m:ctrlPr>
                        <a:rPr lang="en-US" sz="900" b="0" i="1">
                          <a:latin typeface="Cambria Math" panose="02040503050406030204" pitchFamily="18" charset="0"/>
                        </a:rPr>
                      </m:ctrlPr>
                    </m:accPr>
                    <m:e>
                      <m:r>
                        <a:rPr lang="en-US" sz="900" b="0" i="1">
                          <a:latin typeface="Cambria Math"/>
                        </a:rPr>
                        <m:t>𝑦</m:t>
                      </m:r>
                    </m:e>
                  </m:acc>
                  <m:r>
                    <a:rPr lang="en-US" sz="900" b="0" i="1">
                      <a:latin typeface="Cambria Math"/>
                    </a:rPr>
                    <m:t>=</m:t>
                  </m:r>
                  <m:r>
                    <a:rPr lang="nl-NL" sz="900" b="0" i="1">
                      <a:latin typeface="Cambria Math" panose="02040503050406030204" pitchFamily="18" charset="0"/>
                    </a:rPr>
                    <m:t>0.003</m:t>
                  </m:r>
                  <m:r>
                    <a:rPr lang="nl-NL" sz="900" b="0" i="1">
                      <a:latin typeface="Cambria Math" panose="02040503050406030204" pitchFamily="18" charset="0"/>
                    </a:rPr>
                    <m:t>𝑥</m:t>
                  </m:r>
                  <m:r>
                    <a:rPr lang="nl-NL" sz="900" b="0" i="1">
                      <a:latin typeface="Cambria Math" panose="02040503050406030204" pitchFamily="18" charset="0"/>
                    </a:rPr>
                    <m:t>+</m:t>
                  </m:r>
                </m:oMath>
              </a14:m>
              <a:r>
                <a:rPr lang="en-US" sz="900">
                  <a:latin typeface="Times New Roman" panose="02020603050405020304" pitchFamily="18" charset="0"/>
                  <a:cs typeface="Times New Roman" panose="02020603050405020304" pitchFamily="18" charset="0"/>
                </a:rPr>
                <a:t>0.285</a:t>
              </a:r>
            </a:p>
          </cdr:txBody>
        </cdr:sp>
      </mc:Choice>
      <mc:Fallback xmlns="">
        <cdr:sp macro="" textlink="">
          <cdr:nvSpPr>
            <cdr:cNvPr id="5" name="Text Box 2">
              <a:extLst xmlns:a="http://schemas.openxmlformats.org/drawingml/2006/main">
                <a:ext uri="{FF2B5EF4-FFF2-40B4-BE49-F238E27FC236}">
                  <a16:creationId xmlns:a16="http://schemas.microsoft.com/office/drawing/2014/main" id="{E19D8767-0066-2A4E-9275-79C3CE862D35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5249990" y="2059816"/>
              <a:ext cx="1481937" cy="25202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0.003𝑥+</a:t>
              </a:r>
              <a:r>
                <a:rPr lang="en-US" sz="900">
                  <a:latin typeface="Times New Roman" panose="02020603050405020304" pitchFamily="18" charset="0"/>
                  <a:cs typeface="Times New Roman" panose="02020603050405020304" pitchFamily="18" charset="0"/>
                </a:rPr>
                <a:t>0.285</a:t>
              </a:r>
            </a:p>
          </cdr:txBody>
        </cdr:sp>
      </mc:Fallback>
    </mc:AlternateContent>
  </cdr:relSizeAnchor>
</c:userShapes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479777</xdr:colOff>
      <xdr:row>114</xdr:row>
      <xdr:rowOff>139560</xdr:rowOff>
    </xdr:from>
    <xdr:to>
      <xdr:col>18</xdr:col>
      <xdr:colOff>418681</xdr:colOff>
      <xdr:row>138</xdr:row>
      <xdr:rowOff>42332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1520F81-2D76-1248-95BB-108F42473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50800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CCD6F135-2642-3C4C-9F1C-DA7938137C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2072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215900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44DC23EA-ABD3-8F44-B01E-1CFE97A86D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3977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152400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ED3AE162-8D0E-1D44-9538-DAC315167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588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F4ED9FE7-1753-FE47-BE7F-5100477DA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76200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0FAB3BF3-488B-BA46-8493-532D7F25DA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969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174</xdr:row>
      <xdr:rowOff>0</xdr:rowOff>
    </xdr:from>
    <xdr:to>
      <xdr:col>5</xdr:col>
      <xdr:colOff>241300</xdr:colOff>
      <xdr:row>174</xdr:row>
      <xdr:rowOff>152400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82DDA92F-B40C-3045-878B-65F4BF23B9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31597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0.77986</cdr:x>
      <cdr:y>0.4567</cdr:y>
    </cdr:from>
    <cdr:to>
      <cdr:x>1</cdr:x>
      <cdr:y>0.51258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5249990" y="2059816"/>
              <a:ext cx="1481937" cy="25202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0.0023+1.775</m:t>
                    </m:r>
                  </m:oMath>
                </m:oMathPara>
              </a14:m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2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5249990" y="2059816"/>
              <a:ext cx="1481937" cy="25202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0.0023+1.775</a:t>
              </a:r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0.73099</cdr:x>
      <cdr:y>0.15124</cdr:y>
    </cdr:from>
    <cdr:to>
      <cdr:x>1</cdr:x>
      <cdr:y>0.25442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906578" y="692141"/>
              <a:ext cx="1805659" cy="47216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+</m:t>
                    </m:r>
                    <m:sSub>
                      <m:sSubPr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900" b="0" i="1">
                            <a:latin typeface="Cambria Math"/>
                          </a:rPr>
                          <m:t>𝑡</m:t>
                        </m:r>
                      </m:e>
                      <m:sub>
                        <m:r>
                          <a:rPr lang="en-US" sz="900" b="0" i="1">
                            <a:latin typeface="Cambria Math"/>
                            <a:ea typeface="Cambria Math"/>
                          </a:rPr>
                          <m:t>∝/2</m:t>
                        </m:r>
                      </m:sub>
                    </m:sSub>
                    <m:r>
                      <a:rPr lang="en-US" sz="900" b="0" i="0">
                        <a:latin typeface="Cambria Math"/>
                        <a:ea typeface="+mn-ea"/>
                      </a:rPr>
                      <m:t>∗</m:t>
                    </m:r>
                    <m:r>
                      <a:rPr lang="en-US" sz="900" b="0" i="1">
                        <a:latin typeface="Cambria Math"/>
                      </a:rPr>
                      <m:t>𝑆</m:t>
                    </m:r>
                    <m:r>
                      <a:rPr lang="en-US" sz="900" b="0" i="1">
                        <a:latin typeface="Cambria Math" panose="02040503050406030204" pitchFamily="18" charset="0"/>
                      </a:rPr>
                      <m:t>𝐸</m:t>
                    </m:r>
                    <m:rad>
                      <m:radPr>
                        <m:degHide m:val="on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900" b="0" i="1">
                            <a:latin typeface="Cambria Math" panose="02040503050406030204" pitchFamily="18" charset="0"/>
                          </a:rPr>
                          <m:t>1+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9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US" sz="9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  <m:r>
                          <a:rPr lang="en-US" sz="9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  <m: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  <m:t>−</m:t>
                                    </m:r>
                                    <m:acc>
                                      <m:accPr>
                                        <m:chr m:val="̅"/>
                                        <m:ctrlPr>
                                          <a:rPr lang="en-US" sz="9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accPr>
                                      <m:e>
                                        <m:r>
                                          <a:rPr lang="en-US" sz="900" b="0" i="1">
                                            <a:latin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</m:e>
                                    </m:acc>
                                  </m:e>
                                </m:d>
                              </m:e>
                              <m:sup>
                                <m: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sSub>
                              <m:sSub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  <m:t>𝑆𝑆</m:t>
                                </m:r>
                              </m:e>
                              <m:sub>
                                <m: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  <m:t>𝑥𝑥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n-US" sz="900"/>
            </a:p>
          </cdr:txBody>
        </cdr:sp>
      </mc:Choice>
      <mc:Fallback xmlns="">
        <cdr:sp macro="" textlink="">
          <cdr:nvSpPr>
            <cdr:cNvPr id="3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906578" y="692141"/>
              <a:ext cx="1805659" cy="47216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+𝑡</a:t>
              </a:r>
              <a:r>
                <a:rPr lang="en-US" sz="900" b="0" i="0">
                  <a:latin typeface="Cambria Math" panose="02040503050406030204" pitchFamily="18" charset="0"/>
                </a:rPr>
                <a:t>_(</a:t>
              </a:r>
              <a:r>
                <a:rPr lang="en-US" sz="900" b="0" i="0">
                  <a:latin typeface="Cambria Math"/>
                  <a:ea typeface="Cambria Math"/>
                </a:rPr>
                <a:t>∝/2</a:t>
              </a:r>
              <a:r>
                <a:rPr lang="en-US" sz="900" b="0" i="0">
                  <a:latin typeface="Cambria Math" panose="02040503050406030204" pitchFamily="18" charset="0"/>
                  <a:ea typeface="Cambria Math"/>
                </a:rPr>
                <a:t>)</a:t>
              </a:r>
              <a:r>
                <a:rPr lang="en-US" sz="900" b="0" i="0">
                  <a:latin typeface="Cambria Math"/>
                  <a:ea typeface="+mn-ea"/>
                </a:rPr>
                <a:t>∗</a:t>
              </a:r>
              <a:r>
                <a:rPr lang="en-US" sz="900" b="0" i="0">
                  <a:latin typeface="Cambria Math"/>
                </a:rPr>
                <a:t>𝑆</a:t>
              </a:r>
              <a:r>
                <a:rPr lang="en-US" sz="900" b="0" i="0">
                  <a:latin typeface="Cambria Math" panose="02040503050406030204" pitchFamily="18" charset="0"/>
                </a:rPr>
                <a:t>𝐸√(1+1/𝑛+(𝑥−𝑥 ̅ )^2/〖𝑆𝑆〗_𝑥𝑥 )</a:t>
              </a:r>
              <a:endParaRPr lang="en-US" sz="900"/>
            </a:p>
          </cdr:txBody>
        </cdr:sp>
      </mc:Fallback>
    </mc:AlternateContent>
  </cdr:relSizeAnchor>
  <cdr:relSizeAnchor xmlns:cdr="http://schemas.openxmlformats.org/drawingml/2006/chartDrawing">
    <cdr:from>
      <cdr:x>0.72851</cdr:x>
      <cdr:y>0.71594</cdr:y>
    </cdr:from>
    <cdr:to>
      <cdr:x>0.99785</cdr:x>
      <cdr:y>0.83096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Text Box 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889932" y="3276386"/>
              <a:ext cx="1807874" cy="526375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−</m:t>
                    </m:r>
                    <m:sSub>
                      <m:sSubPr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900" b="0" i="1">
                            <a:latin typeface="Cambria Math"/>
                          </a:rPr>
                          <m:t>𝑡</m:t>
                        </m:r>
                      </m:e>
                      <m:sub>
                        <m:r>
                          <a:rPr lang="en-US" sz="900" b="0" i="1">
                            <a:latin typeface="Cambria Math"/>
                            <a:ea typeface="Cambria Math"/>
                          </a:rPr>
                          <m:t>∝/2</m:t>
                        </m:r>
                      </m:sub>
                    </m:sSub>
                    <m:r>
                      <a:rPr lang="en-US" sz="900" b="0" i="1">
                        <a:latin typeface="Cambria Math"/>
                        <a:ea typeface="Cambria Math"/>
                      </a:rPr>
                      <m:t>∗</m:t>
                    </m:r>
                    <m:r>
                      <a:rPr lang="en-US" sz="900" b="0" i="1">
                        <a:latin typeface="Cambria Math"/>
                      </a:rPr>
                      <m:t>𝑆𝐸</m:t>
                    </m:r>
                    <m:rad>
                      <m:radPr>
                        <m:degHide m:val="on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900" b="0" i="1">
                            <a:latin typeface="Cambria Math"/>
                          </a:rPr>
                          <m:t>1+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900" b="0" i="1">
                                <a:latin typeface="Cambria Math"/>
                              </a:rPr>
                              <m:t>1</m:t>
                            </m:r>
                          </m:num>
                          <m:den>
                            <m:r>
                              <a:rPr lang="en-US" sz="900" b="0" i="1">
                                <a:latin typeface="Cambria Math"/>
                              </a:rPr>
                              <m:t>𝑛</m:t>
                            </m:r>
                          </m:den>
                        </m:f>
                        <m:r>
                          <a:rPr lang="en-US" sz="900" b="0" i="1">
                            <a:latin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900" b="0" i="1">
                                        <a:latin typeface="Cambria Math"/>
                                      </a:rPr>
                                      <m:t>𝑥</m:t>
                                    </m:r>
                                    <m:r>
                                      <a:rPr lang="en-US" sz="900" b="0" i="1">
                                        <a:latin typeface="Cambria Math"/>
                                      </a:rPr>
                                      <m:t>−</m:t>
                                    </m:r>
                                    <m:acc>
                                      <m:accPr>
                                        <m:chr m:val="̅"/>
                                        <m:ctrlPr>
                                          <a:rPr lang="en-US" sz="9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accPr>
                                      <m:e>
                                        <m:r>
                                          <a:rPr lang="en-US" sz="900" b="0" i="1">
                                            <a:latin typeface="Cambria Math"/>
                                          </a:rPr>
                                          <m:t>𝑥</m:t>
                                        </m:r>
                                      </m:e>
                                    </m:acc>
                                  </m:e>
                                </m:d>
                              </m:e>
                              <m:sup>
                                <m:r>
                                  <a:rPr lang="en-US" sz="900" b="0" i="1">
                                    <a:latin typeface="Cambria Math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sSub>
                              <m:sSub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900" b="0" i="1">
                                    <a:latin typeface="Cambria Math"/>
                                  </a:rPr>
                                  <m:t>𝑆𝑆</m:t>
                                </m:r>
                              </m:e>
                              <m:sub>
                                <m:r>
                                  <a:rPr lang="en-US" sz="900" b="0" i="1">
                                    <a:latin typeface="Cambria Math"/>
                                  </a:rPr>
                                  <m:t>𝑥𝑥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n-US" sz="900"/>
            </a:p>
          </cdr:txBody>
        </cdr:sp>
      </mc:Choice>
      <mc:Fallback xmlns="">
        <cdr:sp macro="" textlink="">
          <cdr:nvSpPr>
            <cdr:cNvPr id="4" name="Text Box 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889932" y="3276386"/>
              <a:ext cx="1807874" cy="526375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−𝑡</a:t>
              </a:r>
              <a:r>
                <a:rPr lang="en-US" sz="900" b="0" i="0">
                  <a:latin typeface="Cambria Math" panose="02040503050406030204" pitchFamily="18" charset="0"/>
                </a:rPr>
                <a:t>_(</a:t>
              </a:r>
              <a:r>
                <a:rPr lang="en-US" sz="900" b="0" i="0">
                  <a:latin typeface="Cambria Math"/>
                  <a:ea typeface="Cambria Math"/>
                </a:rPr>
                <a:t>∝/2</a:t>
              </a:r>
              <a:r>
                <a:rPr lang="en-US" sz="900" b="0" i="0">
                  <a:latin typeface="Cambria Math" panose="02040503050406030204" pitchFamily="18" charset="0"/>
                  <a:ea typeface="Cambria Math"/>
                </a:rPr>
                <a:t>)</a:t>
              </a:r>
              <a:r>
                <a:rPr lang="en-US" sz="900" b="0" i="0">
                  <a:latin typeface="Cambria Math"/>
                  <a:ea typeface="Cambria Math"/>
                </a:rPr>
                <a:t>∗</a:t>
              </a:r>
              <a:r>
                <a:rPr lang="en-US" sz="900" b="0" i="0">
                  <a:latin typeface="Cambria Math"/>
                </a:rPr>
                <a:t>𝑆𝐸</a:t>
              </a:r>
              <a:r>
                <a:rPr lang="en-US" sz="900" b="0" i="0">
                  <a:latin typeface="Cambria Math" panose="02040503050406030204" pitchFamily="18" charset="0"/>
                </a:rPr>
                <a:t>√(</a:t>
              </a:r>
              <a:r>
                <a:rPr lang="en-US" sz="900" b="0" i="0">
                  <a:latin typeface="Cambria Math"/>
                </a:rPr>
                <a:t>1+1</a:t>
              </a:r>
              <a:r>
                <a:rPr lang="en-US" sz="900" b="0" i="0">
                  <a:latin typeface="Cambria Math" panose="02040503050406030204" pitchFamily="18" charset="0"/>
                </a:rPr>
                <a:t>/</a:t>
              </a:r>
              <a:r>
                <a:rPr lang="en-US" sz="900" b="0" i="0">
                  <a:latin typeface="Cambria Math"/>
                </a:rPr>
                <a:t>𝑛+</a:t>
              </a:r>
              <a:r>
                <a:rPr lang="en-US" sz="900" b="0" i="0">
                  <a:latin typeface="Cambria Math" panose="02040503050406030204" pitchFamily="18" charset="0"/>
                </a:rPr>
                <a:t>(</a:t>
              </a:r>
              <a:r>
                <a:rPr lang="en-US" sz="900" b="0" i="0">
                  <a:latin typeface="Cambria Math"/>
                </a:rPr>
                <a:t>𝑥−𝑥</a:t>
              </a:r>
              <a:r>
                <a:rPr lang="en-US" sz="900" b="0" i="0">
                  <a:latin typeface="Cambria Math" panose="02040503050406030204" pitchFamily="18" charset="0"/>
                </a:rPr>
                <a:t> ̅ )^</a:t>
              </a:r>
              <a:r>
                <a:rPr lang="en-US" sz="900" b="0" i="0">
                  <a:latin typeface="Cambria Math"/>
                </a:rPr>
                <a:t>2</a:t>
              </a:r>
              <a:r>
                <a:rPr lang="en-US" sz="900" b="0" i="0">
                  <a:latin typeface="Cambria Math" panose="02040503050406030204" pitchFamily="18" charset="0"/>
                </a:rPr>
                <a:t>/〖</a:t>
              </a:r>
              <a:r>
                <a:rPr lang="en-US" sz="900" b="0" i="0">
                  <a:latin typeface="Cambria Math"/>
                </a:rPr>
                <a:t>𝑆𝑆</a:t>
              </a:r>
              <a:r>
                <a:rPr lang="en-US" sz="900" b="0" i="0">
                  <a:latin typeface="Cambria Math" panose="02040503050406030204" pitchFamily="18" charset="0"/>
                </a:rPr>
                <a:t>〗_</a:t>
              </a:r>
              <a:r>
                <a:rPr lang="en-US" sz="900" b="0" i="0">
                  <a:latin typeface="Cambria Math"/>
                </a:rPr>
                <a:t>𝑥𝑥</a:t>
              </a:r>
              <a:r>
                <a:rPr lang="en-US" sz="900" b="0" i="0">
                  <a:latin typeface="Cambria Math" panose="02040503050406030204" pitchFamily="18" charset="0"/>
                </a:rPr>
                <a:t> )</a:t>
              </a:r>
              <a:endParaRPr lang="en-US" sz="900"/>
            </a:p>
          </cdr:txBody>
        </cdr:sp>
      </mc:Fallback>
    </mc:AlternateContent>
  </cdr:relSizeAnchor>
</c:userShapes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479777</xdr:colOff>
      <xdr:row>114</xdr:row>
      <xdr:rowOff>139560</xdr:rowOff>
    </xdr:from>
    <xdr:to>
      <xdr:col>18</xdr:col>
      <xdr:colOff>418681</xdr:colOff>
      <xdr:row>138</xdr:row>
      <xdr:rowOff>42332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80301B-B78A-3249-9B86-FA855144A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50800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D57D5505-F9D4-FD4F-9F99-239C8BF2E4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2072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215900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A189DDAB-D037-AE42-B423-F014417A4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3977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152400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B7A636A8-A4C8-3146-93A4-ED7C6C6101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588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8B61606D-0426-0445-A104-17DDD188E5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76200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90E9C7A1-7424-7949-BFD6-B0409CF29F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969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174</xdr:row>
      <xdr:rowOff>0</xdr:rowOff>
    </xdr:from>
    <xdr:to>
      <xdr:col>5</xdr:col>
      <xdr:colOff>241300</xdr:colOff>
      <xdr:row>174</xdr:row>
      <xdr:rowOff>152400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81A577C6-A8ED-B142-9A34-2E58BC4574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31597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0.77986</cdr:x>
      <cdr:y>0.4567</cdr:y>
    </cdr:from>
    <cdr:to>
      <cdr:x>1</cdr:x>
      <cdr:y>0.51258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5249990" y="2059816"/>
              <a:ext cx="1481937" cy="25202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0.0023+1.775</m:t>
                    </m:r>
                  </m:oMath>
                </m:oMathPara>
              </a14:m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2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5249990" y="2059816"/>
              <a:ext cx="1481937" cy="25202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0.0023+1.775</a:t>
              </a:r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0.73099</cdr:x>
      <cdr:y>0.15124</cdr:y>
    </cdr:from>
    <cdr:to>
      <cdr:x>1</cdr:x>
      <cdr:y>0.25442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906578" y="692141"/>
              <a:ext cx="1805659" cy="47216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+</m:t>
                    </m:r>
                    <m:sSub>
                      <m:sSubPr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900" b="0" i="1">
                            <a:latin typeface="Cambria Math"/>
                          </a:rPr>
                          <m:t>𝑡</m:t>
                        </m:r>
                      </m:e>
                      <m:sub>
                        <m:r>
                          <a:rPr lang="en-US" sz="900" b="0" i="1">
                            <a:latin typeface="Cambria Math"/>
                            <a:ea typeface="Cambria Math"/>
                          </a:rPr>
                          <m:t>∝/2</m:t>
                        </m:r>
                      </m:sub>
                    </m:sSub>
                    <m:r>
                      <a:rPr lang="en-US" sz="900" b="0" i="0">
                        <a:latin typeface="Cambria Math"/>
                        <a:ea typeface="+mn-ea"/>
                      </a:rPr>
                      <m:t>∗</m:t>
                    </m:r>
                    <m:r>
                      <a:rPr lang="en-US" sz="900" b="0" i="1">
                        <a:latin typeface="Cambria Math"/>
                      </a:rPr>
                      <m:t>𝑆</m:t>
                    </m:r>
                    <m:r>
                      <a:rPr lang="en-US" sz="900" b="0" i="1">
                        <a:latin typeface="Cambria Math" panose="02040503050406030204" pitchFamily="18" charset="0"/>
                      </a:rPr>
                      <m:t>𝐸</m:t>
                    </m:r>
                    <m:rad>
                      <m:radPr>
                        <m:degHide m:val="on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900" b="0" i="1">
                            <a:latin typeface="Cambria Math" panose="02040503050406030204" pitchFamily="18" charset="0"/>
                          </a:rPr>
                          <m:t>1+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9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US" sz="9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  <m:r>
                          <a:rPr lang="en-US" sz="9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  <m: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  <m:t>−</m:t>
                                    </m:r>
                                    <m:acc>
                                      <m:accPr>
                                        <m:chr m:val="̅"/>
                                        <m:ctrlPr>
                                          <a:rPr lang="en-US" sz="9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accPr>
                                      <m:e>
                                        <m:r>
                                          <a:rPr lang="en-US" sz="900" b="0" i="1">
                                            <a:latin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</m:e>
                                    </m:acc>
                                  </m:e>
                                </m:d>
                              </m:e>
                              <m:sup>
                                <m: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sSub>
                              <m:sSub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  <m:t>𝑆𝑆</m:t>
                                </m:r>
                              </m:e>
                              <m:sub>
                                <m: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  <m:t>𝑥𝑥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n-US" sz="900"/>
            </a:p>
          </cdr:txBody>
        </cdr:sp>
      </mc:Choice>
      <mc:Fallback xmlns="">
        <cdr:sp macro="" textlink="">
          <cdr:nvSpPr>
            <cdr:cNvPr id="3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906578" y="692141"/>
              <a:ext cx="1805659" cy="47216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+𝑡</a:t>
              </a:r>
              <a:r>
                <a:rPr lang="en-US" sz="900" b="0" i="0">
                  <a:latin typeface="Cambria Math" panose="02040503050406030204" pitchFamily="18" charset="0"/>
                </a:rPr>
                <a:t>_(</a:t>
              </a:r>
              <a:r>
                <a:rPr lang="en-US" sz="900" b="0" i="0">
                  <a:latin typeface="Cambria Math"/>
                  <a:ea typeface="Cambria Math"/>
                </a:rPr>
                <a:t>∝/2</a:t>
              </a:r>
              <a:r>
                <a:rPr lang="en-US" sz="900" b="0" i="0">
                  <a:latin typeface="Cambria Math" panose="02040503050406030204" pitchFamily="18" charset="0"/>
                  <a:ea typeface="Cambria Math"/>
                </a:rPr>
                <a:t>)</a:t>
              </a:r>
              <a:r>
                <a:rPr lang="en-US" sz="900" b="0" i="0">
                  <a:latin typeface="Cambria Math"/>
                  <a:ea typeface="+mn-ea"/>
                </a:rPr>
                <a:t>∗</a:t>
              </a:r>
              <a:r>
                <a:rPr lang="en-US" sz="900" b="0" i="0">
                  <a:latin typeface="Cambria Math"/>
                </a:rPr>
                <a:t>𝑆</a:t>
              </a:r>
              <a:r>
                <a:rPr lang="en-US" sz="900" b="0" i="0">
                  <a:latin typeface="Cambria Math" panose="02040503050406030204" pitchFamily="18" charset="0"/>
                </a:rPr>
                <a:t>𝐸√(1+1/𝑛+(𝑥−𝑥 ̅ )^2/〖𝑆𝑆〗_𝑥𝑥 )</a:t>
              </a:r>
              <a:endParaRPr lang="en-US" sz="900"/>
            </a:p>
          </cdr:txBody>
        </cdr:sp>
      </mc:Fallback>
    </mc:AlternateContent>
  </cdr:relSizeAnchor>
  <cdr:relSizeAnchor xmlns:cdr="http://schemas.openxmlformats.org/drawingml/2006/chartDrawing">
    <cdr:from>
      <cdr:x>0.72851</cdr:x>
      <cdr:y>0.71594</cdr:y>
    </cdr:from>
    <cdr:to>
      <cdr:x>0.99785</cdr:x>
      <cdr:y>0.83096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Text Box 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889932" y="3276386"/>
              <a:ext cx="1807874" cy="526375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−</m:t>
                    </m:r>
                    <m:sSub>
                      <m:sSubPr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900" b="0" i="1">
                            <a:latin typeface="Cambria Math"/>
                          </a:rPr>
                          <m:t>𝑡</m:t>
                        </m:r>
                      </m:e>
                      <m:sub>
                        <m:r>
                          <a:rPr lang="en-US" sz="900" b="0" i="1">
                            <a:latin typeface="Cambria Math"/>
                            <a:ea typeface="Cambria Math"/>
                          </a:rPr>
                          <m:t>∝/2</m:t>
                        </m:r>
                      </m:sub>
                    </m:sSub>
                    <m:r>
                      <a:rPr lang="en-US" sz="900" b="0" i="1">
                        <a:latin typeface="Cambria Math"/>
                        <a:ea typeface="Cambria Math"/>
                      </a:rPr>
                      <m:t>∗</m:t>
                    </m:r>
                    <m:r>
                      <a:rPr lang="en-US" sz="900" b="0" i="1">
                        <a:latin typeface="Cambria Math"/>
                      </a:rPr>
                      <m:t>𝑆𝐸</m:t>
                    </m:r>
                    <m:rad>
                      <m:radPr>
                        <m:degHide m:val="on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900" b="0" i="1">
                            <a:latin typeface="Cambria Math"/>
                          </a:rPr>
                          <m:t>1+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900" b="0" i="1">
                                <a:latin typeface="Cambria Math"/>
                              </a:rPr>
                              <m:t>1</m:t>
                            </m:r>
                          </m:num>
                          <m:den>
                            <m:r>
                              <a:rPr lang="en-US" sz="900" b="0" i="1">
                                <a:latin typeface="Cambria Math"/>
                              </a:rPr>
                              <m:t>𝑛</m:t>
                            </m:r>
                          </m:den>
                        </m:f>
                        <m:r>
                          <a:rPr lang="en-US" sz="900" b="0" i="1">
                            <a:latin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900" b="0" i="1">
                                        <a:latin typeface="Cambria Math"/>
                                      </a:rPr>
                                      <m:t>𝑥</m:t>
                                    </m:r>
                                    <m:r>
                                      <a:rPr lang="en-US" sz="900" b="0" i="1">
                                        <a:latin typeface="Cambria Math"/>
                                      </a:rPr>
                                      <m:t>−</m:t>
                                    </m:r>
                                    <m:acc>
                                      <m:accPr>
                                        <m:chr m:val="̅"/>
                                        <m:ctrlPr>
                                          <a:rPr lang="en-US" sz="9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accPr>
                                      <m:e>
                                        <m:r>
                                          <a:rPr lang="en-US" sz="900" b="0" i="1">
                                            <a:latin typeface="Cambria Math"/>
                                          </a:rPr>
                                          <m:t>𝑥</m:t>
                                        </m:r>
                                      </m:e>
                                    </m:acc>
                                  </m:e>
                                </m:d>
                              </m:e>
                              <m:sup>
                                <m:r>
                                  <a:rPr lang="en-US" sz="900" b="0" i="1">
                                    <a:latin typeface="Cambria Math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sSub>
                              <m:sSub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900" b="0" i="1">
                                    <a:latin typeface="Cambria Math"/>
                                  </a:rPr>
                                  <m:t>𝑆𝑆</m:t>
                                </m:r>
                              </m:e>
                              <m:sub>
                                <m:r>
                                  <a:rPr lang="en-US" sz="900" b="0" i="1">
                                    <a:latin typeface="Cambria Math"/>
                                  </a:rPr>
                                  <m:t>𝑥𝑥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n-US" sz="900"/>
            </a:p>
          </cdr:txBody>
        </cdr:sp>
      </mc:Choice>
      <mc:Fallback xmlns="">
        <cdr:sp macro="" textlink="">
          <cdr:nvSpPr>
            <cdr:cNvPr id="4" name="Text Box 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889932" y="3276386"/>
              <a:ext cx="1807874" cy="526375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−𝑡</a:t>
              </a:r>
              <a:r>
                <a:rPr lang="en-US" sz="900" b="0" i="0">
                  <a:latin typeface="Cambria Math" panose="02040503050406030204" pitchFamily="18" charset="0"/>
                </a:rPr>
                <a:t>_(</a:t>
              </a:r>
              <a:r>
                <a:rPr lang="en-US" sz="900" b="0" i="0">
                  <a:latin typeface="Cambria Math"/>
                  <a:ea typeface="Cambria Math"/>
                </a:rPr>
                <a:t>∝/2</a:t>
              </a:r>
              <a:r>
                <a:rPr lang="en-US" sz="900" b="0" i="0">
                  <a:latin typeface="Cambria Math" panose="02040503050406030204" pitchFamily="18" charset="0"/>
                  <a:ea typeface="Cambria Math"/>
                </a:rPr>
                <a:t>)</a:t>
              </a:r>
              <a:r>
                <a:rPr lang="en-US" sz="900" b="0" i="0">
                  <a:latin typeface="Cambria Math"/>
                  <a:ea typeface="Cambria Math"/>
                </a:rPr>
                <a:t>∗</a:t>
              </a:r>
              <a:r>
                <a:rPr lang="en-US" sz="900" b="0" i="0">
                  <a:latin typeface="Cambria Math"/>
                </a:rPr>
                <a:t>𝑆𝐸</a:t>
              </a:r>
              <a:r>
                <a:rPr lang="en-US" sz="900" b="0" i="0">
                  <a:latin typeface="Cambria Math" panose="02040503050406030204" pitchFamily="18" charset="0"/>
                </a:rPr>
                <a:t>√(</a:t>
              </a:r>
              <a:r>
                <a:rPr lang="en-US" sz="900" b="0" i="0">
                  <a:latin typeface="Cambria Math"/>
                </a:rPr>
                <a:t>1+1</a:t>
              </a:r>
              <a:r>
                <a:rPr lang="en-US" sz="900" b="0" i="0">
                  <a:latin typeface="Cambria Math" panose="02040503050406030204" pitchFamily="18" charset="0"/>
                </a:rPr>
                <a:t>/</a:t>
              </a:r>
              <a:r>
                <a:rPr lang="en-US" sz="900" b="0" i="0">
                  <a:latin typeface="Cambria Math"/>
                </a:rPr>
                <a:t>𝑛+</a:t>
              </a:r>
              <a:r>
                <a:rPr lang="en-US" sz="900" b="0" i="0">
                  <a:latin typeface="Cambria Math" panose="02040503050406030204" pitchFamily="18" charset="0"/>
                </a:rPr>
                <a:t>(</a:t>
              </a:r>
              <a:r>
                <a:rPr lang="en-US" sz="900" b="0" i="0">
                  <a:latin typeface="Cambria Math"/>
                </a:rPr>
                <a:t>𝑥−𝑥</a:t>
              </a:r>
              <a:r>
                <a:rPr lang="en-US" sz="900" b="0" i="0">
                  <a:latin typeface="Cambria Math" panose="02040503050406030204" pitchFamily="18" charset="0"/>
                </a:rPr>
                <a:t> ̅ )^</a:t>
              </a:r>
              <a:r>
                <a:rPr lang="en-US" sz="900" b="0" i="0">
                  <a:latin typeface="Cambria Math"/>
                </a:rPr>
                <a:t>2</a:t>
              </a:r>
              <a:r>
                <a:rPr lang="en-US" sz="900" b="0" i="0">
                  <a:latin typeface="Cambria Math" panose="02040503050406030204" pitchFamily="18" charset="0"/>
                </a:rPr>
                <a:t>/〖</a:t>
              </a:r>
              <a:r>
                <a:rPr lang="en-US" sz="900" b="0" i="0">
                  <a:latin typeface="Cambria Math"/>
                </a:rPr>
                <a:t>𝑆𝑆</a:t>
              </a:r>
              <a:r>
                <a:rPr lang="en-US" sz="900" b="0" i="0">
                  <a:latin typeface="Cambria Math" panose="02040503050406030204" pitchFamily="18" charset="0"/>
                </a:rPr>
                <a:t>〗_</a:t>
              </a:r>
              <a:r>
                <a:rPr lang="en-US" sz="900" b="0" i="0">
                  <a:latin typeface="Cambria Math"/>
                </a:rPr>
                <a:t>𝑥𝑥</a:t>
              </a:r>
              <a:r>
                <a:rPr lang="en-US" sz="900" b="0" i="0">
                  <a:latin typeface="Cambria Math" panose="02040503050406030204" pitchFamily="18" charset="0"/>
                </a:rPr>
                <a:t> )</a:t>
              </a:r>
              <a:endParaRPr lang="en-US" sz="900"/>
            </a:p>
          </cdr:txBody>
        </cdr:sp>
      </mc:Fallback>
    </mc:AlternateContent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479777</xdr:colOff>
      <xdr:row>114</xdr:row>
      <xdr:rowOff>139560</xdr:rowOff>
    </xdr:from>
    <xdr:to>
      <xdr:col>18</xdr:col>
      <xdr:colOff>418681</xdr:colOff>
      <xdr:row>138</xdr:row>
      <xdr:rowOff>42332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E0B724-9B88-9A4F-85C7-76C5F970FA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50800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6ADFAB49-6598-6248-B230-13056300B7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2072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215900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707C44F6-1FA5-C247-8B50-C831ED93BF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3977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152400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AD68F397-4DA2-4E4B-970B-33C56FF6C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588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2D0F469A-1CCC-DF4D-8057-36BBF5E807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76200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3B126173-9CB2-F44A-B14A-916A00968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969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174</xdr:row>
      <xdr:rowOff>0</xdr:rowOff>
    </xdr:from>
    <xdr:to>
      <xdr:col>5</xdr:col>
      <xdr:colOff>241300</xdr:colOff>
      <xdr:row>174</xdr:row>
      <xdr:rowOff>152400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2B2E42A8-3D88-244C-A3E4-B1806B0AA2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31597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0.80819</cdr:x>
      <cdr:y>0.4567</cdr:y>
    </cdr:from>
    <cdr:to>
      <cdr:x>1</cdr:x>
      <cdr:y>0.49894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5274211" y="2591831"/>
              <a:ext cx="1251761" cy="23973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0.0139−−0.454</m:t>
                    </m:r>
                  </m:oMath>
                </m:oMathPara>
              </a14:m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2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5274211" y="2591831"/>
              <a:ext cx="1251761" cy="23973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0.0139−−0.454</a:t>
              </a:r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0.73099</cdr:x>
      <cdr:y>0.15124</cdr:y>
    </cdr:from>
    <cdr:to>
      <cdr:x>1</cdr:x>
      <cdr:y>0.25442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906578" y="692141"/>
              <a:ext cx="1805659" cy="47216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+</m:t>
                    </m:r>
                    <m:sSub>
                      <m:sSubPr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900" b="0" i="1">
                            <a:latin typeface="Cambria Math"/>
                          </a:rPr>
                          <m:t>𝑡</m:t>
                        </m:r>
                      </m:e>
                      <m:sub>
                        <m:r>
                          <a:rPr lang="en-US" sz="900" b="0" i="1">
                            <a:latin typeface="Cambria Math"/>
                            <a:ea typeface="Cambria Math"/>
                          </a:rPr>
                          <m:t>∝/2</m:t>
                        </m:r>
                      </m:sub>
                    </m:sSub>
                    <m:r>
                      <a:rPr lang="en-US" sz="900" b="0" i="0">
                        <a:latin typeface="Cambria Math"/>
                        <a:ea typeface="+mn-ea"/>
                      </a:rPr>
                      <m:t>∗</m:t>
                    </m:r>
                    <m:r>
                      <a:rPr lang="en-US" sz="900" b="0" i="1">
                        <a:latin typeface="Cambria Math"/>
                      </a:rPr>
                      <m:t>𝑆</m:t>
                    </m:r>
                    <m:r>
                      <a:rPr lang="en-US" sz="900" b="0" i="1">
                        <a:latin typeface="Cambria Math" panose="02040503050406030204" pitchFamily="18" charset="0"/>
                      </a:rPr>
                      <m:t>𝐸</m:t>
                    </m:r>
                    <m:rad>
                      <m:radPr>
                        <m:degHide m:val="on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900" b="0" i="1">
                            <a:latin typeface="Cambria Math" panose="02040503050406030204" pitchFamily="18" charset="0"/>
                          </a:rPr>
                          <m:t>1+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9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US" sz="9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  <m:r>
                          <a:rPr lang="en-US" sz="9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  <m: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  <m:t>−</m:t>
                                    </m:r>
                                    <m:acc>
                                      <m:accPr>
                                        <m:chr m:val="̅"/>
                                        <m:ctrlPr>
                                          <a:rPr lang="en-US" sz="9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accPr>
                                      <m:e>
                                        <m:r>
                                          <a:rPr lang="en-US" sz="900" b="0" i="1">
                                            <a:latin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</m:e>
                                    </m:acc>
                                  </m:e>
                                </m:d>
                              </m:e>
                              <m:sup>
                                <m: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sSub>
                              <m:sSub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  <m:t>𝑆𝑆</m:t>
                                </m:r>
                              </m:e>
                              <m:sub>
                                <m: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  <m:t>𝑥𝑥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n-US" sz="900"/>
            </a:p>
          </cdr:txBody>
        </cdr:sp>
      </mc:Choice>
      <mc:Fallback xmlns="">
        <cdr:sp macro="" textlink="">
          <cdr:nvSpPr>
            <cdr:cNvPr id="3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906578" y="692141"/>
              <a:ext cx="1805659" cy="47216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+𝑡</a:t>
              </a:r>
              <a:r>
                <a:rPr lang="en-US" sz="900" b="0" i="0">
                  <a:latin typeface="Cambria Math" panose="02040503050406030204" pitchFamily="18" charset="0"/>
                </a:rPr>
                <a:t>_(</a:t>
              </a:r>
              <a:r>
                <a:rPr lang="en-US" sz="900" b="0" i="0">
                  <a:latin typeface="Cambria Math"/>
                  <a:ea typeface="Cambria Math"/>
                </a:rPr>
                <a:t>∝/2</a:t>
              </a:r>
              <a:r>
                <a:rPr lang="en-US" sz="900" b="0" i="0">
                  <a:latin typeface="Cambria Math" panose="02040503050406030204" pitchFamily="18" charset="0"/>
                  <a:ea typeface="Cambria Math"/>
                </a:rPr>
                <a:t>)</a:t>
              </a:r>
              <a:r>
                <a:rPr lang="en-US" sz="900" b="0" i="0">
                  <a:latin typeface="Cambria Math"/>
                  <a:ea typeface="+mn-ea"/>
                </a:rPr>
                <a:t>∗</a:t>
              </a:r>
              <a:r>
                <a:rPr lang="en-US" sz="900" b="0" i="0">
                  <a:latin typeface="Cambria Math"/>
                </a:rPr>
                <a:t>𝑆</a:t>
              </a:r>
              <a:r>
                <a:rPr lang="en-US" sz="900" b="0" i="0">
                  <a:latin typeface="Cambria Math" panose="02040503050406030204" pitchFamily="18" charset="0"/>
                </a:rPr>
                <a:t>𝐸√(1+1/𝑛+(𝑥−𝑥 ̅ )^2/〖𝑆𝑆〗_𝑥𝑥 )</a:t>
              </a:r>
              <a:endParaRPr lang="en-US" sz="900"/>
            </a:p>
          </cdr:txBody>
        </cdr:sp>
      </mc:Fallback>
    </mc:AlternateContent>
  </cdr:relSizeAnchor>
  <cdr:relSizeAnchor xmlns:cdr="http://schemas.openxmlformats.org/drawingml/2006/chartDrawing">
    <cdr:from>
      <cdr:x>0.72851</cdr:x>
      <cdr:y>0.71594</cdr:y>
    </cdr:from>
    <cdr:to>
      <cdr:x>0.99785</cdr:x>
      <cdr:y>0.83096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Text Box 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889932" y="3276386"/>
              <a:ext cx="1807874" cy="526375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−</m:t>
                    </m:r>
                    <m:sSub>
                      <m:sSubPr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900" b="0" i="1">
                            <a:latin typeface="Cambria Math"/>
                          </a:rPr>
                          <m:t>𝑡</m:t>
                        </m:r>
                      </m:e>
                      <m:sub>
                        <m:r>
                          <a:rPr lang="en-US" sz="900" b="0" i="1">
                            <a:latin typeface="Cambria Math"/>
                            <a:ea typeface="Cambria Math"/>
                          </a:rPr>
                          <m:t>∝/2</m:t>
                        </m:r>
                      </m:sub>
                    </m:sSub>
                    <m:r>
                      <a:rPr lang="en-US" sz="900" b="0" i="1">
                        <a:latin typeface="Cambria Math"/>
                        <a:ea typeface="Cambria Math"/>
                      </a:rPr>
                      <m:t>∗</m:t>
                    </m:r>
                    <m:r>
                      <a:rPr lang="en-US" sz="900" b="0" i="1">
                        <a:latin typeface="Cambria Math"/>
                      </a:rPr>
                      <m:t>𝑆𝐸</m:t>
                    </m:r>
                    <m:rad>
                      <m:radPr>
                        <m:degHide m:val="on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900" b="0" i="1">
                            <a:latin typeface="Cambria Math"/>
                          </a:rPr>
                          <m:t>1+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900" b="0" i="1">
                                <a:latin typeface="Cambria Math"/>
                              </a:rPr>
                              <m:t>1</m:t>
                            </m:r>
                          </m:num>
                          <m:den>
                            <m:r>
                              <a:rPr lang="en-US" sz="900" b="0" i="1">
                                <a:latin typeface="Cambria Math"/>
                              </a:rPr>
                              <m:t>𝑛</m:t>
                            </m:r>
                          </m:den>
                        </m:f>
                        <m:r>
                          <a:rPr lang="en-US" sz="900" b="0" i="1">
                            <a:latin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900" b="0" i="1">
                                        <a:latin typeface="Cambria Math"/>
                                      </a:rPr>
                                      <m:t>𝑥</m:t>
                                    </m:r>
                                    <m:r>
                                      <a:rPr lang="en-US" sz="900" b="0" i="1">
                                        <a:latin typeface="Cambria Math"/>
                                      </a:rPr>
                                      <m:t>−</m:t>
                                    </m:r>
                                    <m:acc>
                                      <m:accPr>
                                        <m:chr m:val="̅"/>
                                        <m:ctrlPr>
                                          <a:rPr lang="en-US" sz="9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accPr>
                                      <m:e>
                                        <m:r>
                                          <a:rPr lang="en-US" sz="900" b="0" i="1">
                                            <a:latin typeface="Cambria Math"/>
                                          </a:rPr>
                                          <m:t>𝑥</m:t>
                                        </m:r>
                                      </m:e>
                                    </m:acc>
                                  </m:e>
                                </m:d>
                              </m:e>
                              <m:sup>
                                <m:r>
                                  <a:rPr lang="en-US" sz="900" b="0" i="1">
                                    <a:latin typeface="Cambria Math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sSub>
                              <m:sSub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900" b="0" i="1">
                                    <a:latin typeface="Cambria Math"/>
                                  </a:rPr>
                                  <m:t>𝑆𝑆</m:t>
                                </m:r>
                              </m:e>
                              <m:sub>
                                <m:r>
                                  <a:rPr lang="en-US" sz="900" b="0" i="1">
                                    <a:latin typeface="Cambria Math"/>
                                  </a:rPr>
                                  <m:t>𝑥𝑥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n-US" sz="900"/>
            </a:p>
          </cdr:txBody>
        </cdr:sp>
      </mc:Choice>
      <mc:Fallback xmlns="">
        <cdr:sp macro="" textlink="">
          <cdr:nvSpPr>
            <cdr:cNvPr id="4" name="Text Box 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889932" y="3276386"/>
              <a:ext cx="1807874" cy="526375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−𝑡</a:t>
              </a:r>
              <a:r>
                <a:rPr lang="en-US" sz="900" b="0" i="0">
                  <a:latin typeface="Cambria Math" panose="02040503050406030204" pitchFamily="18" charset="0"/>
                </a:rPr>
                <a:t>_(</a:t>
              </a:r>
              <a:r>
                <a:rPr lang="en-US" sz="900" b="0" i="0">
                  <a:latin typeface="Cambria Math"/>
                  <a:ea typeface="Cambria Math"/>
                </a:rPr>
                <a:t>∝/2</a:t>
              </a:r>
              <a:r>
                <a:rPr lang="en-US" sz="900" b="0" i="0">
                  <a:latin typeface="Cambria Math" panose="02040503050406030204" pitchFamily="18" charset="0"/>
                  <a:ea typeface="Cambria Math"/>
                </a:rPr>
                <a:t>)</a:t>
              </a:r>
              <a:r>
                <a:rPr lang="en-US" sz="900" b="0" i="0">
                  <a:latin typeface="Cambria Math"/>
                  <a:ea typeface="Cambria Math"/>
                </a:rPr>
                <a:t>∗</a:t>
              </a:r>
              <a:r>
                <a:rPr lang="en-US" sz="900" b="0" i="0">
                  <a:latin typeface="Cambria Math"/>
                </a:rPr>
                <a:t>𝑆𝐸</a:t>
              </a:r>
              <a:r>
                <a:rPr lang="en-US" sz="900" b="0" i="0">
                  <a:latin typeface="Cambria Math" panose="02040503050406030204" pitchFamily="18" charset="0"/>
                </a:rPr>
                <a:t>√(</a:t>
              </a:r>
              <a:r>
                <a:rPr lang="en-US" sz="900" b="0" i="0">
                  <a:latin typeface="Cambria Math"/>
                </a:rPr>
                <a:t>1+1</a:t>
              </a:r>
              <a:r>
                <a:rPr lang="en-US" sz="900" b="0" i="0">
                  <a:latin typeface="Cambria Math" panose="02040503050406030204" pitchFamily="18" charset="0"/>
                </a:rPr>
                <a:t>/</a:t>
              </a:r>
              <a:r>
                <a:rPr lang="en-US" sz="900" b="0" i="0">
                  <a:latin typeface="Cambria Math"/>
                </a:rPr>
                <a:t>𝑛+</a:t>
              </a:r>
              <a:r>
                <a:rPr lang="en-US" sz="900" b="0" i="0">
                  <a:latin typeface="Cambria Math" panose="02040503050406030204" pitchFamily="18" charset="0"/>
                </a:rPr>
                <a:t>(</a:t>
              </a:r>
              <a:r>
                <a:rPr lang="en-US" sz="900" b="0" i="0">
                  <a:latin typeface="Cambria Math"/>
                </a:rPr>
                <a:t>𝑥−𝑥</a:t>
              </a:r>
              <a:r>
                <a:rPr lang="en-US" sz="900" b="0" i="0">
                  <a:latin typeface="Cambria Math" panose="02040503050406030204" pitchFamily="18" charset="0"/>
                </a:rPr>
                <a:t> ̅ )^</a:t>
              </a:r>
              <a:r>
                <a:rPr lang="en-US" sz="900" b="0" i="0">
                  <a:latin typeface="Cambria Math"/>
                </a:rPr>
                <a:t>2</a:t>
              </a:r>
              <a:r>
                <a:rPr lang="en-US" sz="900" b="0" i="0">
                  <a:latin typeface="Cambria Math" panose="02040503050406030204" pitchFamily="18" charset="0"/>
                </a:rPr>
                <a:t>/〖</a:t>
              </a:r>
              <a:r>
                <a:rPr lang="en-US" sz="900" b="0" i="0">
                  <a:latin typeface="Cambria Math"/>
                </a:rPr>
                <a:t>𝑆𝑆</a:t>
              </a:r>
              <a:r>
                <a:rPr lang="en-US" sz="900" b="0" i="0">
                  <a:latin typeface="Cambria Math" panose="02040503050406030204" pitchFamily="18" charset="0"/>
                </a:rPr>
                <a:t>〗_</a:t>
              </a:r>
              <a:r>
                <a:rPr lang="en-US" sz="900" b="0" i="0">
                  <a:latin typeface="Cambria Math"/>
                </a:rPr>
                <a:t>𝑥𝑥</a:t>
              </a:r>
              <a:r>
                <a:rPr lang="en-US" sz="900" b="0" i="0">
                  <a:latin typeface="Cambria Math" panose="02040503050406030204" pitchFamily="18" charset="0"/>
                </a:rPr>
                <a:t> )</a:t>
              </a:r>
              <a:endParaRPr lang="en-US" sz="900"/>
            </a:p>
          </cdr:txBody>
        </cdr:sp>
      </mc:Fallback>
    </mc:AlternateContent>
  </cdr:relSizeAnchor>
</c:userShapes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479777</xdr:colOff>
      <xdr:row>114</xdr:row>
      <xdr:rowOff>139560</xdr:rowOff>
    </xdr:from>
    <xdr:to>
      <xdr:col>18</xdr:col>
      <xdr:colOff>418681</xdr:colOff>
      <xdr:row>138</xdr:row>
      <xdr:rowOff>42332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7018A4-85EE-CA4B-855B-73553D0195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50800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75FD259D-32D0-DE40-9857-51AD7B64F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2072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215900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91154E30-C04F-C34A-A023-93BA63FC4F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3977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152400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ABFC4B02-0E4E-E147-8674-3C50A91373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588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E48C271B-C34D-4E42-8B83-9C6E5F83A7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76200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2104F573-E42D-B44E-984A-BA6157E122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969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174</xdr:row>
      <xdr:rowOff>0</xdr:rowOff>
    </xdr:from>
    <xdr:to>
      <xdr:col>5</xdr:col>
      <xdr:colOff>241300</xdr:colOff>
      <xdr:row>174</xdr:row>
      <xdr:rowOff>152400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E507316A-378C-8F45-8776-97BBE2D016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31597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0.77986</cdr:x>
      <cdr:y>0.4567</cdr:y>
    </cdr:from>
    <cdr:to>
      <cdr:x>1</cdr:x>
      <cdr:y>0.51258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5249990" y="2059816"/>
              <a:ext cx="1481937" cy="25202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−0.00249+4,734</m:t>
                    </m:r>
                  </m:oMath>
                </m:oMathPara>
              </a14:m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2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5249990" y="2059816"/>
              <a:ext cx="1481937" cy="25202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−0.00249+4,734</a:t>
              </a:r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479777</xdr:colOff>
      <xdr:row>114</xdr:row>
      <xdr:rowOff>139560</xdr:rowOff>
    </xdr:from>
    <xdr:to>
      <xdr:col>18</xdr:col>
      <xdr:colOff>418681</xdr:colOff>
      <xdr:row>138</xdr:row>
      <xdr:rowOff>42332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EF2D70-7C91-AC4F-AD62-C41DCDF43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50800</xdr:colOff>
      <xdr:row>169</xdr:row>
      <xdr:rowOff>152400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48E3EF77-E3D2-8545-ABCD-A29C0AB861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7914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215900</xdr:colOff>
      <xdr:row>170</xdr:row>
      <xdr:rowOff>152400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66346DC0-5621-9642-B5B4-9873EF486B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9819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152400</xdr:colOff>
      <xdr:row>171</xdr:row>
      <xdr:rowOff>152400</xdr:rowOff>
    </xdr:to>
    <xdr:pic>
      <xdr:nvPicPr>
        <xdr:cNvPr id="12" name="Afbeelding 11">
          <a:extLst>
            <a:ext uri="{FF2B5EF4-FFF2-40B4-BE49-F238E27FC236}">
              <a16:creationId xmlns:a16="http://schemas.microsoft.com/office/drawing/2014/main" id="{824109A7-B4FA-A742-9D97-EDF544BA6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3172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D9FE0A58-B9A3-2749-86BE-95FC45B7E9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33629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76200</xdr:colOff>
      <xdr:row>173</xdr:row>
      <xdr:rowOff>152400</xdr:rowOff>
    </xdr:to>
    <xdr:pic>
      <xdr:nvPicPr>
        <xdr:cNvPr id="14" name="Afbeelding 13">
          <a:extLst>
            <a:ext uri="{FF2B5EF4-FFF2-40B4-BE49-F238E27FC236}">
              <a16:creationId xmlns:a16="http://schemas.microsoft.com/office/drawing/2014/main" id="{61BB87BF-3908-7843-B5F0-68CD031A4D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35534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174</xdr:row>
      <xdr:rowOff>0</xdr:rowOff>
    </xdr:from>
    <xdr:to>
      <xdr:col>5</xdr:col>
      <xdr:colOff>241300</xdr:colOff>
      <xdr:row>174</xdr:row>
      <xdr:rowOff>152400</xdr:rowOff>
    </xdr:to>
    <xdr:pic>
      <xdr:nvPicPr>
        <xdr:cNvPr id="15" name="Afbeelding 14">
          <a:extLst>
            <a:ext uri="{FF2B5EF4-FFF2-40B4-BE49-F238E27FC236}">
              <a16:creationId xmlns:a16="http://schemas.microsoft.com/office/drawing/2014/main" id="{0BC232A9-BF61-ED41-8F98-32793FE791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37439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0.80819</cdr:x>
      <cdr:y>0.4567</cdr:y>
    </cdr:from>
    <cdr:to>
      <cdr:x>1</cdr:x>
      <cdr:y>0.49894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5274211" y="2591831"/>
              <a:ext cx="1251761" cy="23973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0.008</m:t>
                    </m:r>
                    <m:r>
                      <a:rPr lang="en-US" sz="900" b="0" i="1">
                        <a:latin typeface="Cambria Math"/>
                      </a:rPr>
                      <m:t>𝑥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+0,502</m:t>
                    </m:r>
                  </m:oMath>
                </m:oMathPara>
              </a14:m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2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5274211" y="2591831"/>
              <a:ext cx="1251761" cy="23973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0.008</a:t>
              </a:r>
              <a:r>
                <a:rPr lang="en-US" sz="900" b="0" i="0">
                  <a:latin typeface="Cambria Math"/>
                </a:rPr>
                <a:t>𝑥</a:t>
              </a:r>
              <a:r>
                <a:rPr lang="nl-NL" sz="900" b="0" i="0">
                  <a:latin typeface="Cambria Math" panose="02040503050406030204" pitchFamily="18" charset="0"/>
                </a:rPr>
                <a:t>+0,502</a:t>
              </a:r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0.73099</cdr:x>
      <cdr:y>0.09759</cdr:y>
    </cdr:from>
    <cdr:to>
      <cdr:x>1</cdr:x>
      <cdr:y>0.18733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770397" y="553863"/>
              <a:ext cx="1755575" cy="50923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+</m:t>
                    </m:r>
                    <m:sSub>
                      <m:sSubPr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900" b="0" i="1">
                            <a:latin typeface="Cambria Math"/>
                          </a:rPr>
                          <m:t>𝑡</m:t>
                        </m:r>
                      </m:e>
                      <m:sub>
                        <m:r>
                          <a:rPr lang="en-US" sz="900" b="0" i="1">
                            <a:latin typeface="Cambria Math"/>
                            <a:ea typeface="Cambria Math"/>
                          </a:rPr>
                          <m:t>∝/2</m:t>
                        </m:r>
                      </m:sub>
                    </m:sSub>
                    <m:r>
                      <a:rPr lang="en-US" sz="900" b="0" i="0">
                        <a:latin typeface="Cambria Math"/>
                        <a:ea typeface="+mn-ea"/>
                      </a:rPr>
                      <m:t>∗</m:t>
                    </m:r>
                    <m:r>
                      <a:rPr lang="en-US" sz="900" b="0" i="1">
                        <a:latin typeface="Cambria Math"/>
                      </a:rPr>
                      <m:t>𝑆</m:t>
                    </m:r>
                    <m:r>
                      <a:rPr lang="en-US" sz="900" b="0" i="1">
                        <a:latin typeface="Cambria Math" panose="02040503050406030204" pitchFamily="18" charset="0"/>
                      </a:rPr>
                      <m:t>𝐸</m:t>
                    </m:r>
                    <m:rad>
                      <m:radPr>
                        <m:degHide m:val="on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900" b="0" i="1">
                            <a:latin typeface="Cambria Math" panose="02040503050406030204" pitchFamily="18" charset="0"/>
                          </a:rPr>
                          <m:t>1+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9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US" sz="9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  <m:r>
                          <a:rPr lang="en-US" sz="9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  <m: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  <m:t>−</m:t>
                                    </m:r>
                                    <m:acc>
                                      <m:accPr>
                                        <m:chr m:val="̅"/>
                                        <m:ctrlPr>
                                          <a:rPr lang="en-US" sz="9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accPr>
                                      <m:e>
                                        <m:r>
                                          <a:rPr lang="en-US" sz="900" b="0" i="1">
                                            <a:latin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</m:e>
                                    </m:acc>
                                  </m:e>
                                </m:d>
                              </m:e>
                              <m:sup>
                                <m: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sSub>
                              <m:sSub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  <m:t>𝑆𝑆</m:t>
                                </m:r>
                              </m:e>
                              <m:sub>
                                <m: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  <m:t>𝑥𝑥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n-US" sz="900"/>
            </a:p>
          </cdr:txBody>
        </cdr:sp>
      </mc:Choice>
      <mc:Fallback xmlns="">
        <cdr:sp macro="" textlink="">
          <cdr:nvSpPr>
            <cdr:cNvPr id="3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770397" y="553863"/>
              <a:ext cx="1755575" cy="50923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+𝑡</a:t>
              </a:r>
              <a:r>
                <a:rPr lang="en-US" sz="900" b="0" i="0">
                  <a:latin typeface="Cambria Math" panose="02040503050406030204" pitchFamily="18" charset="0"/>
                </a:rPr>
                <a:t>_(</a:t>
              </a:r>
              <a:r>
                <a:rPr lang="en-US" sz="900" b="0" i="0">
                  <a:latin typeface="Cambria Math"/>
                  <a:ea typeface="Cambria Math"/>
                </a:rPr>
                <a:t>∝/2</a:t>
              </a:r>
              <a:r>
                <a:rPr lang="en-US" sz="900" b="0" i="0">
                  <a:latin typeface="Cambria Math" panose="02040503050406030204" pitchFamily="18" charset="0"/>
                  <a:ea typeface="Cambria Math"/>
                </a:rPr>
                <a:t>)</a:t>
              </a:r>
              <a:r>
                <a:rPr lang="en-US" sz="900" b="0" i="0">
                  <a:latin typeface="Cambria Math"/>
                  <a:ea typeface="+mn-ea"/>
                </a:rPr>
                <a:t>∗</a:t>
              </a:r>
              <a:r>
                <a:rPr lang="en-US" sz="900" b="0" i="0">
                  <a:latin typeface="Cambria Math"/>
                </a:rPr>
                <a:t>𝑆</a:t>
              </a:r>
              <a:r>
                <a:rPr lang="en-US" sz="900" b="0" i="0">
                  <a:latin typeface="Cambria Math" panose="02040503050406030204" pitchFamily="18" charset="0"/>
                </a:rPr>
                <a:t>𝐸√(1+1/𝑛+(𝑥−𝑥 ̅ )^2/〖𝑆𝑆〗_𝑥𝑥 )</a:t>
              </a:r>
              <a:endParaRPr lang="en-US" sz="900"/>
            </a:p>
          </cdr:txBody>
        </cdr:sp>
      </mc:Fallback>
    </mc:AlternateContent>
  </cdr:relSizeAnchor>
  <cdr:relSizeAnchor xmlns:cdr="http://schemas.openxmlformats.org/drawingml/2006/chartDrawing">
    <cdr:from>
      <cdr:x>0.72851</cdr:x>
      <cdr:y>0.82139</cdr:y>
    </cdr:from>
    <cdr:to>
      <cdr:x>0.99785</cdr:x>
      <cdr:y>0.93641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Text Box 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858301" y="3771825"/>
              <a:ext cx="1796180" cy="52818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−</m:t>
                    </m:r>
                    <m:sSub>
                      <m:sSubPr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900" b="0" i="1">
                            <a:latin typeface="Cambria Math"/>
                          </a:rPr>
                          <m:t>𝑡</m:t>
                        </m:r>
                      </m:e>
                      <m:sub>
                        <m:r>
                          <a:rPr lang="en-US" sz="900" b="0" i="1">
                            <a:latin typeface="Cambria Math"/>
                            <a:ea typeface="Cambria Math"/>
                          </a:rPr>
                          <m:t>∝/2</m:t>
                        </m:r>
                      </m:sub>
                    </m:sSub>
                    <m:r>
                      <a:rPr lang="en-US" sz="900" b="0" i="1">
                        <a:latin typeface="Cambria Math"/>
                        <a:ea typeface="Cambria Math"/>
                      </a:rPr>
                      <m:t>∗</m:t>
                    </m:r>
                    <m:r>
                      <a:rPr lang="en-US" sz="900" b="0" i="1">
                        <a:latin typeface="Cambria Math"/>
                      </a:rPr>
                      <m:t>𝑆𝐸</m:t>
                    </m:r>
                    <m:rad>
                      <m:radPr>
                        <m:degHide m:val="on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900" b="0" i="1">
                            <a:latin typeface="Cambria Math"/>
                          </a:rPr>
                          <m:t>1+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900" b="0" i="1">
                                <a:latin typeface="Cambria Math"/>
                              </a:rPr>
                              <m:t>1</m:t>
                            </m:r>
                          </m:num>
                          <m:den>
                            <m:r>
                              <a:rPr lang="en-US" sz="900" b="0" i="1">
                                <a:latin typeface="Cambria Math"/>
                              </a:rPr>
                              <m:t>𝑛</m:t>
                            </m:r>
                          </m:den>
                        </m:f>
                        <m:r>
                          <a:rPr lang="en-US" sz="900" b="0" i="1">
                            <a:latin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900" b="0" i="1">
                                        <a:latin typeface="Cambria Math"/>
                                      </a:rPr>
                                      <m:t>𝑥</m:t>
                                    </m:r>
                                    <m:r>
                                      <a:rPr lang="en-US" sz="900" b="0" i="1">
                                        <a:latin typeface="Cambria Math"/>
                                      </a:rPr>
                                      <m:t>−</m:t>
                                    </m:r>
                                    <m:acc>
                                      <m:accPr>
                                        <m:chr m:val="̅"/>
                                        <m:ctrlPr>
                                          <a:rPr lang="en-US" sz="9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accPr>
                                      <m:e>
                                        <m:r>
                                          <a:rPr lang="en-US" sz="900" b="0" i="1">
                                            <a:latin typeface="Cambria Math"/>
                                          </a:rPr>
                                          <m:t>𝑥</m:t>
                                        </m:r>
                                      </m:e>
                                    </m:acc>
                                  </m:e>
                                </m:d>
                              </m:e>
                              <m:sup>
                                <m:r>
                                  <a:rPr lang="en-US" sz="900" b="0" i="1">
                                    <a:latin typeface="Cambria Math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sSub>
                              <m:sSub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900" b="0" i="1">
                                    <a:latin typeface="Cambria Math"/>
                                  </a:rPr>
                                  <m:t>𝑆𝑆</m:t>
                                </m:r>
                              </m:e>
                              <m:sub>
                                <m:r>
                                  <a:rPr lang="en-US" sz="900" b="0" i="1">
                                    <a:latin typeface="Cambria Math"/>
                                  </a:rPr>
                                  <m:t>𝑥𝑥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n-US" sz="900"/>
            </a:p>
          </cdr:txBody>
        </cdr:sp>
      </mc:Choice>
      <mc:Fallback xmlns="">
        <cdr:sp macro="" textlink="">
          <cdr:nvSpPr>
            <cdr:cNvPr id="4" name="Text Box 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858301" y="3771825"/>
              <a:ext cx="1796180" cy="52818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−𝑡</a:t>
              </a:r>
              <a:r>
                <a:rPr lang="en-US" sz="900" b="0" i="0">
                  <a:latin typeface="Cambria Math" panose="02040503050406030204" pitchFamily="18" charset="0"/>
                </a:rPr>
                <a:t>_(</a:t>
              </a:r>
              <a:r>
                <a:rPr lang="en-US" sz="900" b="0" i="0">
                  <a:latin typeface="Cambria Math"/>
                  <a:ea typeface="Cambria Math"/>
                </a:rPr>
                <a:t>∝/2</a:t>
              </a:r>
              <a:r>
                <a:rPr lang="en-US" sz="900" b="0" i="0">
                  <a:latin typeface="Cambria Math" panose="02040503050406030204" pitchFamily="18" charset="0"/>
                  <a:ea typeface="Cambria Math"/>
                </a:rPr>
                <a:t>)</a:t>
              </a:r>
              <a:r>
                <a:rPr lang="en-US" sz="900" b="0" i="0">
                  <a:latin typeface="Cambria Math"/>
                  <a:ea typeface="Cambria Math"/>
                </a:rPr>
                <a:t>∗</a:t>
              </a:r>
              <a:r>
                <a:rPr lang="en-US" sz="900" b="0" i="0">
                  <a:latin typeface="Cambria Math"/>
                </a:rPr>
                <a:t>𝑆𝐸</a:t>
              </a:r>
              <a:r>
                <a:rPr lang="en-US" sz="900" b="0" i="0">
                  <a:latin typeface="Cambria Math" panose="02040503050406030204" pitchFamily="18" charset="0"/>
                </a:rPr>
                <a:t>√(</a:t>
              </a:r>
              <a:r>
                <a:rPr lang="en-US" sz="900" b="0" i="0">
                  <a:latin typeface="Cambria Math"/>
                </a:rPr>
                <a:t>1+1</a:t>
              </a:r>
              <a:r>
                <a:rPr lang="en-US" sz="900" b="0" i="0">
                  <a:latin typeface="Cambria Math" panose="02040503050406030204" pitchFamily="18" charset="0"/>
                </a:rPr>
                <a:t>/</a:t>
              </a:r>
              <a:r>
                <a:rPr lang="en-US" sz="900" b="0" i="0">
                  <a:latin typeface="Cambria Math"/>
                </a:rPr>
                <a:t>𝑛+</a:t>
              </a:r>
              <a:r>
                <a:rPr lang="en-US" sz="900" b="0" i="0">
                  <a:latin typeface="Cambria Math" panose="02040503050406030204" pitchFamily="18" charset="0"/>
                </a:rPr>
                <a:t>(</a:t>
              </a:r>
              <a:r>
                <a:rPr lang="en-US" sz="900" b="0" i="0">
                  <a:latin typeface="Cambria Math"/>
                </a:rPr>
                <a:t>𝑥−𝑥</a:t>
              </a:r>
              <a:r>
                <a:rPr lang="en-US" sz="900" b="0" i="0">
                  <a:latin typeface="Cambria Math" panose="02040503050406030204" pitchFamily="18" charset="0"/>
                </a:rPr>
                <a:t> ̅ )^</a:t>
              </a:r>
              <a:r>
                <a:rPr lang="en-US" sz="900" b="0" i="0">
                  <a:latin typeface="Cambria Math"/>
                </a:rPr>
                <a:t>2</a:t>
              </a:r>
              <a:r>
                <a:rPr lang="en-US" sz="900" b="0" i="0">
                  <a:latin typeface="Cambria Math" panose="02040503050406030204" pitchFamily="18" charset="0"/>
                </a:rPr>
                <a:t>/〖</a:t>
              </a:r>
              <a:r>
                <a:rPr lang="en-US" sz="900" b="0" i="0">
                  <a:latin typeface="Cambria Math"/>
                </a:rPr>
                <a:t>𝑆𝑆</a:t>
              </a:r>
              <a:r>
                <a:rPr lang="en-US" sz="900" b="0" i="0">
                  <a:latin typeface="Cambria Math" panose="02040503050406030204" pitchFamily="18" charset="0"/>
                </a:rPr>
                <a:t>〗_</a:t>
              </a:r>
              <a:r>
                <a:rPr lang="en-US" sz="900" b="0" i="0">
                  <a:latin typeface="Cambria Math"/>
                </a:rPr>
                <a:t>𝑥𝑥</a:t>
              </a:r>
              <a:r>
                <a:rPr lang="en-US" sz="900" b="0" i="0">
                  <a:latin typeface="Cambria Math" panose="02040503050406030204" pitchFamily="18" charset="0"/>
                </a:rPr>
                <a:t> )</a:t>
              </a:r>
              <a:endParaRPr lang="en-US" sz="900"/>
            </a:p>
          </cdr:txBody>
        </cdr:sp>
      </mc:Fallback>
    </mc:AlternateContent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479777</xdr:colOff>
      <xdr:row>114</xdr:row>
      <xdr:rowOff>139560</xdr:rowOff>
    </xdr:from>
    <xdr:to>
      <xdr:col>18</xdr:col>
      <xdr:colOff>418681</xdr:colOff>
      <xdr:row>138</xdr:row>
      <xdr:rowOff>42332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60090F95-D5D2-F645-8D40-0FFAE7492E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96</xdr:row>
      <xdr:rowOff>0</xdr:rowOff>
    </xdr:from>
    <xdr:to>
      <xdr:col>13</xdr:col>
      <xdr:colOff>76200</xdr:colOff>
      <xdr:row>96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3E249AD2-0DC8-C94A-8972-0DD17930F2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7500" y="188341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104</xdr:row>
      <xdr:rowOff>0</xdr:rowOff>
    </xdr:from>
    <xdr:to>
      <xdr:col>13</xdr:col>
      <xdr:colOff>50800</xdr:colOff>
      <xdr:row>104</xdr:row>
      <xdr:rowOff>152400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1E0FAF37-A449-5947-B826-D3B97223D3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7500" y="203835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105</xdr:row>
      <xdr:rowOff>0</xdr:rowOff>
    </xdr:from>
    <xdr:to>
      <xdr:col>13</xdr:col>
      <xdr:colOff>215900</xdr:colOff>
      <xdr:row>105</xdr:row>
      <xdr:rowOff>152400</xdr:rowOff>
    </xdr:to>
    <xdr:pic>
      <xdr:nvPicPr>
        <xdr:cNvPr id="9" name="Afbeelding 8">
          <a:extLst>
            <a:ext uri="{FF2B5EF4-FFF2-40B4-BE49-F238E27FC236}">
              <a16:creationId xmlns:a16="http://schemas.microsoft.com/office/drawing/2014/main" id="{8C672343-B68D-0A46-8A24-2BE68DE8F1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7500" y="205740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106</xdr:row>
      <xdr:rowOff>0</xdr:rowOff>
    </xdr:from>
    <xdr:to>
      <xdr:col>13</xdr:col>
      <xdr:colOff>152400</xdr:colOff>
      <xdr:row>106</xdr:row>
      <xdr:rowOff>152400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ADAF5348-D990-CF4E-A243-19B762A425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7500" y="20764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107</xdr:row>
      <xdr:rowOff>0</xdr:rowOff>
    </xdr:from>
    <xdr:to>
      <xdr:col>13</xdr:col>
      <xdr:colOff>76200</xdr:colOff>
      <xdr:row>107</xdr:row>
      <xdr:rowOff>152400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1CC59F1A-18AA-4849-B00C-A279DF0217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7500" y="209550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108</xdr:row>
      <xdr:rowOff>0</xdr:rowOff>
    </xdr:from>
    <xdr:to>
      <xdr:col>13</xdr:col>
      <xdr:colOff>76200</xdr:colOff>
      <xdr:row>108</xdr:row>
      <xdr:rowOff>152400</xdr:rowOff>
    </xdr:to>
    <xdr:pic>
      <xdr:nvPicPr>
        <xdr:cNvPr id="12" name="Afbeelding 11">
          <a:extLst>
            <a:ext uri="{FF2B5EF4-FFF2-40B4-BE49-F238E27FC236}">
              <a16:creationId xmlns:a16="http://schemas.microsoft.com/office/drawing/2014/main" id="{96B11357-0A53-234C-9A47-9261309FA2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7500" y="211455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109</xdr:row>
      <xdr:rowOff>0</xdr:rowOff>
    </xdr:from>
    <xdr:to>
      <xdr:col>13</xdr:col>
      <xdr:colOff>241300</xdr:colOff>
      <xdr:row>109</xdr:row>
      <xdr:rowOff>152400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571974C5-28F6-CC4B-BE2C-F06C566F7B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7500" y="213360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50800</xdr:colOff>
      <xdr:row>169</xdr:row>
      <xdr:rowOff>152400</xdr:rowOff>
    </xdr:to>
    <xdr:pic>
      <xdr:nvPicPr>
        <xdr:cNvPr id="14" name="Afbeelding 13">
          <a:extLst>
            <a:ext uri="{FF2B5EF4-FFF2-40B4-BE49-F238E27FC236}">
              <a16:creationId xmlns:a16="http://schemas.microsoft.com/office/drawing/2014/main" id="{81B3B8A9-CBB3-CB45-BAFC-2C94E9B04C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7914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215900</xdr:colOff>
      <xdr:row>170</xdr:row>
      <xdr:rowOff>152400</xdr:rowOff>
    </xdr:to>
    <xdr:pic>
      <xdr:nvPicPr>
        <xdr:cNvPr id="15" name="Afbeelding 14">
          <a:extLst>
            <a:ext uri="{FF2B5EF4-FFF2-40B4-BE49-F238E27FC236}">
              <a16:creationId xmlns:a16="http://schemas.microsoft.com/office/drawing/2014/main" id="{3BAE8EAC-22C5-C142-B23C-B419714387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9819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152400</xdr:colOff>
      <xdr:row>171</xdr:row>
      <xdr:rowOff>152400</xdr:rowOff>
    </xdr:to>
    <xdr:pic>
      <xdr:nvPicPr>
        <xdr:cNvPr id="16" name="Afbeelding 15">
          <a:extLst>
            <a:ext uri="{FF2B5EF4-FFF2-40B4-BE49-F238E27FC236}">
              <a16:creationId xmlns:a16="http://schemas.microsoft.com/office/drawing/2014/main" id="{7D5AD0B9-114B-794A-9C4F-70E0470D16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3172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17" name="Afbeelding 16">
          <a:extLst>
            <a:ext uri="{FF2B5EF4-FFF2-40B4-BE49-F238E27FC236}">
              <a16:creationId xmlns:a16="http://schemas.microsoft.com/office/drawing/2014/main" id="{22D6925E-5106-2E4F-93D9-DCE4F3998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33629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76200</xdr:colOff>
      <xdr:row>173</xdr:row>
      <xdr:rowOff>152400</xdr:rowOff>
    </xdr:to>
    <xdr:pic>
      <xdr:nvPicPr>
        <xdr:cNvPr id="18" name="Afbeelding 17">
          <a:extLst>
            <a:ext uri="{FF2B5EF4-FFF2-40B4-BE49-F238E27FC236}">
              <a16:creationId xmlns:a16="http://schemas.microsoft.com/office/drawing/2014/main" id="{12808E1C-3A0A-EE44-9887-EA6C79B243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35534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174</xdr:row>
      <xdr:rowOff>0</xdr:rowOff>
    </xdr:from>
    <xdr:to>
      <xdr:col>5</xdr:col>
      <xdr:colOff>241300</xdr:colOff>
      <xdr:row>174</xdr:row>
      <xdr:rowOff>152400</xdr:rowOff>
    </xdr:to>
    <xdr:pic>
      <xdr:nvPicPr>
        <xdr:cNvPr id="19" name="Afbeelding 18">
          <a:extLst>
            <a:ext uri="{FF2B5EF4-FFF2-40B4-BE49-F238E27FC236}">
              <a16:creationId xmlns:a16="http://schemas.microsoft.com/office/drawing/2014/main" id="{3A8C41B9-7DAC-DB4F-BE00-379A20329F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37439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0.80819</cdr:x>
      <cdr:y>0.4567</cdr:y>
    </cdr:from>
    <cdr:to>
      <cdr:x>1</cdr:x>
      <cdr:y>0.49894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5274211" y="2591831"/>
              <a:ext cx="1251761" cy="23973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0.0263</m:t>
                    </m:r>
                    <m:r>
                      <a:rPr lang="en-US" sz="900" b="0" i="1">
                        <a:latin typeface="Cambria Math"/>
                      </a:rPr>
                      <m:t>𝑥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+1,262</m:t>
                    </m:r>
                  </m:oMath>
                </m:oMathPara>
              </a14:m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2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5274211" y="2591831"/>
              <a:ext cx="1251761" cy="23973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0.0263</a:t>
              </a:r>
              <a:r>
                <a:rPr lang="en-US" sz="900" b="0" i="0">
                  <a:latin typeface="Cambria Math"/>
                </a:rPr>
                <a:t>𝑥</a:t>
              </a:r>
              <a:r>
                <a:rPr lang="nl-NL" sz="900" b="0" i="0">
                  <a:latin typeface="Cambria Math" panose="02040503050406030204" pitchFamily="18" charset="0"/>
                </a:rPr>
                <a:t>+1,262</a:t>
              </a:r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0.73099</cdr:x>
      <cdr:y>0.09759</cdr:y>
    </cdr:from>
    <cdr:to>
      <cdr:x>1</cdr:x>
      <cdr:y>0.18733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770397" y="553863"/>
              <a:ext cx="1755575" cy="50923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+</m:t>
                    </m:r>
                    <m:sSub>
                      <m:sSubPr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900" b="0" i="1">
                            <a:latin typeface="Cambria Math"/>
                          </a:rPr>
                          <m:t>𝑡</m:t>
                        </m:r>
                      </m:e>
                      <m:sub>
                        <m:r>
                          <a:rPr lang="en-US" sz="900" b="0" i="1">
                            <a:latin typeface="Cambria Math"/>
                            <a:ea typeface="Cambria Math"/>
                          </a:rPr>
                          <m:t>∝/2</m:t>
                        </m:r>
                      </m:sub>
                    </m:sSub>
                    <m:r>
                      <a:rPr lang="en-US" sz="900" b="0" i="0">
                        <a:latin typeface="Cambria Math"/>
                        <a:ea typeface="+mn-ea"/>
                      </a:rPr>
                      <m:t>∗</m:t>
                    </m:r>
                    <m:r>
                      <a:rPr lang="en-US" sz="900" b="0" i="1">
                        <a:latin typeface="Cambria Math"/>
                      </a:rPr>
                      <m:t>𝑆</m:t>
                    </m:r>
                    <m:r>
                      <a:rPr lang="en-US" sz="900" b="0" i="1">
                        <a:latin typeface="Cambria Math" panose="02040503050406030204" pitchFamily="18" charset="0"/>
                      </a:rPr>
                      <m:t>𝐸</m:t>
                    </m:r>
                    <m:rad>
                      <m:radPr>
                        <m:degHide m:val="on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900" b="0" i="1">
                            <a:latin typeface="Cambria Math" panose="02040503050406030204" pitchFamily="18" charset="0"/>
                          </a:rPr>
                          <m:t>1+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9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US" sz="9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  <m:r>
                          <a:rPr lang="en-US" sz="9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  <m: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  <m:t>−</m:t>
                                    </m:r>
                                    <m:acc>
                                      <m:accPr>
                                        <m:chr m:val="̅"/>
                                        <m:ctrlPr>
                                          <a:rPr lang="en-US" sz="9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accPr>
                                      <m:e>
                                        <m:r>
                                          <a:rPr lang="en-US" sz="900" b="0" i="1">
                                            <a:latin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</m:e>
                                    </m:acc>
                                  </m:e>
                                </m:d>
                              </m:e>
                              <m:sup>
                                <m: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sSub>
                              <m:sSub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  <m:t>𝑆𝑆</m:t>
                                </m:r>
                              </m:e>
                              <m:sub>
                                <m: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  <m:t>𝑥𝑥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n-US" sz="900"/>
            </a:p>
          </cdr:txBody>
        </cdr:sp>
      </mc:Choice>
      <mc:Fallback xmlns="">
        <cdr:sp macro="" textlink="">
          <cdr:nvSpPr>
            <cdr:cNvPr id="3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770397" y="553863"/>
              <a:ext cx="1755575" cy="50923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+𝑡</a:t>
              </a:r>
              <a:r>
                <a:rPr lang="en-US" sz="900" b="0" i="0">
                  <a:latin typeface="Cambria Math" panose="02040503050406030204" pitchFamily="18" charset="0"/>
                </a:rPr>
                <a:t>_(</a:t>
              </a:r>
              <a:r>
                <a:rPr lang="en-US" sz="900" b="0" i="0">
                  <a:latin typeface="Cambria Math"/>
                  <a:ea typeface="Cambria Math"/>
                </a:rPr>
                <a:t>∝/2</a:t>
              </a:r>
              <a:r>
                <a:rPr lang="en-US" sz="900" b="0" i="0">
                  <a:latin typeface="Cambria Math" panose="02040503050406030204" pitchFamily="18" charset="0"/>
                  <a:ea typeface="Cambria Math"/>
                </a:rPr>
                <a:t>)</a:t>
              </a:r>
              <a:r>
                <a:rPr lang="en-US" sz="900" b="0" i="0">
                  <a:latin typeface="Cambria Math"/>
                  <a:ea typeface="+mn-ea"/>
                </a:rPr>
                <a:t>∗</a:t>
              </a:r>
              <a:r>
                <a:rPr lang="en-US" sz="900" b="0" i="0">
                  <a:latin typeface="Cambria Math"/>
                </a:rPr>
                <a:t>𝑆</a:t>
              </a:r>
              <a:r>
                <a:rPr lang="en-US" sz="900" b="0" i="0">
                  <a:latin typeface="Cambria Math" panose="02040503050406030204" pitchFamily="18" charset="0"/>
                </a:rPr>
                <a:t>𝐸√(1+1/𝑛+(𝑥−𝑥 ̅ )^2/〖𝑆𝑆〗_𝑥𝑥 )</a:t>
              </a:r>
              <a:endParaRPr lang="en-US" sz="900"/>
            </a:p>
          </cdr:txBody>
        </cdr:sp>
      </mc:Fallback>
    </mc:AlternateContent>
  </cdr:relSizeAnchor>
  <cdr:relSizeAnchor xmlns:cdr="http://schemas.openxmlformats.org/drawingml/2006/chartDrawing">
    <cdr:from>
      <cdr:x>0.72851</cdr:x>
      <cdr:y>0.82139</cdr:y>
    </cdr:from>
    <cdr:to>
      <cdr:x>0.99785</cdr:x>
      <cdr:y>0.89961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Text Box 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835736" y="3771832"/>
              <a:ext cx="1787820" cy="35915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−</m:t>
                    </m:r>
                    <m:sSub>
                      <m:sSubPr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900" b="0" i="1">
                            <a:latin typeface="Cambria Math"/>
                          </a:rPr>
                          <m:t>𝑡</m:t>
                        </m:r>
                      </m:e>
                      <m:sub>
                        <m:r>
                          <a:rPr lang="en-US" sz="900" b="0" i="1">
                            <a:latin typeface="Cambria Math"/>
                            <a:ea typeface="Cambria Math"/>
                          </a:rPr>
                          <m:t>∝/2</m:t>
                        </m:r>
                      </m:sub>
                    </m:sSub>
                    <m:r>
                      <a:rPr lang="en-US" sz="900" b="0" i="1">
                        <a:latin typeface="Cambria Math"/>
                        <a:ea typeface="Cambria Math"/>
                      </a:rPr>
                      <m:t>∗</m:t>
                    </m:r>
                    <m:r>
                      <a:rPr lang="en-US" sz="900" b="0" i="1">
                        <a:latin typeface="Cambria Math"/>
                      </a:rPr>
                      <m:t>𝑆𝐸</m:t>
                    </m:r>
                    <m:rad>
                      <m:radPr>
                        <m:degHide m:val="on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900" b="0" i="1">
                            <a:latin typeface="Cambria Math"/>
                          </a:rPr>
                          <m:t>1+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900" b="0" i="1">
                                <a:latin typeface="Cambria Math"/>
                              </a:rPr>
                              <m:t>1</m:t>
                            </m:r>
                          </m:num>
                          <m:den>
                            <m:r>
                              <a:rPr lang="en-US" sz="900" b="0" i="1">
                                <a:latin typeface="Cambria Math"/>
                              </a:rPr>
                              <m:t>𝑛</m:t>
                            </m:r>
                          </m:den>
                        </m:f>
                        <m:r>
                          <a:rPr lang="en-US" sz="900" b="0" i="1">
                            <a:latin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900" b="0" i="1">
                                        <a:latin typeface="Cambria Math"/>
                                      </a:rPr>
                                      <m:t>𝑥</m:t>
                                    </m:r>
                                    <m:r>
                                      <a:rPr lang="en-US" sz="900" b="0" i="1">
                                        <a:latin typeface="Cambria Math"/>
                                      </a:rPr>
                                      <m:t>−</m:t>
                                    </m:r>
                                    <m:acc>
                                      <m:accPr>
                                        <m:chr m:val="̅"/>
                                        <m:ctrlPr>
                                          <a:rPr lang="en-US" sz="9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accPr>
                                      <m:e>
                                        <m:r>
                                          <a:rPr lang="en-US" sz="900" b="0" i="1">
                                            <a:latin typeface="Cambria Math"/>
                                          </a:rPr>
                                          <m:t>𝑥</m:t>
                                        </m:r>
                                      </m:e>
                                    </m:acc>
                                  </m:e>
                                </m:d>
                              </m:e>
                              <m:sup>
                                <m:r>
                                  <a:rPr lang="en-US" sz="900" b="0" i="1">
                                    <a:latin typeface="Cambria Math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sSub>
                              <m:sSub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900" b="0" i="1">
                                    <a:latin typeface="Cambria Math"/>
                                  </a:rPr>
                                  <m:t>𝑆𝑆</m:t>
                                </m:r>
                              </m:e>
                              <m:sub>
                                <m:r>
                                  <a:rPr lang="en-US" sz="900" b="0" i="1">
                                    <a:latin typeface="Cambria Math"/>
                                  </a:rPr>
                                  <m:t>𝑥𝑥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n-US" sz="900"/>
            </a:p>
          </cdr:txBody>
        </cdr:sp>
      </mc:Choice>
      <mc:Fallback xmlns="">
        <cdr:sp macro="" textlink="">
          <cdr:nvSpPr>
            <cdr:cNvPr id="4" name="Text Box 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835736" y="3771832"/>
              <a:ext cx="1787820" cy="35915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−𝑡</a:t>
              </a:r>
              <a:r>
                <a:rPr lang="en-US" sz="900" b="0" i="0">
                  <a:latin typeface="Cambria Math" panose="02040503050406030204" pitchFamily="18" charset="0"/>
                </a:rPr>
                <a:t>_(</a:t>
              </a:r>
              <a:r>
                <a:rPr lang="en-US" sz="900" b="0" i="0">
                  <a:latin typeface="Cambria Math"/>
                  <a:ea typeface="Cambria Math"/>
                </a:rPr>
                <a:t>∝/2</a:t>
              </a:r>
              <a:r>
                <a:rPr lang="en-US" sz="900" b="0" i="0">
                  <a:latin typeface="Cambria Math" panose="02040503050406030204" pitchFamily="18" charset="0"/>
                  <a:ea typeface="Cambria Math"/>
                </a:rPr>
                <a:t>)</a:t>
              </a:r>
              <a:r>
                <a:rPr lang="en-US" sz="900" b="0" i="0">
                  <a:latin typeface="Cambria Math"/>
                  <a:ea typeface="Cambria Math"/>
                </a:rPr>
                <a:t>∗</a:t>
              </a:r>
              <a:r>
                <a:rPr lang="en-US" sz="900" b="0" i="0">
                  <a:latin typeface="Cambria Math"/>
                </a:rPr>
                <a:t>𝑆𝐸</a:t>
              </a:r>
              <a:r>
                <a:rPr lang="en-US" sz="900" b="0" i="0">
                  <a:latin typeface="Cambria Math" panose="02040503050406030204" pitchFamily="18" charset="0"/>
                </a:rPr>
                <a:t>√(</a:t>
              </a:r>
              <a:r>
                <a:rPr lang="en-US" sz="900" b="0" i="0">
                  <a:latin typeface="Cambria Math"/>
                </a:rPr>
                <a:t>1+1</a:t>
              </a:r>
              <a:r>
                <a:rPr lang="en-US" sz="900" b="0" i="0">
                  <a:latin typeface="Cambria Math" panose="02040503050406030204" pitchFamily="18" charset="0"/>
                </a:rPr>
                <a:t>/</a:t>
              </a:r>
              <a:r>
                <a:rPr lang="en-US" sz="900" b="0" i="0">
                  <a:latin typeface="Cambria Math"/>
                </a:rPr>
                <a:t>𝑛+</a:t>
              </a:r>
              <a:r>
                <a:rPr lang="en-US" sz="900" b="0" i="0">
                  <a:latin typeface="Cambria Math" panose="02040503050406030204" pitchFamily="18" charset="0"/>
                </a:rPr>
                <a:t>(</a:t>
              </a:r>
              <a:r>
                <a:rPr lang="en-US" sz="900" b="0" i="0">
                  <a:latin typeface="Cambria Math"/>
                </a:rPr>
                <a:t>𝑥−𝑥</a:t>
              </a:r>
              <a:r>
                <a:rPr lang="en-US" sz="900" b="0" i="0">
                  <a:latin typeface="Cambria Math" panose="02040503050406030204" pitchFamily="18" charset="0"/>
                </a:rPr>
                <a:t> ̅ )^</a:t>
              </a:r>
              <a:r>
                <a:rPr lang="en-US" sz="900" b="0" i="0">
                  <a:latin typeface="Cambria Math"/>
                </a:rPr>
                <a:t>2</a:t>
              </a:r>
              <a:r>
                <a:rPr lang="en-US" sz="900" b="0" i="0">
                  <a:latin typeface="Cambria Math" panose="02040503050406030204" pitchFamily="18" charset="0"/>
                </a:rPr>
                <a:t>/〖</a:t>
              </a:r>
              <a:r>
                <a:rPr lang="en-US" sz="900" b="0" i="0">
                  <a:latin typeface="Cambria Math"/>
                </a:rPr>
                <a:t>𝑆𝑆</a:t>
              </a:r>
              <a:r>
                <a:rPr lang="en-US" sz="900" b="0" i="0">
                  <a:latin typeface="Cambria Math" panose="02040503050406030204" pitchFamily="18" charset="0"/>
                </a:rPr>
                <a:t>〗_</a:t>
              </a:r>
              <a:r>
                <a:rPr lang="en-US" sz="900" b="0" i="0">
                  <a:latin typeface="Cambria Math"/>
                </a:rPr>
                <a:t>𝑥𝑥</a:t>
              </a:r>
              <a:r>
                <a:rPr lang="en-US" sz="900" b="0" i="0">
                  <a:latin typeface="Cambria Math" panose="02040503050406030204" pitchFamily="18" charset="0"/>
                </a:rPr>
                <a:t> )</a:t>
              </a:r>
              <a:endParaRPr lang="en-US" sz="900"/>
            </a:p>
          </cdr:txBody>
        </cdr:sp>
      </mc:Fallback>
    </mc:AlternateContent>
  </cdr:relSizeAnchor>
</c:userShapes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479777</xdr:colOff>
      <xdr:row>114</xdr:row>
      <xdr:rowOff>139560</xdr:rowOff>
    </xdr:from>
    <xdr:to>
      <xdr:col>18</xdr:col>
      <xdr:colOff>418681</xdr:colOff>
      <xdr:row>138</xdr:row>
      <xdr:rowOff>42332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92B460-AFDF-ED47-8D80-479A91D00A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169</xdr:row>
      <xdr:rowOff>0</xdr:rowOff>
    </xdr:from>
    <xdr:to>
      <xdr:col>5</xdr:col>
      <xdr:colOff>50800</xdr:colOff>
      <xdr:row>169</xdr:row>
      <xdr:rowOff>152400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BE1164F6-7DC3-464B-91E0-2F5A8A8AE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207200"/>
          <a:ext cx="50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170</xdr:row>
      <xdr:rowOff>0</xdr:rowOff>
    </xdr:from>
    <xdr:to>
      <xdr:col>5</xdr:col>
      <xdr:colOff>215900</xdr:colOff>
      <xdr:row>170</xdr:row>
      <xdr:rowOff>152400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448A86E8-03B8-734B-B6D4-F9CE35574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397700"/>
          <a:ext cx="2159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171</xdr:row>
      <xdr:rowOff>0</xdr:rowOff>
    </xdr:from>
    <xdr:to>
      <xdr:col>5</xdr:col>
      <xdr:colOff>152400</xdr:colOff>
      <xdr:row>171</xdr:row>
      <xdr:rowOff>152400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1CE1965F-22CE-3443-A5B7-976448989A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588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172</xdr:row>
      <xdr:rowOff>0</xdr:rowOff>
    </xdr:from>
    <xdr:to>
      <xdr:col>5</xdr:col>
      <xdr:colOff>76200</xdr:colOff>
      <xdr:row>172</xdr:row>
      <xdr:rowOff>152400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B77D3E42-0090-4145-8487-B2EACB919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7787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173</xdr:row>
      <xdr:rowOff>0</xdr:rowOff>
    </xdr:from>
    <xdr:to>
      <xdr:col>5</xdr:col>
      <xdr:colOff>76200</xdr:colOff>
      <xdr:row>173</xdr:row>
      <xdr:rowOff>152400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B7B10DAA-0A27-034C-ADA9-7407300C2E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2969200"/>
          <a:ext cx="762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174</xdr:row>
      <xdr:rowOff>0</xdr:rowOff>
    </xdr:from>
    <xdr:to>
      <xdr:col>5</xdr:col>
      <xdr:colOff>241300</xdr:colOff>
      <xdr:row>174</xdr:row>
      <xdr:rowOff>152400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4C99C64E-FE0A-454B-93FF-EC26C1299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33159700"/>
          <a:ext cx="2413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0.80819</cdr:x>
      <cdr:y>0.4567</cdr:y>
    </cdr:from>
    <cdr:to>
      <cdr:x>1</cdr:x>
      <cdr:y>0.49894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5274211" y="2591831"/>
              <a:ext cx="1251761" cy="23973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=</m:t>
                    </m:r>
                    <m:r>
                      <a:rPr lang="nl-NL" sz="900" b="0" i="1">
                        <a:latin typeface="Cambria Math" panose="02040503050406030204" pitchFamily="18" charset="0"/>
                      </a:rPr>
                      <m:t>0.3427−5.41</m:t>
                    </m:r>
                  </m:oMath>
                </m:oMathPara>
              </a14:m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2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5274211" y="2591831"/>
              <a:ext cx="1251761" cy="23973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=</a:t>
              </a:r>
              <a:r>
                <a:rPr lang="nl-NL" sz="900" b="0" i="0">
                  <a:latin typeface="Cambria Math" panose="02040503050406030204" pitchFamily="18" charset="0"/>
                </a:rPr>
                <a:t>0.3427−5.41</a:t>
              </a:r>
              <a:endParaRPr lang="en-US" sz="9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0.73099</cdr:x>
      <cdr:y>0.15124</cdr:y>
    </cdr:from>
    <cdr:to>
      <cdr:x>1</cdr:x>
      <cdr:y>0.25442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906578" y="692141"/>
              <a:ext cx="1805659" cy="47216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+</m:t>
                    </m:r>
                    <m:sSub>
                      <m:sSubPr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900" b="0" i="1">
                            <a:latin typeface="Cambria Math"/>
                          </a:rPr>
                          <m:t>𝑡</m:t>
                        </m:r>
                      </m:e>
                      <m:sub>
                        <m:r>
                          <a:rPr lang="en-US" sz="900" b="0" i="1">
                            <a:latin typeface="Cambria Math"/>
                            <a:ea typeface="Cambria Math"/>
                          </a:rPr>
                          <m:t>∝/2</m:t>
                        </m:r>
                      </m:sub>
                    </m:sSub>
                    <m:r>
                      <a:rPr lang="en-US" sz="900" b="0" i="0">
                        <a:latin typeface="Cambria Math"/>
                        <a:ea typeface="+mn-ea"/>
                      </a:rPr>
                      <m:t>∗</m:t>
                    </m:r>
                    <m:r>
                      <a:rPr lang="en-US" sz="900" b="0" i="1">
                        <a:latin typeface="Cambria Math"/>
                      </a:rPr>
                      <m:t>𝑆</m:t>
                    </m:r>
                    <m:r>
                      <a:rPr lang="en-US" sz="900" b="0" i="1">
                        <a:latin typeface="Cambria Math" panose="02040503050406030204" pitchFamily="18" charset="0"/>
                      </a:rPr>
                      <m:t>𝐸</m:t>
                    </m:r>
                    <m:rad>
                      <m:radPr>
                        <m:degHide m:val="on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900" b="0" i="1">
                            <a:latin typeface="Cambria Math" panose="02040503050406030204" pitchFamily="18" charset="0"/>
                          </a:rPr>
                          <m:t>1+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9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US" sz="9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  <m:r>
                          <a:rPr lang="en-US" sz="9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  <m: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  <m:t>−</m:t>
                                    </m:r>
                                    <m:acc>
                                      <m:accPr>
                                        <m:chr m:val="̅"/>
                                        <m:ctrlPr>
                                          <a:rPr lang="en-US" sz="9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accPr>
                                      <m:e>
                                        <m:r>
                                          <a:rPr lang="en-US" sz="900" b="0" i="1">
                                            <a:latin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</m:e>
                                    </m:acc>
                                  </m:e>
                                </m:d>
                              </m:e>
                              <m:sup>
                                <m: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sSub>
                              <m:sSub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  <m:t>𝑆𝑆</m:t>
                                </m:r>
                              </m:e>
                              <m:sub>
                                <m: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  <m:t>𝑥𝑥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n-US" sz="900"/>
            </a:p>
          </cdr:txBody>
        </cdr:sp>
      </mc:Choice>
      <mc:Fallback xmlns="">
        <cdr:sp macro="" textlink="">
          <cdr:nvSpPr>
            <cdr:cNvPr id="3" name="Text Box 2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906578" y="692141"/>
              <a:ext cx="1805659" cy="47216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+𝑡</a:t>
              </a:r>
              <a:r>
                <a:rPr lang="en-US" sz="900" b="0" i="0">
                  <a:latin typeface="Cambria Math" panose="02040503050406030204" pitchFamily="18" charset="0"/>
                </a:rPr>
                <a:t>_(</a:t>
              </a:r>
              <a:r>
                <a:rPr lang="en-US" sz="900" b="0" i="0">
                  <a:latin typeface="Cambria Math"/>
                  <a:ea typeface="Cambria Math"/>
                </a:rPr>
                <a:t>∝/2</a:t>
              </a:r>
              <a:r>
                <a:rPr lang="en-US" sz="900" b="0" i="0">
                  <a:latin typeface="Cambria Math" panose="02040503050406030204" pitchFamily="18" charset="0"/>
                  <a:ea typeface="Cambria Math"/>
                </a:rPr>
                <a:t>)</a:t>
              </a:r>
              <a:r>
                <a:rPr lang="en-US" sz="900" b="0" i="0">
                  <a:latin typeface="Cambria Math"/>
                  <a:ea typeface="+mn-ea"/>
                </a:rPr>
                <a:t>∗</a:t>
              </a:r>
              <a:r>
                <a:rPr lang="en-US" sz="900" b="0" i="0">
                  <a:latin typeface="Cambria Math"/>
                </a:rPr>
                <a:t>𝑆</a:t>
              </a:r>
              <a:r>
                <a:rPr lang="en-US" sz="900" b="0" i="0">
                  <a:latin typeface="Cambria Math" panose="02040503050406030204" pitchFamily="18" charset="0"/>
                </a:rPr>
                <a:t>𝐸√(1+1/𝑛+(𝑥−𝑥 ̅ )^2/〖𝑆𝑆〗_𝑥𝑥 )</a:t>
              </a:r>
              <a:endParaRPr lang="en-US" sz="900"/>
            </a:p>
          </cdr:txBody>
        </cdr:sp>
      </mc:Fallback>
    </mc:AlternateContent>
  </cdr:relSizeAnchor>
  <cdr:relSizeAnchor xmlns:cdr="http://schemas.openxmlformats.org/drawingml/2006/chartDrawing">
    <cdr:from>
      <cdr:x>0.72851</cdr:x>
      <cdr:y>0.71594</cdr:y>
    </cdr:from>
    <cdr:to>
      <cdr:x>0.99785</cdr:x>
      <cdr:y>0.83096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Text Box 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889932" y="3276386"/>
              <a:ext cx="1807874" cy="526375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9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900" b="0" i="1">
                            <a:latin typeface="Cambria Math"/>
                          </a:rPr>
                          <m:t>𝑦</m:t>
                        </m:r>
                      </m:e>
                    </m:acc>
                    <m:r>
                      <a:rPr lang="en-US" sz="900" b="0" i="1">
                        <a:latin typeface="Cambria Math"/>
                      </a:rPr>
                      <m:t>−</m:t>
                    </m:r>
                    <m:sSub>
                      <m:sSubPr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900" b="0" i="1">
                            <a:latin typeface="Cambria Math"/>
                          </a:rPr>
                          <m:t>𝑡</m:t>
                        </m:r>
                      </m:e>
                      <m:sub>
                        <m:r>
                          <a:rPr lang="en-US" sz="900" b="0" i="1">
                            <a:latin typeface="Cambria Math"/>
                            <a:ea typeface="Cambria Math"/>
                          </a:rPr>
                          <m:t>∝/2</m:t>
                        </m:r>
                      </m:sub>
                    </m:sSub>
                    <m:r>
                      <a:rPr lang="en-US" sz="900" b="0" i="1">
                        <a:latin typeface="Cambria Math"/>
                        <a:ea typeface="Cambria Math"/>
                      </a:rPr>
                      <m:t>∗</m:t>
                    </m:r>
                    <m:r>
                      <a:rPr lang="en-US" sz="900" b="0" i="1">
                        <a:latin typeface="Cambria Math"/>
                      </a:rPr>
                      <m:t>𝑆𝐸</m:t>
                    </m:r>
                    <m:rad>
                      <m:radPr>
                        <m:degHide m:val="on"/>
                        <m:ctrlPr>
                          <a:rPr lang="en-US" sz="9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900" b="0" i="1">
                            <a:latin typeface="Cambria Math"/>
                          </a:rPr>
                          <m:t>1+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900" b="0" i="1">
                                <a:latin typeface="Cambria Math"/>
                              </a:rPr>
                              <m:t>1</m:t>
                            </m:r>
                          </m:num>
                          <m:den>
                            <m:r>
                              <a:rPr lang="en-US" sz="900" b="0" i="1">
                                <a:latin typeface="Cambria Math"/>
                              </a:rPr>
                              <m:t>𝑛</m:t>
                            </m:r>
                          </m:den>
                        </m:f>
                        <m:r>
                          <a:rPr lang="en-US" sz="900" b="0" i="1">
                            <a:latin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sz="9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9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900" b="0" i="1">
                                        <a:latin typeface="Cambria Math"/>
                                      </a:rPr>
                                      <m:t>𝑥</m:t>
                                    </m:r>
                                    <m:r>
                                      <a:rPr lang="en-US" sz="900" b="0" i="1">
                                        <a:latin typeface="Cambria Math"/>
                                      </a:rPr>
                                      <m:t>−</m:t>
                                    </m:r>
                                    <m:acc>
                                      <m:accPr>
                                        <m:chr m:val="̅"/>
                                        <m:ctrlPr>
                                          <a:rPr lang="en-US" sz="9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accPr>
                                      <m:e>
                                        <m:r>
                                          <a:rPr lang="en-US" sz="900" b="0" i="1">
                                            <a:latin typeface="Cambria Math"/>
                                          </a:rPr>
                                          <m:t>𝑥</m:t>
                                        </m:r>
                                      </m:e>
                                    </m:acc>
                                  </m:e>
                                </m:d>
                              </m:e>
                              <m:sup>
                                <m:r>
                                  <a:rPr lang="en-US" sz="900" b="0" i="1">
                                    <a:latin typeface="Cambria Math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sSub>
                              <m:sSubPr>
                                <m:ctrlPr>
                                  <a:rPr lang="en-US" sz="9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900" b="0" i="1">
                                    <a:latin typeface="Cambria Math"/>
                                  </a:rPr>
                                  <m:t>𝑆𝑆</m:t>
                                </m:r>
                              </m:e>
                              <m:sub>
                                <m:r>
                                  <a:rPr lang="en-US" sz="900" b="0" i="1">
                                    <a:latin typeface="Cambria Math"/>
                                  </a:rPr>
                                  <m:t>𝑥𝑥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n-US" sz="900"/>
            </a:p>
          </cdr:txBody>
        </cdr:sp>
      </mc:Choice>
      <mc:Fallback xmlns="">
        <cdr:sp macro="" textlink="">
          <cdr:nvSpPr>
            <cdr:cNvPr id="4" name="Text Box 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889932" y="3276386"/>
              <a:ext cx="1807874" cy="526375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rgbClr val="FFFFFF"/>
            </a:solidFill>
            <a:ln xmlns:a="http://schemas.openxmlformats.org/drawingml/2006/main" w="9525">
              <a:solidFill>
                <a:srgbClr val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rot="0" vert="horz" wrap="square" lIns="91440" tIns="45720" rIns="91440" bIns="45720" anchor="t" anchorCtr="0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sz="900" b="0" i="0">
                  <a:latin typeface="Cambria Math"/>
                </a:rPr>
                <a:t>𝑦</a:t>
              </a:r>
              <a:r>
                <a:rPr lang="en-US" sz="900" b="0" i="0">
                  <a:latin typeface="Cambria Math" panose="02040503050406030204" pitchFamily="18" charset="0"/>
                </a:rPr>
                <a:t> ̂</a:t>
              </a:r>
              <a:r>
                <a:rPr lang="en-US" sz="900" b="0" i="0">
                  <a:latin typeface="Cambria Math"/>
                </a:rPr>
                <a:t>−𝑡</a:t>
              </a:r>
              <a:r>
                <a:rPr lang="en-US" sz="900" b="0" i="0">
                  <a:latin typeface="Cambria Math" panose="02040503050406030204" pitchFamily="18" charset="0"/>
                </a:rPr>
                <a:t>_(</a:t>
              </a:r>
              <a:r>
                <a:rPr lang="en-US" sz="900" b="0" i="0">
                  <a:latin typeface="Cambria Math"/>
                  <a:ea typeface="Cambria Math"/>
                </a:rPr>
                <a:t>∝/2</a:t>
              </a:r>
              <a:r>
                <a:rPr lang="en-US" sz="900" b="0" i="0">
                  <a:latin typeface="Cambria Math" panose="02040503050406030204" pitchFamily="18" charset="0"/>
                  <a:ea typeface="Cambria Math"/>
                </a:rPr>
                <a:t>)</a:t>
              </a:r>
              <a:r>
                <a:rPr lang="en-US" sz="900" b="0" i="0">
                  <a:latin typeface="Cambria Math"/>
                  <a:ea typeface="Cambria Math"/>
                </a:rPr>
                <a:t>∗</a:t>
              </a:r>
              <a:r>
                <a:rPr lang="en-US" sz="900" b="0" i="0">
                  <a:latin typeface="Cambria Math"/>
                </a:rPr>
                <a:t>𝑆𝐸</a:t>
              </a:r>
              <a:r>
                <a:rPr lang="en-US" sz="900" b="0" i="0">
                  <a:latin typeface="Cambria Math" panose="02040503050406030204" pitchFamily="18" charset="0"/>
                </a:rPr>
                <a:t>√(</a:t>
              </a:r>
              <a:r>
                <a:rPr lang="en-US" sz="900" b="0" i="0">
                  <a:latin typeface="Cambria Math"/>
                </a:rPr>
                <a:t>1+1</a:t>
              </a:r>
              <a:r>
                <a:rPr lang="en-US" sz="900" b="0" i="0">
                  <a:latin typeface="Cambria Math" panose="02040503050406030204" pitchFamily="18" charset="0"/>
                </a:rPr>
                <a:t>/</a:t>
              </a:r>
              <a:r>
                <a:rPr lang="en-US" sz="900" b="0" i="0">
                  <a:latin typeface="Cambria Math"/>
                </a:rPr>
                <a:t>𝑛+</a:t>
              </a:r>
              <a:r>
                <a:rPr lang="en-US" sz="900" b="0" i="0">
                  <a:latin typeface="Cambria Math" panose="02040503050406030204" pitchFamily="18" charset="0"/>
                </a:rPr>
                <a:t>(</a:t>
              </a:r>
              <a:r>
                <a:rPr lang="en-US" sz="900" b="0" i="0">
                  <a:latin typeface="Cambria Math"/>
                </a:rPr>
                <a:t>𝑥−𝑥</a:t>
              </a:r>
              <a:r>
                <a:rPr lang="en-US" sz="900" b="0" i="0">
                  <a:latin typeface="Cambria Math" panose="02040503050406030204" pitchFamily="18" charset="0"/>
                </a:rPr>
                <a:t> ̅ )^</a:t>
              </a:r>
              <a:r>
                <a:rPr lang="en-US" sz="900" b="0" i="0">
                  <a:latin typeface="Cambria Math"/>
                </a:rPr>
                <a:t>2</a:t>
              </a:r>
              <a:r>
                <a:rPr lang="en-US" sz="900" b="0" i="0">
                  <a:latin typeface="Cambria Math" panose="02040503050406030204" pitchFamily="18" charset="0"/>
                </a:rPr>
                <a:t>/〖</a:t>
              </a:r>
              <a:r>
                <a:rPr lang="en-US" sz="900" b="0" i="0">
                  <a:latin typeface="Cambria Math"/>
                </a:rPr>
                <a:t>𝑆𝑆</a:t>
              </a:r>
              <a:r>
                <a:rPr lang="en-US" sz="900" b="0" i="0">
                  <a:latin typeface="Cambria Math" panose="02040503050406030204" pitchFamily="18" charset="0"/>
                </a:rPr>
                <a:t>〗_</a:t>
              </a:r>
              <a:r>
                <a:rPr lang="en-US" sz="900" b="0" i="0">
                  <a:latin typeface="Cambria Math"/>
                </a:rPr>
                <a:t>𝑥𝑥</a:t>
              </a:r>
              <a:r>
                <a:rPr lang="en-US" sz="900" b="0" i="0">
                  <a:latin typeface="Cambria Math" panose="02040503050406030204" pitchFamily="18" charset="0"/>
                </a:rPr>
                <a:t> )</a:t>
              </a:r>
              <a:endParaRPr lang="en-US" sz="900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明朝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01B83-08F3-ED4E-9DAF-63E62D4DC5B7}">
  <sheetPr codeName="Blad29"/>
  <dimension ref="A1:DG174"/>
  <sheetViews>
    <sheetView topLeftCell="I32" zoomScaleNormal="58" workbookViewId="0">
      <selection activeCell="N69" sqref="N69"/>
    </sheetView>
  </sheetViews>
  <sheetFormatPr baseColWidth="10" defaultColWidth="8.83203125" defaultRowHeight="15"/>
  <cols>
    <col min="2" max="2" width="14.5" customWidth="1"/>
    <col min="4" max="4" width="5" customWidth="1"/>
    <col min="5" max="5" width="5.33203125" customWidth="1"/>
    <col min="6" max="6" width="6.83203125" customWidth="1"/>
    <col min="7" max="7" width="7.33203125" customWidth="1"/>
    <col min="8" max="8" width="27.5" customWidth="1"/>
    <col min="9" max="9" width="11.33203125" customWidth="1"/>
    <col min="10" max="10" width="16.5" customWidth="1"/>
    <col min="12" max="12" width="17.83203125" customWidth="1"/>
    <col min="16" max="16" width="9.33203125" bestFit="1" customWidth="1"/>
    <col min="22" max="22" width="6.83203125" customWidth="1"/>
    <col min="23" max="23" width="4.83203125" customWidth="1"/>
    <col min="24" max="24" width="3.1640625" customWidth="1"/>
    <col min="25" max="25" width="4.33203125" customWidth="1"/>
    <col min="26" max="26" width="5.33203125" customWidth="1"/>
    <col min="27" max="28" width="4.5" customWidth="1"/>
    <col min="29" max="29" width="4.1640625" customWidth="1"/>
    <col min="30" max="30" width="3.6640625" customWidth="1"/>
    <col min="31" max="31" width="4.33203125" customWidth="1"/>
    <col min="32" max="32" width="4" customWidth="1"/>
  </cols>
  <sheetData>
    <row r="1" spans="1:111">
      <c r="C1" s="43" t="s">
        <v>0</v>
      </c>
      <c r="D1" s="43" t="s">
        <v>1</v>
      </c>
      <c r="E1" s="43" t="s">
        <v>2</v>
      </c>
      <c r="F1" s="43" t="s">
        <v>3</v>
      </c>
      <c r="G1" s="43" t="s">
        <v>4</v>
      </c>
      <c r="H1" s="43" t="s">
        <v>653</v>
      </c>
      <c r="I1" s="43" t="s">
        <v>5</v>
      </c>
      <c r="J1" s="43" t="s">
        <v>6</v>
      </c>
      <c r="K1" s="43" t="s">
        <v>7</v>
      </c>
      <c r="L1" s="43" t="s">
        <v>8</v>
      </c>
      <c r="M1" s="43" t="s">
        <v>9</v>
      </c>
      <c r="N1" s="43" t="s">
        <v>10</v>
      </c>
      <c r="O1" s="43" t="s">
        <v>11</v>
      </c>
      <c r="P1" s="43" t="s">
        <v>12</v>
      </c>
      <c r="Q1" s="43" t="s">
        <v>13</v>
      </c>
      <c r="R1" s="43" t="s">
        <v>14</v>
      </c>
      <c r="S1" s="43" t="s">
        <v>15</v>
      </c>
      <c r="T1" s="43" t="s">
        <v>16</v>
      </c>
      <c r="U1" s="43" t="s">
        <v>17</v>
      </c>
      <c r="V1" s="43" t="s">
        <v>684</v>
      </c>
      <c r="W1" s="43" t="s">
        <v>682</v>
      </c>
      <c r="X1" s="43" t="s">
        <v>20</v>
      </c>
      <c r="Y1" s="43" t="s">
        <v>21</v>
      </c>
      <c r="Z1" s="43" t="s">
        <v>22</v>
      </c>
      <c r="AA1" s="43" t="s">
        <v>23</v>
      </c>
      <c r="AB1" s="43" t="s">
        <v>24</v>
      </c>
      <c r="AC1" s="43" t="s">
        <v>25</v>
      </c>
      <c r="AD1" s="43" t="s">
        <v>26</v>
      </c>
      <c r="AE1" s="43" t="s">
        <v>27</v>
      </c>
      <c r="AF1" s="43" t="s">
        <v>28</v>
      </c>
      <c r="AG1" s="43" t="s">
        <v>29</v>
      </c>
      <c r="AH1" s="43" t="s">
        <v>30</v>
      </c>
      <c r="AI1" s="43" t="s">
        <v>31</v>
      </c>
      <c r="AJ1" s="43" t="s">
        <v>32</v>
      </c>
      <c r="AK1" s="43" t="s">
        <v>33</v>
      </c>
      <c r="AL1" s="43" t="s">
        <v>34</v>
      </c>
      <c r="AM1" s="43" t="s">
        <v>35</v>
      </c>
      <c r="AN1" s="43" t="s">
        <v>36</v>
      </c>
      <c r="AO1" s="43" t="s">
        <v>37</v>
      </c>
      <c r="AP1" s="43" t="s">
        <v>38</v>
      </c>
      <c r="AQ1" s="43" t="s">
        <v>39</v>
      </c>
      <c r="AR1" s="43" t="s">
        <v>40</v>
      </c>
      <c r="AS1" s="43" t="s">
        <v>41</v>
      </c>
      <c r="AT1" s="43" t="s">
        <v>42</v>
      </c>
      <c r="AU1" s="43" t="s">
        <v>43</v>
      </c>
      <c r="AV1" s="43" t="s">
        <v>44</v>
      </c>
      <c r="AW1" s="43" t="s">
        <v>45</v>
      </c>
      <c r="AX1" s="43" t="s">
        <v>46</v>
      </c>
      <c r="AY1" s="43" t="s">
        <v>47</v>
      </c>
      <c r="AZ1" s="43" t="s">
        <v>48</v>
      </c>
      <c r="BA1" s="43" t="s">
        <v>49</v>
      </c>
      <c r="BB1" s="43" t="s">
        <v>50</v>
      </c>
      <c r="BC1" s="43" t="s">
        <v>51</v>
      </c>
      <c r="BD1" s="43" t="s">
        <v>52</v>
      </c>
      <c r="BE1" s="43" t="s">
        <v>53</v>
      </c>
      <c r="BF1" s="43" t="s">
        <v>54</v>
      </c>
      <c r="BG1" s="43" t="s">
        <v>55</v>
      </c>
      <c r="BH1" s="43" t="s">
        <v>56</v>
      </c>
      <c r="BI1" s="43" t="s">
        <v>57</v>
      </c>
      <c r="BJ1" s="43" t="s">
        <v>58</v>
      </c>
      <c r="BK1" s="43" t="s">
        <v>59</v>
      </c>
      <c r="BL1" s="43" t="s">
        <v>60</v>
      </c>
      <c r="BM1" s="43" t="s">
        <v>61</v>
      </c>
      <c r="BN1" s="43" t="s">
        <v>62</v>
      </c>
      <c r="BO1" s="43" t="s">
        <v>63</v>
      </c>
      <c r="BP1" s="43" t="s">
        <v>64</v>
      </c>
      <c r="BQ1" s="43" t="s">
        <v>65</v>
      </c>
      <c r="BR1" s="43" t="s">
        <v>66</v>
      </c>
      <c r="BS1" s="43" t="s">
        <v>67</v>
      </c>
      <c r="BT1" s="43" t="s">
        <v>68</v>
      </c>
      <c r="BU1" s="43" t="s">
        <v>69</v>
      </c>
      <c r="BV1" s="43" t="s">
        <v>70</v>
      </c>
      <c r="BW1" s="43" t="s">
        <v>71</v>
      </c>
      <c r="BX1" s="43" t="s">
        <v>72</v>
      </c>
      <c r="BY1" s="43" t="s">
        <v>73</v>
      </c>
      <c r="BZ1" s="43" t="s">
        <v>74</v>
      </c>
      <c r="CA1" s="43" t="s">
        <v>75</v>
      </c>
      <c r="CB1" s="43" t="s">
        <v>76</v>
      </c>
      <c r="CC1" s="43" t="s">
        <v>77</v>
      </c>
      <c r="CD1" s="43" t="s">
        <v>78</v>
      </c>
      <c r="CE1" s="43" t="s">
        <v>79</v>
      </c>
      <c r="CF1" s="43" t="s">
        <v>80</v>
      </c>
      <c r="CG1" s="43" t="s">
        <v>81</v>
      </c>
      <c r="CH1" s="43" t="s">
        <v>82</v>
      </c>
      <c r="CI1" s="43" t="s">
        <v>83</v>
      </c>
      <c r="CJ1" s="43" t="s">
        <v>84</v>
      </c>
      <c r="CK1" s="43" t="s">
        <v>85</v>
      </c>
      <c r="CL1" s="43" t="s">
        <v>86</v>
      </c>
      <c r="CM1" s="43" t="s">
        <v>87</v>
      </c>
      <c r="CN1" s="43" t="s">
        <v>88</v>
      </c>
      <c r="CO1" s="43" t="s">
        <v>89</v>
      </c>
      <c r="CP1" s="43" t="s">
        <v>90</v>
      </c>
      <c r="CQ1" s="43" t="s">
        <v>91</v>
      </c>
      <c r="CR1" s="43" t="s">
        <v>92</v>
      </c>
      <c r="CS1" s="43" t="s">
        <v>93</v>
      </c>
      <c r="CT1" s="43" t="s">
        <v>94</v>
      </c>
      <c r="CU1" s="43" t="s">
        <v>95</v>
      </c>
      <c r="CV1" s="43" t="s">
        <v>96</v>
      </c>
      <c r="CW1" s="43" t="s">
        <v>97</v>
      </c>
      <c r="CX1" s="43" t="s">
        <v>98</v>
      </c>
      <c r="CY1" s="43" t="s">
        <v>99</v>
      </c>
      <c r="CZ1" s="43" t="s">
        <v>100</v>
      </c>
      <c r="DA1" s="43" t="s">
        <v>101</v>
      </c>
      <c r="DB1" s="43" t="s">
        <v>102</v>
      </c>
      <c r="DC1" s="43" t="s">
        <v>103</v>
      </c>
      <c r="DD1" s="43" t="s">
        <v>104</v>
      </c>
      <c r="DE1" s="43" t="s">
        <v>105</v>
      </c>
      <c r="DF1" s="43" t="s">
        <v>106</v>
      </c>
      <c r="DG1" s="43" t="s">
        <v>107</v>
      </c>
    </row>
    <row r="2" spans="1:111">
      <c r="A2" s="1">
        <v>0</v>
      </c>
      <c r="B2" s="43">
        <v>0</v>
      </c>
      <c r="C2" t="s">
        <v>539</v>
      </c>
      <c r="D2">
        <v>252</v>
      </c>
      <c r="E2">
        <v>2</v>
      </c>
      <c r="F2">
        <v>1</v>
      </c>
      <c r="G2">
        <v>0</v>
      </c>
      <c r="H2" t="s">
        <v>111</v>
      </c>
      <c r="I2">
        <v>6</v>
      </c>
      <c r="J2">
        <v>0</v>
      </c>
      <c r="K2">
        <v>22</v>
      </c>
      <c r="L2">
        <v>6</v>
      </c>
      <c r="M2" t="s">
        <v>109</v>
      </c>
      <c r="N2" t="s">
        <v>540</v>
      </c>
      <c r="O2" t="s">
        <v>111</v>
      </c>
      <c r="P2" t="s">
        <v>541</v>
      </c>
      <c r="Q2">
        <v>1</v>
      </c>
      <c r="R2">
        <v>1</v>
      </c>
      <c r="S2">
        <v>4</v>
      </c>
      <c r="T2">
        <v>5</v>
      </c>
      <c r="U2">
        <v>2</v>
      </c>
      <c r="V2">
        <v>1</v>
      </c>
      <c r="W2">
        <v>0</v>
      </c>
      <c r="X2">
        <v>21</v>
      </c>
      <c r="Y2">
        <v>5</v>
      </c>
      <c r="Z2">
        <v>0</v>
      </c>
      <c r="AA2">
        <v>2</v>
      </c>
      <c r="AB2">
        <v>3</v>
      </c>
      <c r="AC2">
        <v>0</v>
      </c>
      <c r="AD2">
        <v>0</v>
      </c>
      <c r="AE2">
        <v>5</v>
      </c>
      <c r="AF2">
        <v>6</v>
      </c>
      <c r="AG2">
        <v>0</v>
      </c>
      <c r="AH2">
        <v>66</v>
      </c>
      <c r="AI2">
        <v>0</v>
      </c>
      <c r="AJ2">
        <v>0</v>
      </c>
      <c r="AK2">
        <v>0</v>
      </c>
      <c r="AL2">
        <v>0</v>
      </c>
      <c r="AM2">
        <v>1</v>
      </c>
      <c r="AN2">
        <v>1</v>
      </c>
      <c r="AO2">
        <v>2</v>
      </c>
      <c r="AP2">
        <v>0</v>
      </c>
      <c r="AQ2">
        <v>12</v>
      </c>
      <c r="AR2">
        <v>0</v>
      </c>
      <c r="AS2">
        <v>0</v>
      </c>
      <c r="AT2">
        <v>0</v>
      </c>
      <c r="AU2">
        <v>2</v>
      </c>
      <c r="AV2">
        <v>0</v>
      </c>
      <c r="AW2">
        <v>0</v>
      </c>
      <c r="AX2">
        <v>0</v>
      </c>
      <c r="AY2">
        <v>0</v>
      </c>
      <c r="AZ2">
        <v>4</v>
      </c>
      <c r="BA2">
        <v>0</v>
      </c>
      <c r="BB2">
        <v>0</v>
      </c>
      <c r="BC2">
        <v>2</v>
      </c>
      <c r="BD2">
        <v>0</v>
      </c>
      <c r="BE2">
        <v>0</v>
      </c>
      <c r="BF2">
        <v>3</v>
      </c>
      <c r="BG2">
        <v>1</v>
      </c>
      <c r="BH2">
        <v>0</v>
      </c>
      <c r="BI2">
        <v>0</v>
      </c>
      <c r="BJ2">
        <v>0</v>
      </c>
      <c r="BK2">
        <v>0</v>
      </c>
      <c r="BL2">
        <v>5</v>
      </c>
      <c r="BM2">
        <v>1</v>
      </c>
      <c r="BN2">
        <v>0</v>
      </c>
      <c r="BO2">
        <v>0</v>
      </c>
      <c r="BP2">
        <v>0</v>
      </c>
      <c r="BQ2">
        <v>0</v>
      </c>
      <c r="BR2">
        <v>2</v>
      </c>
      <c r="BS2">
        <v>0</v>
      </c>
      <c r="BT2">
        <v>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2</v>
      </c>
      <c r="CC2">
        <v>0</v>
      </c>
      <c r="CD2">
        <v>2</v>
      </c>
      <c r="CE2">
        <v>0</v>
      </c>
      <c r="CF2">
        <v>0</v>
      </c>
      <c r="CG2">
        <v>0</v>
      </c>
      <c r="CH2">
        <v>0</v>
      </c>
      <c r="CI2">
        <v>0</v>
      </c>
      <c r="CJ2">
        <v>5</v>
      </c>
      <c r="CK2">
        <v>5</v>
      </c>
      <c r="CL2">
        <v>2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4</v>
      </c>
      <c r="CT2">
        <v>0</v>
      </c>
      <c r="CU2">
        <v>0</v>
      </c>
      <c r="CV2">
        <v>0</v>
      </c>
      <c r="CW2">
        <v>3</v>
      </c>
      <c r="CX2">
        <v>1</v>
      </c>
      <c r="CY2">
        <v>0</v>
      </c>
      <c r="CZ2">
        <v>1</v>
      </c>
      <c r="DA2">
        <v>0</v>
      </c>
      <c r="DB2">
        <v>0</v>
      </c>
      <c r="DC2">
        <v>3</v>
      </c>
      <c r="DD2">
        <v>0</v>
      </c>
      <c r="DE2" t="s">
        <v>113</v>
      </c>
      <c r="DF2" t="s">
        <v>114</v>
      </c>
      <c r="DG2" t="s">
        <v>115</v>
      </c>
    </row>
    <row r="3" spans="1:111">
      <c r="A3" s="1">
        <v>1</v>
      </c>
      <c r="B3" s="43">
        <v>1</v>
      </c>
      <c r="C3" t="s">
        <v>542</v>
      </c>
      <c r="D3">
        <v>786</v>
      </c>
      <c r="E3">
        <v>20</v>
      </c>
      <c r="F3">
        <v>0</v>
      </c>
      <c r="G3">
        <v>21</v>
      </c>
      <c r="H3" t="s">
        <v>654</v>
      </c>
      <c r="I3">
        <v>18</v>
      </c>
      <c r="J3">
        <v>1</v>
      </c>
      <c r="K3">
        <v>104</v>
      </c>
      <c r="L3">
        <v>42</v>
      </c>
      <c r="M3" t="s">
        <v>543</v>
      </c>
      <c r="N3" t="s">
        <v>544</v>
      </c>
      <c r="O3" t="s">
        <v>135</v>
      </c>
      <c r="P3" t="s">
        <v>545</v>
      </c>
      <c r="Q3">
        <v>23</v>
      </c>
      <c r="R3">
        <v>0</v>
      </c>
      <c r="S3">
        <v>11</v>
      </c>
      <c r="T3">
        <v>11</v>
      </c>
      <c r="U3">
        <v>11</v>
      </c>
      <c r="V3">
        <v>8</v>
      </c>
      <c r="W3">
        <v>4</v>
      </c>
      <c r="X3">
        <v>33</v>
      </c>
      <c r="Y3">
        <v>4</v>
      </c>
      <c r="Z3">
        <v>1</v>
      </c>
      <c r="AA3">
        <v>2</v>
      </c>
      <c r="AB3">
        <v>2</v>
      </c>
      <c r="AC3">
        <v>1</v>
      </c>
      <c r="AD3">
        <v>2</v>
      </c>
      <c r="AE3">
        <v>7</v>
      </c>
      <c r="AF3">
        <v>10</v>
      </c>
      <c r="AG3">
        <v>4</v>
      </c>
      <c r="AH3">
        <v>183</v>
      </c>
      <c r="AI3">
        <v>0</v>
      </c>
      <c r="AJ3">
        <v>3</v>
      </c>
      <c r="AK3">
        <v>0</v>
      </c>
      <c r="AL3">
        <v>0</v>
      </c>
      <c r="AM3">
        <v>0</v>
      </c>
      <c r="AN3">
        <v>1</v>
      </c>
      <c r="AO3">
        <v>1</v>
      </c>
      <c r="AP3">
        <v>0</v>
      </c>
      <c r="AQ3">
        <v>28</v>
      </c>
      <c r="AR3">
        <v>11</v>
      </c>
      <c r="AS3">
        <v>0</v>
      </c>
      <c r="AT3">
        <v>1</v>
      </c>
      <c r="AU3">
        <v>0</v>
      </c>
      <c r="AV3">
        <v>0</v>
      </c>
      <c r="AW3">
        <v>1</v>
      </c>
      <c r="AX3">
        <v>0</v>
      </c>
      <c r="AY3">
        <v>0</v>
      </c>
      <c r="AZ3">
        <v>1</v>
      </c>
      <c r="BA3">
        <v>3</v>
      </c>
      <c r="BB3">
        <v>1</v>
      </c>
      <c r="BC3">
        <v>0</v>
      </c>
      <c r="BD3">
        <v>6</v>
      </c>
      <c r="BE3">
        <v>5</v>
      </c>
      <c r="BF3">
        <v>2</v>
      </c>
      <c r="BG3">
        <v>1</v>
      </c>
      <c r="BH3">
        <v>0</v>
      </c>
      <c r="BI3">
        <v>0</v>
      </c>
      <c r="BJ3">
        <v>0</v>
      </c>
      <c r="BK3">
        <v>1</v>
      </c>
      <c r="BL3">
        <v>13</v>
      </c>
      <c r="BM3">
        <v>0</v>
      </c>
      <c r="BN3">
        <v>1</v>
      </c>
      <c r="BO3">
        <v>4</v>
      </c>
      <c r="BP3">
        <v>1</v>
      </c>
      <c r="BQ3">
        <v>2</v>
      </c>
      <c r="BR3">
        <v>0</v>
      </c>
      <c r="BS3">
        <v>1</v>
      </c>
      <c r="BT3">
        <v>2</v>
      </c>
      <c r="BU3">
        <v>2</v>
      </c>
      <c r="BV3">
        <v>2</v>
      </c>
      <c r="BW3">
        <v>0</v>
      </c>
      <c r="BX3">
        <v>0</v>
      </c>
      <c r="BY3">
        <v>2</v>
      </c>
      <c r="BZ3">
        <v>1</v>
      </c>
      <c r="CA3">
        <v>0</v>
      </c>
      <c r="CB3">
        <v>0</v>
      </c>
      <c r="CC3">
        <v>0</v>
      </c>
      <c r="CD3">
        <v>2</v>
      </c>
      <c r="CE3">
        <v>2</v>
      </c>
      <c r="CF3">
        <v>0</v>
      </c>
      <c r="CG3">
        <v>5</v>
      </c>
      <c r="CH3">
        <v>1</v>
      </c>
      <c r="CI3">
        <v>0</v>
      </c>
      <c r="CJ3">
        <v>17</v>
      </c>
      <c r="CK3">
        <v>7</v>
      </c>
      <c r="CL3">
        <v>2</v>
      </c>
      <c r="CM3">
        <v>0</v>
      </c>
      <c r="CN3">
        <v>0</v>
      </c>
      <c r="CO3">
        <v>0</v>
      </c>
      <c r="CP3">
        <v>3</v>
      </c>
      <c r="CQ3">
        <v>0</v>
      </c>
      <c r="CR3">
        <v>0</v>
      </c>
      <c r="CS3">
        <v>8</v>
      </c>
      <c r="CT3">
        <v>1</v>
      </c>
      <c r="CU3">
        <v>0</v>
      </c>
      <c r="CV3">
        <v>3</v>
      </c>
      <c r="CW3">
        <v>4</v>
      </c>
      <c r="CX3">
        <v>17</v>
      </c>
      <c r="CY3">
        <v>2</v>
      </c>
      <c r="CZ3">
        <v>4</v>
      </c>
      <c r="DA3">
        <v>1</v>
      </c>
      <c r="DB3">
        <v>1</v>
      </c>
      <c r="DC3">
        <v>6</v>
      </c>
      <c r="DD3">
        <v>0</v>
      </c>
      <c r="DE3" t="s">
        <v>202</v>
      </c>
      <c r="DF3" t="s">
        <v>203</v>
      </c>
      <c r="DG3" t="s">
        <v>111</v>
      </c>
    </row>
    <row r="4" spans="1:111">
      <c r="A4" s="1">
        <v>2</v>
      </c>
      <c r="B4" s="43">
        <v>2</v>
      </c>
      <c r="C4" t="s">
        <v>546</v>
      </c>
      <c r="D4">
        <v>880</v>
      </c>
      <c r="E4">
        <v>28</v>
      </c>
      <c r="F4">
        <v>0</v>
      </c>
      <c r="G4">
        <v>15</v>
      </c>
      <c r="H4" t="s">
        <v>655</v>
      </c>
      <c r="I4">
        <v>31</v>
      </c>
      <c r="J4">
        <v>7</v>
      </c>
      <c r="K4">
        <v>86</v>
      </c>
      <c r="L4">
        <v>33</v>
      </c>
      <c r="M4" t="s">
        <v>547</v>
      </c>
      <c r="N4" t="s">
        <v>548</v>
      </c>
      <c r="O4" t="s">
        <v>549</v>
      </c>
      <c r="P4" t="s">
        <v>550</v>
      </c>
      <c r="Q4">
        <v>1</v>
      </c>
      <c r="R4">
        <v>0</v>
      </c>
      <c r="S4">
        <v>9</v>
      </c>
      <c r="T4">
        <v>9</v>
      </c>
      <c r="U4">
        <v>10</v>
      </c>
      <c r="V4">
        <v>11</v>
      </c>
      <c r="W4">
        <v>5</v>
      </c>
      <c r="X4">
        <v>46</v>
      </c>
      <c r="Y4">
        <v>13</v>
      </c>
      <c r="Z4">
        <v>0</v>
      </c>
      <c r="AA4">
        <v>0</v>
      </c>
      <c r="AB4">
        <v>3</v>
      </c>
      <c r="AC4">
        <v>0</v>
      </c>
      <c r="AD4">
        <v>1</v>
      </c>
      <c r="AE4">
        <v>16</v>
      </c>
      <c r="AF4">
        <v>12</v>
      </c>
      <c r="AG4">
        <v>1</v>
      </c>
      <c r="AH4">
        <v>248</v>
      </c>
      <c r="AI4">
        <v>0</v>
      </c>
      <c r="AJ4">
        <v>0</v>
      </c>
      <c r="AK4">
        <v>0</v>
      </c>
      <c r="AL4">
        <v>3</v>
      </c>
      <c r="AM4">
        <v>8</v>
      </c>
      <c r="AN4">
        <v>3</v>
      </c>
      <c r="AO4">
        <v>4</v>
      </c>
      <c r="AP4">
        <v>0</v>
      </c>
      <c r="AQ4">
        <v>27</v>
      </c>
      <c r="AR4">
        <v>4</v>
      </c>
      <c r="AS4">
        <v>0</v>
      </c>
      <c r="AT4">
        <v>0</v>
      </c>
      <c r="AU4">
        <v>4</v>
      </c>
      <c r="AV4">
        <v>1</v>
      </c>
      <c r="AW4">
        <v>1</v>
      </c>
      <c r="AX4">
        <v>3</v>
      </c>
      <c r="AY4">
        <v>1</v>
      </c>
      <c r="AZ4">
        <v>5</v>
      </c>
      <c r="BA4">
        <v>0</v>
      </c>
      <c r="BB4">
        <v>3</v>
      </c>
      <c r="BC4">
        <v>4</v>
      </c>
      <c r="BD4">
        <v>1</v>
      </c>
      <c r="BE4">
        <v>4</v>
      </c>
      <c r="BF4">
        <v>5</v>
      </c>
      <c r="BG4">
        <v>3</v>
      </c>
      <c r="BH4">
        <v>1</v>
      </c>
      <c r="BI4">
        <v>0</v>
      </c>
      <c r="BJ4">
        <v>0</v>
      </c>
      <c r="BK4">
        <v>0</v>
      </c>
      <c r="BL4">
        <v>15</v>
      </c>
      <c r="BM4">
        <v>3</v>
      </c>
      <c r="BN4">
        <v>1</v>
      </c>
      <c r="BO4">
        <v>5</v>
      </c>
      <c r="BP4">
        <v>0</v>
      </c>
      <c r="BQ4">
        <v>0</v>
      </c>
      <c r="BR4">
        <v>2</v>
      </c>
      <c r="BS4">
        <v>0</v>
      </c>
      <c r="BT4">
        <v>11</v>
      </c>
      <c r="BU4">
        <v>7</v>
      </c>
      <c r="BV4">
        <v>1</v>
      </c>
      <c r="BW4">
        <v>0</v>
      </c>
      <c r="BX4">
        <v>2</v>
      </c>
      <c r="BY4">
        <v>1</v>
      </c>
      <c r="BZ4">
        <v>0</v>
      </c>
      <c r="CA4">
        <v>3</v>
      </c>
      <c r="CB4">
        <v>1</v>
      </c>
      <c r="CC4">
        <v>1</v>
      </c>
      <c r="CD4">
        <v>5</v>
      </c>
      <c r="CE4">
        <v>6</v>
      </c>
      <c r="CF4">
        <v>0</v>
      </c>
      <c r="CG4">
        <v>7</v>
      </c>
      <c r="CH4">
        <v>0</v>
      </c>
      <c r="CI4">
        <v>2</v>
      </c>
      <c r="CJ4">
        <v>7</v>
      </c>
      <c r="CK4">
        <v>16</v>
      </c>
      <c r="CL4">
        <v>3</v>
      </c>
      <c r="CM4">
        <v>0</v>
      </c>
      <c r="CN4">
        <v>1</v>
      </c>
      <c r="CO4">
        <v>0</v>
      </c>
      <c r="CP4">
        <v>0</v>
      </c>
      <c r="CQ4">
        <v>1</v>
      </c>
      <c r="CR4">
        <v>3</v>
      </c>
      <c r="CS4">
        <v>11</v>
      </c>
      <c r="CT4">
        <v>5</v>
      </c>
      <c r="CU4">
        <v>1</v>
      </c>
      <c r="CV4">
        <v>1</v>
      </c>
      <c r="CW4">
        <v>7</v>
      </c>
      <c r="CX4">
        <v>8</v>
      </c>
      <c r="CY4">
        <v>6</v>
      </c>
      <c r="CZ4">
        <v>3</v>
      </c>
      <c r="DA4">
        <v>1</v>
      </c>
      <c r="DB4">
        <v>1</v>
      </c>
      <c r="DC4">
        <v>15</v>
      </c>
      <c r="DD4">
        <v>0</v>
      </c>
      <c r="DE4" t="s">
        <v>551</v>
      </c>
      <c r="DF4" t="s">
        <v>552</v>
      </c>
      <c r="DG4" t="s">
        <v>111</v>
      </c>
    </row>
    <row r="5" spans="1:111">
      <c r="A5" s="1">
        <v>3</v>
      </c>
      <c r="B5" s="43">
        <v>3</v>
      </c>
      <c r="C5" t="s">
        <v>553</v>
      </c>
      <c r="D5">
        <v>937</v>
      </c>
      <c r="E5">
        <v>24</v>
      </c>
      <c r="F5">
        <v>2</v>
      </c>
      <c r="G5">
        <v>21</v>
      </c>
      <c r="H5" t="s">
        <v>656</v>
      </c>
      <c r="I5">
        <v>32</v>
      </c>
      <c r="J5">
        <v>8</v>
      </c>
      <c r="K5">
        <v>124</v>
      </c>
      <c r="L5">
        <v>58</v>
      </c>
      <c r="M5" t="s">
        <v>554</v>
      </c>
      <c r="N5" t="s">
        <v>555</v>
      </c>
      <c r="O5" t="s">
        <v>556</v>
      </c>
      <c r="P5" t="s">
        <v>557</v>
      </c>
      <c r="Q5">
        <v>16</v>
      </c>
      <c r="R5">
        <v>2</v>
      </c>
      <c r="S5">
        <v>16</v>
      </c>
      <c r="T5">
        <v>18</v>
      </c>
      <c r="U5">
        <v>9</v>
      </c>
      <c r="V5">
        <v>8</v>
      </c>
      <c r="W5">
        <v>14</v>
      </c>
      <c r="X5">
        <v>46</v>
      </c>
      <c r="Y5">
        <v>15</v>
      </c>
      <c r="Z5">
        <v>0</v>
      </c>
      <c r="AA5">
        <v>3</v>
      </c>
      <c r="AB5">
        <v>0</v>
      </c>
      <c r="AC5">
        <v>0</v>
      </c>
      <c r="AD5">
        <v>0</v>
      </c>
      <c r="AE5">
        <v>10</v>
      </c>
      <c r="AF5">
        <v>16</v>
      </c>
      <c r="AG5">
        <v>2</v>
      </c>
      <c r="AH5">
        <v>257</v>
      </c>
      <c r="AI5">
        <v>0</v>
      </c>
      <c r="AJ5">
        <v>0</v>
      </c>
      <c r="AK5">
        <v>0</v>
      </c>
      <c r="AL5">
        <v>2</v>
      </c>
      <c r="AM5">
        <v>0</v>
      </c>
      <c r="AN5">
        <v>2</v>
      </c>
      <c r="AO5">
        <v>8</v>
      </c>
      <c r="AP5">
        <v>0</v>
      </c>
      <c r="AQ5">
        <v>21</v>
      </c>
      <c r="AR5">
        <v>8</v>
      </c>
      <c r="AS5">
        <v>5</v>
      </c>
      <c r="AT5">
        <v>2</v>
      </c>
      <c r="AU5">
        <v>2</v>
      </c>
      <c r="AV5">
        <v>1</v>
      </c>
      <c r="AW5">
        <v>0</v>
      </c>
      <c r="AX5">
        <v>0</v>
      </c>
      <c r="AY5">
        <v>0</v>
      </c>
      <c r="AZ5">
        <v>1</v>
      </c>
      <c r="BA5">
        <v>0</v>
      </c>
      <c r="BB5">
        <v>3</v>
      </c>
      <c r="BC5">
        <v>1</v>
      </c>
      <c r="BD5">
        <v>2</v>
      </c>
      <c r="BE5">
        <v>6</v>
      </c>
      <c r="BF5">
        <v>2</v>
      </c>
      <c r="BG5">
        <v>0</v>
      </c>
      <c r="BH5">
        <v>0</v>
      </c>
      <c r="BI5">
        <v>0</v>
      </c>
      <c r="BJ5">
        <v>0</v>
      </c>
      <c r="BK5">
        <v>2</v>
      </c>
      <c r="BL5">
        <v>12</v>
      </c>
      <c r="BM5">
        <v>1</v>
      </c>
      <c r="BN5">
        <v>0</v>
      </c>
      <c r="BO5">
        <v>14</v>
      </c>
      <c r="BP5">
        <v>4</v>
      </c>
      <c r="BQ5">
        <v>1</v>
      </c>
      <c r="BR5">
        <v>6</v>
      </c>
      <c r="BS5">
        <v>0</v>
      </c>
      <c r="BT5">
        <v>7</v>
      </c>
      <c r="BU5">
        <v>7</v>
      </c>
      <c r="BV5">
        <v>0</v>
      </c>
      <c r="BW5">
        <v>9</v>
      </c>
      <c r="BX5">
        <v>0</v>
      </c>
      <c r="BY5">
        <v>1</v>
      </c>
      <c r="BZ5">
        <v>0</v>
      </c>
      <c r="CA5">
        <v>0</v>
      </c>
      <c r="CB5">
        <v>2</v>
      </c>
      <c r="CC5">
        <v>1</v>
      </c>
      <c r="CD5">
        <v>3</v>
      </c>
      <c r="CE5">
        <v>0</v>
      </c>
      <c r="CF5">
        <v>2</v>
      </c>
      <c r="CG5">
        <v>3</v>
      </c>
      <c r="CH5">
        <v>0</v>
      </c>
      <c r="CI5">
        <v>0</v>
      </c>
      <c r="CJ5">
        <v>18</v>
      </c>
      <c r="CK5">
        <v>10</v>
      </c>
      <c r="CL5">
        <v>3</v>
      </c>
      <c r="CM5">
        <v>0</v>
      </c>
      <c r="CN5">
        <v>1</v>
      </c>
      <c r="CO5">
        <v>0</v>
      </c>
      <c r="CP5">
        <v>3</v>
      </c>
      <c r="CQ5">
        <v>2</v>
      </c>
      <c r="CR5">
        <v>1</v>
      </c>
      <c r="CS5">
        <v>15</v>
      </c>
      <c r="CT5">
        <v>9</v>
      </c>
      <c r="CU5">
        <v>2</v>
      </c>
      <c r="CV5">
        <v>0</v>
      </c>
      <c r="CW5">
        <v>5</v>
      </c>
      <c r="CX5">
        <v>18</v>
      </c>
      <c r="CY5">
        <v>3</v>
      </c>
      <c r="CZ5">
        <v>1</v>
      </c>
      <c r="DA5">
        <v>2</v>
      </c>
      <c r="DB5">
        <v>3</v>
      </c>
      <c r="DC5">
        <v>20</v>
      </c>
      <c r="DD5">
        <v>0</v>
      </c>
      <c r="DE5" t="s">
        <v>558</v>
      </c>
      <c r="DF5" t="s">
        <v>559</v>
      </c>
      <c r="DG5" t="s">
        <v>403</v>
      </c>
    </row>
    <row r="6" spans="1:111">
      <c r="A6" s="1">
        <v>4</v>
      </c>
      <c r="B6" s="43">
        <v>4</v>
      </c>
      <c r="C6" t="s">
        <v>560</v>
      </c>
      <c r="D6">
        <v>792</v>
      </c>
      <c r="E6">
        <v>22</v>
      </c>
      <c r="F6">
        <v>0</v>
      </c>
      <c r="G6">
        <v>17</v>
      </c>
      <c r="H6" t="s">
        <v>657</v>
      </c>
      <c r="I6">
        <v>13</v>
      </c>
      <c r="J6">
        <v>3</v>
      </c>
      <c r="K6">
        <v>92</v>
      </c>
      <c r="L6">
        <v>43</v>
      </c>
      <c r="M6" t="s">
        <v>561</v>
      </c>
      <c r="N6" t="s">
        <v>562</v>
      </c>
      <c r="O6" t="s">
        <v>563</v>
      </c>
      <c r="P6" t="s">
        <v>564</v>
      </c>
      <c r="Q6">
        <v>3</v>
      </c>
      <c r="R6">
        <v>0</v>
      </c>
      <c r="S6">
        <v>10</v>
      </c>
      <c r="T6">
        <v>10</v>
      </c>
      <c r="U6">
        <v>8</v>
      </c>
      <c r="V6">
        <v>12</v>
      </c>
      <c r="W6">
        <v>3</v>
      </c>
      <c r="X6">
        <v>41</v>
      </c>
      <c r="Y6">
        <v>7</v>
      </c>
      <c r="Z6">
        <v>0</v>
      </c>
      <c r="AA6">
        <v>4</v>
      </c>
      <c r="AB6">
        <v>7</v>
      </c>
      <c r="AC6">
        <v>1</v>
      </c>
      <c r="AD6">
        <v>2</v>
      </c>
      <c r="AE6">
        <v>1</v>
      </c>
      <c r="AF6">
        <v>18</v>
      </c>
      <c r="AG6">
        <v>1</v>
      </c>
      <c r="AH6">
        <v>265</v>
      </c>
      <c r="AI6">
        <v>0</v>
      </c>
      <c r="AJ6">
        <v>0</v>
      </c>
      <c r="AK6">
        <v>0</v>
      </c>
      <c r="AL6">
        <v>2</v>
      </c>
      <c r="AM6">
        <v>0</v>
      </c>
      <c r="AN6">
        <v>2</v>
      </c>
      <c r="AO6">
        <v>4</v>
      </c>
      <c r="AP6">
        <v>0</v>
      </c>
      <c r="AQ6">
        <v>18</v>
      </c>
      <c r="AR6">
        <v>3</v>
      </c>
      <c r="AS6">
        <v>1</v>
      </c>
      <c r="AT6">
        <v>3</v>
      </c>
      <c r="AU6">
        <v>7</v>
      </c>
      <c r="AV6">
        <v>0</v>
      </c>
      <c r="AW6">
        <v>2</v>
      </c>
      <c r="AX6">
        <v>2</v>
      </c>
      <c r="AY6">
        <v>5</v>
      </c>
      <c r="AZ6">
        <v>0</v>
      </c>
      <c r="BA6">
        <v>1</v>
      </c>
      <c r="BB6">
        <v>0</v>
      </c>
      <c r="BC6">
        <v>5</v>
      </c>
      <c r="BD6">
        <v>1</v>
      </c>
      <c r="BE6">
        <v>0</v>
      </c>
      <c r="BF6">
        <v>7</v>
      </c>
      <c r="BG6">
        <v>4</v>
      </c>
      <c r="BH6">
        <v>0</v>
      </c>
      <c r="BI6">
        <v>1</v>
      </c>
      <c r="BJ6">
        <v>0</v>
      </c>
      <c r="BK6">
        <v>1</v>
      </c>
      <c r="BL6">
        <v>19</v>
      </c>
      <c r="BM6">
        <v>3</v>
      </c>
      <c r="BN6">
        <v>0</v>
      </c>
      <c r="BO6">
        <v>3</v>
      </c>
      <c r="BP6">
        <v>0</v>
      </c>
      <c r="BQ6">
        <v>4</v>
      </c>
      <c r="BR6">
        <v>14</v>
      </c>
      <c r="BS6">
        <v>4</v>
      </c>
      <c r="BT6">
        <v>7</v>
      </c>
      <c r="BU6">
        <v>13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1</v>
      </c>
      <c r="CC6">
        <v>2</v>
      </c>
      <c r="CD6">
        <v>6</v>
      </c>
      <c r="CE6">
        <v>6</v>
      </c>
      <c r="CF6">
        <v>0</v>
      </c>
      <c r="CG6">
        <v>4</v>
      </c>
      <c r="CH6">
        <v>1</v>
      </c>
      <c r="CI6">
        <v>0</v>
      </c>
      <c r="CJ6">
        <v>29</v>
      </c>
      <c r="CK6">
        <v>1</v>
      </c>
      <c r="CL6">
        <v>10</v>
      </c>
      <c r="CM6">
        <v>2</v>
      </c>
      <c r="CN6">
        <v>3</v>
      </c>
      <c r="CO6">
        <v>0</v>
      </c>
      <c r="CP6">
        <v>1</v>
      </c>
      <c r="CQ6">
        <v>1</v>
      </c>
      <c r="CR6">
        <v>3</v>
      </c>
      <c r="CS6">
        <v>7</v>
      </c>
      <c r="CT6">
        <v>12</v>
      </c>
      <c r="CU6">
        <v>1</v>
      </c>
      <c r="CV6">
        <v>1</v>
      </c>
      <c r="CW6">
        <v>7</v>
      </c>
      <c r="CX6">
        <v>9</v>
      </c>
      <c r="CY6">
        <v>5</v>
      </c>
      <c r="CZ6">
        <v>1</v>
      </c>
      <c r="DA6">
        <v>0</v>
      </c>
      <c r="DB6">
        <v>1</v>
      </c>
      <c r="DC6">
        <v>15</v>
      </c>
      <c r="DD6">
        <v>0</v>
      </c>
      <c r="DE6" t="s">
        <v>551</v>
      </c>
      <c r="DF6" t="s">
        <v>552</v>
      </c>
      <c r="DG6" t="s">
        <v>111</v>
      </c>
    </row>
    <row r="7" spans="1:111">
      <c r="A7" s="1">
        <v>5</v>
      </c>
      <c r="B7" s="43">
        <v>5</v>
      </c>
      <c r="C7" t="s">
        <v>565</v>
      </c>
      <c r="D7">
        <v>1241</v>
      </c>
      <c r="E7">
        <v>41</v>
      </c>
      <c r="F7">
        <v>1</v>
      </c>
      <c r="G7">
        <v>18</v>
      </c>
      <c r="H7" t="s">
        <v>658</v>
      </c>
      <c r="I7">
        <v>22</v>
      </c>
      <c r="J7">
        <v>2</v>
      </c>
      <c r="K7">
        <v>128</v>
      </c>
      <c r="L7">
        <v>44</v>
      </c>
      <c r="M7" t="s">
        <v>566</v>
      </c>
      <c r="N7" t="s">
        <v>567</v>
      </c>
      <c r="O7" t="s">
        <v>207</v>
      </c>
      <c r="P7" t="s">
        <v>568</v>
      </c>
      <c r="Q7">
        <v>5</v>
      </c>
      <c r="R7">
        <v>1</v>
      </c>
      <c r="S7">
        <v>13</v>
      </c>
      <c r="T7">
        <v>14</v>
      </c>
      <c r="U7">
        <v>13</v>
      </c>
      <c r="V7">
        <v>12</v>
      </c>
      <c r="W7">
        <v>20</v>
      </c>
      <c r="X7">
        <v>65</v>
      </c>
      <c r="Y7">
        <v>18</v>
      </c>
      <c r="Z7">
        <v>0</v>
      </c>
      <c r="AA7">
        <v>2</v>
      </c>
      <c r="AB7">
        <v>2</v>
      </c>
      <c r="AC7">
        <v>0</v>
      </c>
      <c r="AD7">
        <v>1</v>
      </c>
      <c r="AE7">
        <v>25</v>
      </c>
      <c r="AF7">
        <v>13</v>
      </c>
      <c r="AG7">
        <v>4</v>
      </c>
      <c r="AH7">
        <v>377</v>
      </c>
      <c r="AI7">
        <v>0</v>
      </c>
      <c r="AJ7">
        <v>2</v>
      </c>
      <c r="AK7">
        <v>0</v>
      </c>
      <c r="AL7">
        <v>5</v>
      </c>
      <c r="AM7">
        <v>0</v>
      </c>
      <c r="AN7">
        <v>2</v>
      </c>
      <c r="AO7">
        <v>11</v>
      </c>
      <c r="AP7">
        <v>0</v>
      </c>
      <c r="AQ7">
        <v>37</v>
      </c>
      <c r="AR7">
        <v>9</v>
      </c>
      <c r="AS7">
        <v>6</v>
      </c>
      <c r="AT7">
        <v>2</v>
      </c>
      <c r="AU7">
        <v>11</v>
      </c>
      <c r="AV7">
        <v>4</v>
      </c>
      <c r="AW7">
        <v>3</v>
      </c>
      <c r="AX7">
        <v>0</v>
      </c>
      <c r="AY7">
        <v>0</v>
      </c>
      <c r="AZ7">
        <v>3</v>
      </c>
      <c r="BA7">
        <v>4</v>
      </c>
      <c r="BB7">
        <v>1</v>
      </c>
      <c r="BC7">
        <v>3</v>
      </c>
      <c r="BD7">
        <v>2</v>
      </c>
      <c r="BE7">
        <v>10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18</v>
      </c>
      <c r="BM7">
        <v>3</v>
      </c>
      <c r="BN7">
        <v>1</v>
      </c>
      <c r="BO7">
        <v>20</v>
      </c>
      <c r="BP7">
        <v>1</v>
      </c>
      <c r="BQ7">
        <v>3</v>
      </c>
      <c r="BR7">
        <v>15</v>
      </c>
      <c r="BS7">
        <v>2</v>
      </c>
      <c r="BT7">
        <v>9</v>
      </c>
      <c r="BU7">
        <v>8</v>
      </c>
      <c r="BV7">
        <v>0</v>
      </c>
      <c r="BW7">
        <v>0</v>
      </c>
      <c r="BX7">
        <v>0</v>
      </c>
      <c r="BY7">
        <v>1</v>
      </c>
      <c r="BZ7">
        <v>0</v>
      </c>
      <c r="CA7">
        <v>0</v>
      </c>
      <c r="CB7">
        <v>0</v>
      </c>
      <c r="CC7">
        <v>2</v>
      </c>
      <c r="CD7">
        <v>9</v>
      </c>
      <c r="CE7">
        <v>8</v>
      </c>
      <c r="CF7">
        <v>3</v>
      </c>
      <c r="CG7">
        <v>6</v>
      </c>
      <c r="CH7">
        <v>0</v>
      </c>
      <c r="CI7">
        <v>3</v>
      </c>
      <c r="CJ7">
        <v>41</v>
      </c>
      <c r="CK7">
        <v>25</v>
      </c>
      <c r="CL7">
        <v>1</v>
      </c>
      <c r="CM7">
        <v>0</v>
      </c>
      <c r="CN7">
        <v>1</v>
      </c>
      <c r="CO7">
        <v>0</v>
      </c>
      <c r="CP7">
        <v>0</v>
      </c>
      <c r="CQ7">
        <v>1</v>
      </c>
      <c r="CR7">
        <v>2</v>
      </c>
      <c r="CS7">
        <v>12</v>
      </c>
      <c r="CT7">
        <v>6</v>
      </c>
      <c r="CU7">
        <v>1</v>
      </c>
      <c r="CV7">
        <v>0</v>
      </c>
      <c r="CW7">
        <v>11</v>
      </c>
      <c r="CX7">
        <v>22</v>
      </c>
      <c r="CY7">
        <v>3</v>
      </c>
      <c r="CZ7">
        <v>3</v>
      </c>
      <c r="DA7">
        <v>2</v>
      </c>
      <c r="DB7">
        <v>1</v>
      </c>
      <c r="DC7">
        <v>17</v>
      </c>
      <c r="DD7">
        <v>0</v>
      </c>
      <c r="DE7" t="s">
        <v>569</v>
      </c>
      <c r="DF7" t="s">
        <v>570</v>
      </c>
      <c r="DG7" t="s">
        <v>209</v>
      </c>
    </row>
    <row r="8" spans="1:111">
      <c r="A8" s="1">
        <v>6</v>
      </c>
      <c r="B8" s="43">
        <v>6</v>
      </c>
      <c r="C8" t="s">
        <v>234</v>
      </c>
      <c r="D8">
        <v>214</v>
      </c>
      <c r="E8">
        <v>9</v>
      </c>
      <c r="F8">
        <v>0</v>
      </c>
      <c r="G8">
        <v>2</v>
      </c>
      <c r="H8" t="s">
        <v>659</v>
      </c>
      <c r="I8">
        <v>4</v>
      </c>
      <c r="J8">
        <v>1</v>
      </c>
      <c r="K8">
        <v>21</v>
      </c>
      <c r="L8">
        <v>10</v>
      </c>
      <c r="M8" t="s">
        <v>235</v>
      </c>
      <c r="N8" t="s">
        <v>236</v>
      </c>
      <c r="O8" t="s">
        <v>237</v>
      </c>
      <c r="P8" t="s">
        <v>238</v>
      </c>
      <c r="Q8">
        <v>1</v>
      </c>
      <c r="R8">
        <v>0</v>
      </c>
      <c r="S8">
        <v>1</v>
      </c>
      <c r="T8">
        <v>1</v>
      </c>
      <c r="U8">
        <v>2</v>
      </c>
      <c r="V8">
        <v>6</v>
      </c>
      <c r="W8">
        <v>3</v>
      </c>
      <c r="X8">
        <v>16</v>
      </c>
      <c r="Y8">
        <v>5</v>
      </c>
      <c r="Z8">
        <v>0</v>
      </c>
      <c r="AA8">
        <v>0</v>
      </c>
      <c r="AB8">
        <v>3</v>
      </c>
      <c r="AC8">
        <v>0</v>
      </c>
      <c r="AD8">
        <v>0</v>
      </c>
      <c r="AE8">
        <v>0</v>
      </c>
      <c r="AF8">
        <v>8</v>
      </c>
      <c r="AG8">
        <v>0</v>
      </c>
      <c r="AH8">
        <v>66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7</v>
      </c>
      <c r="AR8">
        <v>0</v>
      </c>
      <c r="AS8">
        <v>0</v>
      </c>
      <c r="AT8">
        <v>3</v>
      </c>
      <c r="AU8">
        <v>0</v>
      </c>
      <c r="AV8">
        <v>1</v>
      </c>
      <c r="AW8">
        <v>0</v>
      </c>
      <c r="AX8">
        <v>0</v>
      </c>
      <c r="AY8">
        <v>0</v>
      </c>
      <c r="AZ8">
        <v>2</v>
      </c>
      <c r="BA8">
        <v>0</v>
      </c>
      <c r="BB8">
        <v>1</v>
      </c>
      <c r="BC8">
        <v>0</v>
      </c>
      <c r="BD8">
        <v>1</v>
      </c>
      <c r="BE8">
        <v>1</v>
      </c>
      <c r="BF8">
        <v>1</v>
      </c>
      <c r="BG8">
        <v>0</v>
      </c>
      <c r="BH8">
        <v>2</v>
      </c>
      <c r="BI8">
        <v>0</v>
      </c>
      <c r="BJ8">
        <v>0</v>
      </c>
      <c r="BK8">
        <v>0</v>
      </c>
      <c r="BL8">
        <v>5</v>
      </c>
      <c r="BM8">
        <v>2</v>
      </c>
      <c r="BN8">
        <v>2</v>
      </c>
      <c r="BO8">
        <v>3</v>
      </c>
      <c r="BP8">
        <v>0</v>
      </c>
      <c r="BQ8">
        <v>0</v>
      </c>
      <c r="BR8">
        <v>0</v>
      </c>
      <c r="BS8">
        <v>2</v>
      </c>
      <c r="BT8">
        <v>1</v>
      </c>
      <c r="BU8">
        <v>3</v>
      </c>
      <c r="BV8">
        <v>1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2</v>
      </c>
      <c r="CE8">
        <v>0</v>
      </c>
      <c r="CF8">
        <v>0</v>
      </c>
      <c r="CG8">
        <v>0</v>
      </c>
      <c r="CH8">
        <v>0</v>
      </c>
      <c r="CI8">
        <v>1</v>
      </c>
      <c r="CJ8">
        <v>3</v>
      </c>
      <c r="CK8">
        <v>0</v>
      </c>
      <c r="CL8">
        <v>1</v>
      </c>
      <c r="CM8">
        <v>0</v>
      </c>
      <c r="CN8">
        <v>2</v>
      </c>
      <c r="CO8">
        <v>0</v>
      </c>
      <c r="CP8">
        <v>0</v>
      </c>
      <c r="CQ8">
        <v>5</v>
      </c>
      <c r="CR8">
        <v>2</v>
      </c>
      <c r="CS8">
        <v>0</v>
      </c>
      <c r="CT8">
        <v>0</v>
      </c>
      <c r="CU8">
        <v>0</v>
      </c>
      <c r="CV8">
        <v>0</v>
      </c>
      <c r="CW8">
        <v>1</v>
      </c>
      <c r="CX8">
        <v>2</v>
      </c>
      <c r="CY8">
        <v>4</v>
      </c>
      <c r="CZ8">
        <v>0</v>
      </c>
      <c r="DA8">
        <v>0</v>
      </c>
      <c r="DB8">
        <v>0</v>
      </c>
      <c r="DC8">
        <v>5</v>
      </c>
      <c r="DD8">
        <v>0</v>
      </c>
      <c r="DE8" t="s">
        <v>202</v>
      </c>
      <c r="DF8" t="s">
        <v>203</v>
      </c>
      <c r="DG8" t="s">
        <v>111</v>
      </c>
    </row>
    <row r="9" spans="1:111">
      <c r="A9" s="1">
        <v>7</v>
      </c>
      <c r="B9" s="43">
        <v>7</v>
      </c>
      <c r="C9" t="s">
        <v>571</v>
      </c>
      <c r="D9">
        <v>397</v>
      </c>
      <c r="E9">
        <v>18</v>
      </c>
      <c r="F9">
        <v>0</v>
      </c>
      <c r="G9">
        <v>5</v>
      </c>
      <c r="H9" t="s">
        <v>660</v>
      </c>
      <c r="I9">
        <v>8</v>
      </c>
      <c r="J9">
        <v>3</v>
      </c>
      <c r="K9">
        <v>38</v>
      </c>
      <c r="L9">
        <v>18</v>
      </c>
      <c r="M9" t="s">
        <v>572</v>
      </c>
      <c r="N9" t="s">
        <v>573</v>
      </c>
      <c r="O9" t="s">
        <v>242</v>
      </c>
      <c r="P9" t="s">
        <v>574</v>
      </c>
      <c r="Q9">
        <v>0</v>
      </c>
      <c r="R9">
        <v>0</v>
      </c>
      <c r="S9">
        <v>4</v>
      </c>
      <c r="T9">
        <v>4</v>
      </c>
      <c r="U9">
        <v>4</v>
      </c>
      <c r="V9">
        <v>4</v>
      </c>
      <c r="W9">
        <v>7</v>
      </c>
      <c r="X9">
        <v>22</v>
      </c>
      <c r="Y9">
        <v>3</v>
      </c>
      <c r="Z9">
        <v>1</v>
      </c>
      <c r="AA9">
        <v>1</v>
      </c>
      <c r="AB9">
        <v>2</v>
      </c>
      <c r="AC9">
        <v>0</v>
      </c>
      <c r="AD9">
        <v>3</v>
      </c>
      <c r="AE9">
        <v>6</v>
      </c>
      <c r="AF9">
        <v>5</v>
      </c>
      <c r="AG9">
        <v>1</v>
      </c>
      <c r="AH9">
        <v>145</v>
      </c>
      <c r="AI9">
        <v>0</v>
      </c>
      <c r="AJ9">
        <v>0</v>
      </c>
      <c r="AK9">
        <v>0</v>
      </c>
      <c r="AL9">
        <v>0</v>
      </c>
      <c r="AM9">
        <v>0</v>
      </c>
      <c r="AN9">
        <v>3</v>
      </c>
      <c r="AO9">
        <v>2</v>
      </c>
      <c r="AP9">
        <v>0</v>
      </c>
      <c r="AQ9">
        <v>16</v>
      </c>
      <c r="AR9">
        <v>6</v>
      </c>
      <c r="AS9">
        <v>0</v>
      </c>
      <c r="AT9">
        <v>8</v>
      </c>
      <c r="AU9">
        <v>0</v>
      </c>
      <c r="AV9">
        <v>0</v>
      </c>
      <c r="AW9">
        <v>0</v>
      </c>
      <c r="AX9">
        <v>2</v>
      </c>
      <c r="AY9">
        <v>1</v>
      </c>
      <c r="AZ9">
        <v>0</v>
      </c>
      <c r="BA9">
        <v>1</v>
      </c>
      <c r="BB9">
        <v>3</v>
      </c>
      <c r="BC9">
        <v>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12</v>
      </c>
      <c r="BM9">
        <v>4</v>
      </c>
      <c r="BN9">
        <v>1</v>
      </c>
      <c r="BO9">
        <v>7</v>
      </c>
      <c r="BP9">
        <v>0</v>
      </c>
      <c r="BQ9">
        <v>4</v>
      </c>
      <c r="BR9">
        <v>1</v>
      </c>
      <c r="BS9">
        <v>0</v>
      </c>
      <c r="BT9">
        <v>1</v>
      </c>
      <c r="BU9">
        <v>6</v>
      </c>
      <c r="BV9">
        <v>1</v>
      </c>
      <c r="BW9">
        <v>0</v>
      </c>
      <c r="BX9">
        <v>0</v>
      </c>
      <c r="BY9">
        <v>3</v>
      </c>
      <c r="BZ9">
        <v>0</v>
      </c>
      <c r="CA9">
        <v>0</v>
      </c>
      <c r="CB9">
        <v>0</v>
      </c>
      <c r="CC9">
        <v>1</v>
      </c>
      <c r="CD9">
        <v>5</v>
      </c>
      <c r="CE9">
        <v>0</v>
      </c>
      <c r="CF9">
        <v>0</v>
      </c>
      <c r="CG9">
        <v>3</v>
      </c>
      <c r="CH9">
        <v>0</v>
      </c>
      <c r="CI9">
        <v>0</v>
      </c>
      <c r="CJ9">
        <v>15</v>
      </c>
      <c r="CK9">
        <v>6</v>
      </c>
      <c r="CL9">
        <v>0</v>
      </c>
      <c r="CM9">
        <v>2</v>
      </c>
      <c r="CN9">
        <v>2</v>
      </c>
      <c r="CO9">
        <v>0</v>
      </c>
      <c r="CP9">
        <v>0</v>
      </c>
      <c r="CQ9">
        <v>1</v>
      </c>
      <c r="CR9">
        <v>1</v>
      </c>
      <c r="CS9">
        <v>6</v>
      </c>
      <c r="CT9">
        <v>1</v>
      </c>
      <c r="CU9">
        <v>1</v>
      </c>
      <c r="CV9">
        <v>1</v>
      </c>
      <c r="CW9">
        <v>2</v>
      </c>
      <c r="CX9">
        <v>5</v>
      </c>
      <c r="CY9">
        <v>2</v>
      </c>
      <c r="CZ9">
        <v>0</v>
      </c>
      <c r="DA9">
        <v>2</v>
      </c>
      <c r="DB9">
        <v>0</v>
      </c>
      <c r="DC9">
        <v>6</v>
      </c>
      <c r="DD9">
        <v>0</v>
      </c>
      <c r="DE9" t="s">
        <v>168</v>
      </c>
      <c r="DF9" t="s">
        <v>169</v>
      </c>
      <c r="DG9" t="s">
        <v>111</v>
      </c>
    </row>
    <row r="10" spans="1:111">
      <c r="A10" s="1">
        <v>8</v>
      </c>
      <c r="B10" s="43">
        <v>8</v>
      </c>
      <c r="C10" t="s">
        <v>575</v>
      </c>
      <c r="D10">
        <v>242</v>
      </c>
      <c r="E10">
        <v>6</v>
      </c>
      <c r="F10">
        <v>0</v>
      </c>
      <c r="G10">
        <v>6</v>
      </c>
      <c r="H10" t="s">
        <v>661</v>
      </c>
      <c r="I10">
        <v>5</v>
      </c>
      <c r="J10">
        <v>2</v>
      </c>
      <c r="K10">
        <v>18</v>
      </c>
      <c r="L10">
        <v>5</v>
      </c>
      <c r="M10" t="s">
        <v>576</v>
      </c>
      <c r="N10" t="s">
        <v>577</v>
      </c>
      <c r="O10" t="s">
        <v>578</v>
      </c>
      <c r="P10" t="s">
        <v>579</v>
      </c>
      <c r="Q10">
        <v>1</v>
      </c>
      <c r="R10">
        <v>0</v>
      </c>
      <c r="S10">
        <v>1</v>
      </c>
      <c r="T10">
        <v>1</v>
      </c>
      <c r="U10">
        <v>0</v>
      </c>
      <c r="V10">
        <v>4</v>
      </c>
      <c r="W10">
        <v>4</v>
      </c>
      <c r="X10">
        <v>19</v>
      </c>
      <c r="Y10">
        <v>3</v>
      </c>
      <c r="Z10">
        <v>0</v>
      </c>
      <c r="AA10">
        <v>1</v>
      </c>
      <c r="AB10">
        <v>1</v>
      </c>
      <c r="AC10">
        <v>0</v>
      </c>
      <c r="AD10">
        <v>1</v>
      </c>
      <c r="AE10">
        <v>10</v>
      </c>
      <c r="AF10">
        <v>2</v>
      </c>
      <c r="AG10">
        <v>1</v>
      </c>
      <c r="AH10">
        <v>60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2</v>
      </c>
      <c r="AO10">
        <v>0</v>
      </c>
      <c r="AP10">
        <v>1</v>
      </c>
      <c r="AQ10">
        <v>7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1</v>
      </c>
      <c r="AX10">
        <v>1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3</v>
      </c>
      <c r="BM10">
        <v>1</v>
      </c>
      <c r="BN10">
        <v>1</v>
      </c>
      <c r="BO10">
        <v>4</v>
      </c>
      <c r="BP10">
        <v>0</v>
      </c>
      <c r="BQ10">
        <v>0</v>
      </c>
      <c r="BR10">
        <v>0</v>
      </c>
      <c r="BS10">
        <v>0</v>
      </c>
      <c r="BT10">
        <v>3</v>
      </c>
      <c r="BU10">
        <v>1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2</v>
      </c>
      <c r="CE10">
        <v>0</v>
      </c>
      <c r="CF10">
        <v>0</v>
      </c>
      <c r="CG10">
        <v>3</v>
      </c>
      <c r="CH10">
        <v>0</v>
      </c>
      <c r="CI10">
        <v>0</v>
      </c>
      <c r="CJ10">
        <v>3</v>
      </c>
      <c r="CK10">
        <v>10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1</v>
      </c>
      <c r="CR10">
        <v>0</v>
      </c>
      <c r="CS10">
        <v>5</v>
      </c>
      <c r="CT10">
        <v>0</v>
      </c>
      <c r="CU10">
        <v>0</v>
      </c>
      <c r="CV10">
        <v>0</v>
      </c>
      <c r="CW10">
        <v>0</v>
      </c>
      <c r="CX10">
        <v>2</v>
      </c>
      <c r="CY10">
        <v>0</v>
      </c>
      <c r="CZ10">
        <v>0</v>
      </c>
      <c r="DA10">
        <v>1</v>
      </c>
      <c r="DB10">
        <v>0</v>
      </c>
      <c r="DC10">
        <v>3</v>
      </c>
      <c r="DD10">
        <v>0</v>
      </c>
      <c r="DE10" t="s">
        <v>126</v>
      </c>
      <c r="DF10" t="s">
        <v>127</v>
      </c>
      <c r="DG10" t="s">
        <v>111</v>
      </c>
    </row>
    <row r="11" spans="1:111">
      <c r="A11" s="1">
        <v>11</v>
      </c>
      <c r="B11" s="43">
        <v>10</v>
      </c>
      <c r="C11" t="s">
        <v>580</v>
      </c>
      <c r="D11">
        <v>908</v>
      </c>
      <c r="E11">
        <v>23</v>
      </c>
      <c r="F11">
        <v>0</v>
      </c>
      <c r="G11">
        <v>7</v>
      </c>
      <c r="H11" t="s">
        <v>663</v>
      </c>
      <c r="I11">
        <v>10</v>
      </c>
      <c r="J11">
        <v>0</v>
      </c>
      <c r="K11">
        <v>65</v>
      </c>
      <c r="L11">
        <v>28</v>
      </c>
      <c r="M11" t="s">
        <v>581</v>
      </c>
      <c r="N11" t="s">
        <v>582</v>
      </c>
      <c r="O11" t="s">
        <v>111</v>
      </c>
      <c r="P11" t="s">
        <v>583</v>
      </c>
      <c r="Q11">
        <v>1</v>
      </c>
      <c r="R11">
        <v>0</v>
      </c>
      <c r="S11">
        <v>8</v>
      </c>
      <c r="T11">
        <v>8</v>
      </c>
      <c r="U11">
        <v>2</v>
      </c>
      <c r="V11">
        <v>9</v>
      </c>
      <c r="W11">
        <v>15</v>
      </c>
      <c r="X11">
        <v>45</v>
      </c>
      <c r="Y11">
        <v>6</v>
      </c>
      <c r="Z11">
        <v>1</v>
      </c>
      <c r="AA11">
        <v>4</v>
      </c>
      <c r="AB11">
        <v>6</v>
      </c>
      <c r="AC11">
        <v>0</v>
      </c>
      <c r="AD11">
        <v>3</v>
      </c>
      <c r="AE11">
        <v>12</v>
      </c>
      <c r="AF11">
        <v>12</v>
      </c>
      <c r="AG11">
        <v>1</v>
      </c>
      <c r="AH11">
        <v>387</v>
      </c>
      <c r="AI11">
        <v>0</v>
      </c>
      <c r="AJ11">
        <v>0</v>
      </c>
      <c r="AK11">
        <v>0</v>
      </c>
      <c r="AL11">
        <v>0</v>
      </c>
      <c r="AM11">
        <v>1</v>
      </c>
      <c r="AN11">
        <v>6</v>
      </c>
      <c r="AO11">
        <v>0</v>
      </c>
      <c r="AP11">
        <v>2</v>
      </c>
      <c r="AQ11">
        <v>39</v>
      </c>
      <c r="AR11">
        <v>11</v>
      </c>
      <c r="AS11">
        <v>0</v>
      </c>
      <c r="AT11">
        <v>5</v>
      </c>
      <c r="AU11">
        <v>1</v>
      </c>
      <c r="AV11">
        <v>1</v>
      </c>
      <c r="AW11">
        <v>1</v>
      </c>
      <c r="AX11">
        <v>5</v>
      </c>
      <c r="AY11">
        <v>1</v>
      </c>
      <c r="AZ11">
        <v>4</v>
      </c>
      <c r="BA11">
        <v>1</v>
      </c>
      <c r="BB11">
        <v>11</v>
      </c>
      <c r="BC11">
        <v>0</v>
      </c>
      <c r="BD11">
        <v>3</v>
      </c>
      <c r="BE11">
        <v>1</v>
      </c>
      <c r="BF11">
        <v>4</v>
      </c>
      <c r="BG11">
        <v>3</v>
      </c>
      <c r="BH11">
        <v>0</v>
      </c>
      <c r="BI11">
        <v>0</v>
      </c>
      <c r="BJ11">
        <v>0</v>
      </c>
      <c r="BK11">
        <v>2</v>
      </c>
      <c r="BL11">
        <v>29</v>
      </c>
      <c r="BM11">
        <v>5</v>
      </c>
      <c r="BN11">
        <v>2</v>
      </c>
      <c r="BO11">
        <v>15</v>
      </c>
      <c r="BP11">
        <v>2</v>
      </c>
      <c r="BQ11">
        <v>4</v>
      </c>
      <c r="BR11">
        <v>20</v>
      </c>
      <c r="BS11">
        <v>1</v>
      </c>
      <c r="BT11">
        <v>5</v>
      </c>
      <c r="BU11">
        <v>9</v>
      </c>
      <c r="BV11">
        <v>3</v>
      </c>
      <c r="BW11">
        <v>0</v>
      </c>
      <c r="BX11">
        <v>0</v>
      </c>
      <c r="BY11">
        <v>2</v>
      </c>
      <c r="BZ11">
        <v>3</v>
      </c>
      <c r="CA11">
        <v>1</v>
      </c>
      <c r="CB11">
        <v>7</v>
      </c>
      <c r="CC11">
        <v>4</v>
      </c>
      <c r="CD11">
        <v>8</v>
      </c>
      <c r="CE11">
        <v>6</v>
      </c>
      <c r="CF11">
        <v>6</v>
      </c>
      <c r="CG11">
        <v>8</v>
      </c>
      <c r="CH11">
        <v>0</v>
      </c>
      <c r="CI11">
        <v>0</v>
      </c>
      <c r="CJ11">
        <v>57</v>
      </c>
      <c r="CK11">
        <v>12</v>
      </c>
      <c r="CL11">
        <v>2</v>
      </c>
      <c r="CM11">
        <v>5</v>
      </c>
      <c r="CN11">
        <v>7</v>
      </c>
      <c r="CO11">
        <v>0</v>
      </c>
      <c r="CP11">
        <v>0</v>
      </c>
      <c r="CQ11">
        <v>0</v>
      </c>
      <c r="CR11">
        <v>2</v>
      </c>
      <c r="CS11">
        <v>6</v>
      </c>
      <c r="CT11">
        <v>7</v>
      </c>
      <c r="CU11">
        <v>0</v>
      </c>
      <c r="CV11">
        <v>0</v>
      </c>
      <c r="CW11">
        <v>2</v>
      </c>
      <c r="CX11">
        <v>13</v>
      </c>
      <c r="CY11">
        <v>5</v>
      </c>
      <c r="CZ11">
        <v>2</v>
      </c>
      <c r="DA11">
        <v>2</v>
      </c>
      <c r="DB11">
        <v>0</v>
      </c>
      <c r="DC11">
        <v>23</v>
      </c>
      <c r="DD11">
        <v>0</v>
      </c>
      <c r="DE11" t="s">
        <v>584</v>
      </c>
      <c r="DF11" t="s">
        <v>585</v>
      </c>
      <c r="DG11" t="s">
        <v>111</v>
      </c>
    </row>
    <row r="12" spans="1:111">
      <c r="A12" s="1">
        <v>12</v>
      </c>
      <c r="B12" s="43">
        <v>11</v>
      </c>
      <c r="C12" t="s">
        <v>586</v>
      </c>
      <c r="D12">
        <v>1059</v>
      </c>
      <c r="E12">
        <v>51</v>
      </c>
      <c r="F12">
        <v>1</v>
      </c>
      <c r="G12">
        <v>13</v>
      </c>
      <c r="H12" t="s">
        <v>664</v>
      </c>
      <c r="I12">
        <v>22</v>
      </c>
      <c r="J12">
        <v>4</v>
      </c>
      <c r="K12">
        <v>122</v>
      </c>
      <c r="L12">
        <v>48</v>
      </c>
      <c r="M12" t="s">
        <v>587</v>
      </c>
      <c r="N12" t="s">
        <v>588</v>
      </c>
      <c r="O12" t="s">
        <v>589</v>
      </c>
      <c r="P12" t="s">
        <v>590</v>
      </c>
      <c r="Q12">
        <v>3</v>
      </c>
      <c r="R12">
        <v>1</v>
      </c>
      <c r="S12">
        <v>8</v>
      </c>
      <c r="T12">
        <v>9</v>
      </c>
      <c r="U12">
        <v>7</v>
      </c>
      <c r="V12">
        <v>13</v>
      </c>
      <c r="W12">
        <v>15</v>
      </c>
      <c r="X12">
        <v>36</v>
      </c>
      <c r="Y12">
        <v>7</v>
      </c>
      <c r="Z12">
        <v>1</v>
      </c>
      <c r="AA12">
        <v>3</v>
      </c>
      <c r="AB12">
        <v>4</v>
      </c>
      <c r="AC12">
        <v>1</v>
      </c>
      <c r="AD12">
        <v>3</v>
      </c>
      <c r="AE12">
        <v>8</v>
      </c>
      <c r="AF12">
        <v>7</v>
      </c>
      <c r="AG12">
        <v>2</v>
      </c>
      <c r="AH12">
        <v>330</v>
      </c>
      <c r="AI12">
        <v>0</v>
      </c>
      <c r="AJ12">
        <v>0</v>
      </c>
      <c r="AK12">
        <v>0</v>
      </c>
      <c r="AL12">
        <v>0</v>
      </c>
      <c r="AM12">
        <v>5</v>
      </c>
      <c r="AN12">
        <v>5</v>
      </c>
      <c r="AO12">
        <v>1</v>
      </c>
      <c r="AP12">
        <v>0</v>
      </c>
      <c r="AQ12">
        <v>45</v>
      </c>
      <c r="AR12">
        <v>14</v>
      </c>
      <c r="AS12">
        <v>0</v>
      </c>
      <c r="AT12">
        <v>0</v>
      </c>
      <c r="AU12">
        <v>1</v>
      </c>
      <c r="AV12">
        <v>2</v>
      </c>
      <c r="AW12">
        <v>1</v>
      </c>
      <c r="AX12">
        <v>0</v>
      </c>
      <c r="AY12">
        <v>0</v>
      </c>
      <c r="AZ12">
        <v>3</v>
      </c>
      <c r="BA12">
        <v>1</v>
      </c>
      <c r="BB12">
        <v>4</v>
      </c>
      <c r="BC12">
        <v>3</v>
      </c>
      <c r="BD12">
        <v>1</v>
      </c>
      <c r="BE12">
        <v>4</v>
      </c>
      <c r="BF12">
        <v>0</v>
      </c>
      <c r="BG12">
        <v>0</v>
      </c>
      <c r="BH12">
        <v>0</v>
      </c>
      <c r="BI12">
        <v>0</v>
      </c>
      <c r="BJ12">
        <v>5</v>
      </c>
      <c r="BK12">
        <v>2</v>
      </c>
      <c r="BL12">
        <v>25</v>
      </c>
      <c r="BM12">
        <v>3</v>
      </c>
      <c r="BN12">
        <v>0</v>
      </c>
      <c r="BO12">
        <v>15</v>
      </c>
      <c r="BP12">
        <v>7</v>
      </c>
      <c r="BQ12">
        <v>1</v>
      </c>
      <c r="BR12">
        <v>4</v>
      </c>
      <c r="BS12">
        <v>0</v>
      </c>
      <c r="BT12">
        <v>4</v>
      </c>
      <c r="BU12">
        <v>7</v>
      </c>
      <c r="BV12">
        <v>1</v>
      </c>
      <c r="BW12">
        <v>1</v>
      </c>
      <c r="BX12">
        <v>13</v>
      </c>
      <c r="BY12">
        <v>2</v>
      </c>
      <c r="BZ12">
        <v>1</v>
      </c>
      <c r="CA12">
        <v>1</v>
      </c>
      <c r="CB12">
        <v>0</v>
      </c>
      <c r="CC12">
        <v>0</v>
      </c>
      <c r="CD12">
        <v>7</v>
      </c>
      <c r="CE12">
        <v>4</v>
      </c>
      <c r="CF12">
        <v>0</v>
      </c>
      <c r="CG12">
        <v>8</v>
      </c>
      <c r="CH12">
        <v>2</v>
      </c>
      <c r="CI12">
        <v>0</v>
      </c>
      <c r="CJ12">
        <v>33</v>
      </c>
      <c r="CK12">
        <v>8</v>
      </c>
      <c r="CL12">
        <v>9</v>
      </c>
      <c r="CM12">
        <v>1</v>
      </c>
      <c r="CN12">
        <v>2</v>
      </c>
      <c r="CO12">
        <v>1</v>
      </c>
      <c r="CP12">
        <v>4</v>
      </c>
      <c r="CQ12">
        <v>0</v>
      </c>
      <c r="CR12">
        <v>2</v>
      </c>
      <c r="CS12">
        <v>7</v>
      </c>
      <c r="CT12">
        <v>9</v>
      </c>
      <c r="CU12">
        <v>2</v>
      </c>
      <c r="CV12">
        <v>0</v>
      </c>
      <c r="CW12">
        <v>8</v>
      </c>
      <c r="CX12">
        <v>9</v>
      </c>
      <c r="CY12">
        <v>4</v>
      </c>
      <c r="CZ12">
        <v>1</v>
      </c>
      <c r="DA12">
        <v>0</v>
      </c>
      <c r="DB12">
        <v>1</v>
      </c>
      <c r="DC12">
        <v>26</v>
      </c>
      <c r="DD12">
        <v>0</v>
      </c>
      <c r="DE12" t="s">
        <v>591</v>
      </c>
      <c r="DF12" t="s">
        <v>592</v>
      </c>
      <c r="DG12" t="s">
        <v>115</v>
      </c>
    </row>
    <row r="13" spans="1:111">
      <c r="A13" s="1">
        <v>13</v>
      </c>
      <c r="B13" s="43">
        <v>12</v>
      </c>
      <c r="C13" t="s">
        <v>593</v>
      </c>
      <c r="D13">
        <v>282</v>
      </c>
      <c r="E13">
        <v>10</v>
      </c>
      <c r="F13">
        <v>0</v>
      </c>
      <c r="G13">
        <v>1</v>
      </c>
      <c r="H13" t="s">
        <v>665</v>
      </c>
      <c r="I13">
        <v>6</v>
      </c>
      <c r="J13">
        <v>1</v>
      </c>
      <c r="K13">
        <v>33</v>
      </c>
      <c r="L13">
        <v>16</v>
      </c>
      <c r="M13" t="s">
        <v>594</v>
      </c>
      <c r="N13" t="s">
        <v>595</v>
      </c>
      <c r="O13" t="s">
        <v>300</v>
      </c>
      <c r="P13" t="s">
        <v>596</v>
      </c>
      <c r="Q13">
        <v>0</v>
      </c>
      <c r="R13">
        <v>0</v>
      </c>
      <c r="S13">
        <v>4</v>
      </c>
      <c r="T13">
        <v>4</v>
      </c>
      <c r="U13">
        <v>1</v>
      </c>
      <c r="V13">
        <v>1</v>
      </c>
      <c r="W13">
        <v>2</v>
      </c>
      <c r="X13">
        <v>17</v>
      </c>
      <c r="Y13">
        <v>2</v>
      </c>
      <c r="Z13">
        <v>0</v>
      </c>
      <c r="AA13">
        <v>0</v>
      </c>
      <c r="AB13">
        <v>3</v>
      </c>
      <c r="AC13">
        <v>0</v>
      </c>
      <c r="AD13">
        <v>0</v>
      </c>
      <c r="AE13">
        <v>5</v>
      </c>
      <c r="AF13">
        <v>7</v>
      </c>
      <c r="AG13">
        <v>0</v>
      </c>
      <c r="AH13">
        <v>109</v>
      </c>
      <c r="AI13">
        <v>0</v>
      </c>
      <c r="AJ13">
        <v>0</v>
      </c>
      <c r="AK13">
        <v>0</v>
      </c>
      <c r="AL13">
        <v>1</v>
      </c>
      <c r="AM13">
        <v>0</v>
      </c>
      <c r="AN13">
        <v>3</v>
      </c>
      <c r="AO13">
        <v>2</v>
      </c>
      <c r="AP13">
        <v>0</v>
      </c>
      <c r="AQ13">
        <v>9</v>
      </c>
      <c r="AR13">
        <v>0</v>
      </c>
      <c r="AS13">
        <v>0</v>
      </c>
      <c r="AT13">
        <v>1</v>
      </c>
      <c r="AU13">
        <v>1</v>
      </c>
      <c r="AV13">
        <v>0</v>
      </c>
      <c r="AW13">
        <v>0</v>
      </c>
      <c r="AX13">
        <v>0</v>
      </c>
      <c r="AY13">
        <v>0</v>
      </c>
      <c r="AZ13">
        <v>1</v>
      </c>
      <c r="BA13">
        <v>3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9</v>
      </c>
      <c r="BM13">
        <v>1</v>
      </c>
      <c r="BN13">
        <v>0</v>
      </c>
      <c r="BO13">
        <v>2</v>
      </c>
      <c r="BP13">
        <v>2</v>
      </c>
      <c r="BQ13">
        <v>0</v>
      </c>
      <c r="BR13">
        <v>9</v>
      </c>
      <c r="BS13">
        <v>1</v>
      </c>
      <c r="BT13">
        <v>5</v>
      </c>
      <c r="BU13">
        <v>4</v>
      </c>
      <c r="BV13">
        <v>0</v>
      </c>
      <c r="BW13">
        <v>0</v>
      </c>
      <c r="BX13">
        <v>2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2</v>
      </c>
      <c r="CE13">
        <v>0</v>
      </c>
      <c r="CF13">
        <v>0</v>
      </c>
      <c r="CG13">
        <v>4</v>
      </c>
      <c r="CH13">
        <v>0</v>
      </c>
      <c r="CI13">
        <v>0</v>
      </c>
      <c r="CJ13">
        <v>17</v>
      </c>
      <c r="CK13">
        <v>5</v>
      </c>
      <c r="CL13">
        <v>1</v>
      </c>
      <c r="CM13">
        <v>0</v>
      </c>
      <c r="CN13">
        <v>2</v>
      </c>
      <c r="CO13">
        <v>0</v>
      </c>
      <c r="CP13">
        <v>0</v>
      </c>
      <c r="CQ13">
        <v>0</v>
      </c>
      <c r="CR13">
        <v>6</v>
      </c>
      <c r="CS13">
        <v>0</v>
      </c>
      <c r="CT13">
        <v>0</v>
      </c>
      <c r="CU13">
        <v>0</v>
      </c>
      <c r="CV13">
        <v>0</v>
      </c>
      <c r="CW13">
        <v>2</v>
      </c>
      <c r="CX13">
        <v>4</v>
      </c>
      <c r="CY13">
        <v>3</v>
      </c>
      <c r="CZ13">
        <v>0</v>
      </c>
      <c r="DA13">
        <v>0</v>
      </c>
      <c r="DB13">
        <v>0</v>
      </c>
      <c r="DC13">
        <v>6</v>
      </c>
      <c r="DD13">
        <v>0</v>
      </c>
      <c r="DE13" t="s">
        <v>168</v>
      </c>
      <c r="DF13" t="s">
        <v>169</v>
      </c>
      <c r="DG13" t="s">
        <v>111</v>
      </c>
    </row>
    <row r="14" spans="1:111">
      <c r="A14" s="1">
        <v>14</v>
      </c>
      <c r="B14" s="43">
        <v>13</v>
      </c>
      <c r="C14" t="s">
        <v>597</v>
      </c>
      <c r="D14">
        <v>46</v>
      </c>
      <c r="E14">
        <v>1</v>
      </c>
      <c r="F14">
        <v>1</v>
      </c>
      <c r="G14">
        <v>1</v>
      </c>
      <c r="H14" t="s">
        <v>666</v>
      </c>
      <c r="I14">
        <v>0</v>
      </c>
      <c r="J14">
        <v>0</v>
      </c>
      <c r="K14">
        <v>0</v>
      </c>
      <c r="L14">
        <v>0</v>
      </c>
      <c r="M14" t="s">
        <v>111</v>
      </c>
      <c r="N14" t="s">
        <v>111</v>
      </c>
      <c r="O14" t="s">
        <v>111</v>
      </c>
      <c r="P14" t="s">
        <v>111</v>
      </c>
      <c r="Q14">
        <v>0</v>
      </c>
      <c r="R14">
        <v>1</v>
      </c>
      <c r="S14">
        <v>0</v>
      </c>
      <c r="T14">
        <v>1</v>
      </c>
      <c r="U14">
        <v>0</v>
      </c>
      <c r="V14">
        <v>1</v>
      </c>
      <c r="W14">
        <v>0</v>
      </c>
      <c r="X14">
        <v>3</v>
      </c>
      <c r="Y14">
        <v>2</v>
      </c>
      <c r="Z14">
        <v>0</v>
      </c>
      <c r="AA14">
        <v>0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11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2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1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1</v>
      </c>
      <c r="BN14">
        <v>0</v>
      </c>
      <c r="BO14">
        <v>0</v>
      </c>
      <c r="BP14">
        <v>1</v>
      </c>
      <c r="BQ14">
        <v>0</v>
      </c>
      <c r="BR14">
        <v>0</v>
      </c>
      <c r="BS14">
        <v>0</v>
      </c>
      <c r="BT14">
        <v>1</v>
      </c>
      <c r="BU14">
        <v>1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1</v>
      </c>
      <c r="DB14">
        <v>0</v>
      </c>
      <c r="DC14">
        <v>1</v>
      </c>
      <c r="DD14">
        <v>0</v>
      </c>
      <c r="DE14" t="s">
        <v>120</v>
      </c>
      <c r="DF14" t="s">
        <v>121</v>
      </c>
      <c r="DG14" t="s">
        <v>175</v>
      </c>
    </row>
    <row r="15" spans="1:111">
      <c r="A15" s="1">
        <v>15</v>
      </c>
      <c r="B15" s="43">
        <v>14</v>
      </c>
      <c r="C15" t="s">
        <v>598</v>
      </c>
      <c r="D15">
        <v>884</v>
      </c>
      <c r="E15">
        <v>43</v>
      </c>
      <c r="F15">
        <v>1</v>
      </c>
      <c r="G15">
        <v>8</v>
      </c>
      <c r="H15" t="s">
        <v>667</v>
      </c>
      <c r="I15">
        <v>25</v>
      </c>
      <c r="J15">
        <v>9</v>
      </c>
      <c r="K15">
        <v>107</v>
      </c>
      <c r="L15">
        <v>43</v>
      </c>
      <c r="M15" t="s">
        <v>599</v>
      </c>
      <c r="N15" t="s">
        <v>600</v>
      </c>
      <c r="O15" t="s">
        <v>601</v>
      </c>
      <c r="P15" t="s">
        <v>602</v>
      </c>
      <c r="Q15">
        <v>12</v>
      </c>
      <c r="R15">
        <v>1</v>
      </c>
      <c r="S15">
        <v>5</v>
      </c>
      <c r="T15">
        <v>6</v>
      </c>
      <c r="U15">
        <v>8</v>
      </c>
      <c r="V15">
        <v>19</v>
      </c>
      <c r="W15">
        <v>18</v>
      </c>
      <c r="X15">
        <v>39</v>
      </c>
      <c r="Y15">
        <v>13</v>
      </c>
      <c r="Z15">
        <v>0</v>
      </c>
      <c r="AA15">
        <v>0</v>
      </c>
      <c r="AB15">
        <v>3</v>
      </c>
      <c r="AC15">
        <v>0</v>
      </c>
      <c r="AD15">
        <v>4</v>
      </c>
      <c r="AE15">
        <v>6</v>
      </c>
      <c r="AF15">
        <v>12</v>
      </c>
      <c r="AG15">
        <v>1</v>
      </c>
      <c r="AH15">
        <v>229</v>
      </c>
      <c r="AI15">
        <v>6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19</v>
      </c>
      <c r="AR15">
        <v>8</v>
      </c>
      <c r="AS15">
        <v>2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2</v>
      </c>
      <c r="BA15">
        <v>0</v>
      </c>
      <c r="BB15">
        <v>0</v>
      </c>
      <c r="BC15">
        <v>0</v>
      </c>
      <c r="BD15">
        <v>2</v>
      </c>
      <c r="BE15">
        <v>4</v>
      </c>
      <c r="BF15">
        <v>0</v>
      </c>
      <c r="BG15">
        <v>0</v>
      </c>
      <c r="BH15">
        <v>0</v>
      </c>
      <c r="BI15">
        <v>3</v>
      </c>
      <c r="BJ15">
        <v>0</v>
      </c>
      <c r="BK15">
        <v>2</v>
      </c>
      <c r="BL15">
        <v>12</v>
      </c>
      <c r="BM15">
        <v>1</v>
      </c>
      <c r="BN15">
        <v>1</v>
      </c>
      <c r="BO15">
        <v>18</v>
      </c>
      <c r="BP15">
        <v>3</v>
      </c>
      <c r="BQ15">
        <v>0</v>
      </c>
      <c r="BR15">
        <v>1</v>
      </c>
      <c r="BS15">
        <v>3</v>
      </c>
      <c r="BT15">
        <v>9</v>
      </c>
      <c r="BU15">
        <v>5</v>
      </c>
      <c r="BV15">
        <v>1</v>
      </c>
      <c r="BW15">
        <v>0</v>
      </c>
      <c r="BX15">
        <v>0</v>
      </c>
      <c r="BY15">
        <v>0</v>
      </c>
      <c r="BZ15">
        <v>0</v>
      </c>
      <c r="CA15">
        <v>1</v>
      </c>
      <c r="CB15">
        <v>0</v>
      </c>
      <c r="CC15">
        <v>0</v>
      </c>
      <c r="CD15">
        <v>9</v>
      </c>
      <c r="CE15">
        <v>0</v>
      </c>
      <c r="CF15">
        <v>9</v>
      </c>
      <c r="CG15">
        <v>1</v>
      </c>
      <c r="CH15">
        <v>0</v>
      </c>
      <c r="CI15">
        <v>2</v>
      </c>
      <c r="CJ15">
        <v>13</v>
      </c>
      <c r="CK15">
        <v>6</v>
      </c>
      <c r="CL15">
        <v>5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11</v>
      </c>
      <c r="CT15">
        <v>1</v>
      </c>
      <c r="CU15">
        <v>2</v>
      </c>
      <c r="CV15">
        <v>2</v>
      </c>
      <c r="CW15">
        <v>11</v>
      </c>
      <c r="CX15">
        <v>22</v>
      </c>
      <c r="CY15">
        <v>7</v>
      </c>
      <c r="CZ15">
        <v>1</v>
      </c>
      <c r="DA15">
        <v>2</v>
      </c>
      <c r="DB15">
        <v>0</v>
      </c>
      <c r="DC15">
        <v>18</v>
      </c>
      <c r="DD15">
        <v>0</v>
      </c>
      <c r="DE15" t="s">
        <v>603</v>
      </c>
      <c r="DF15" t="s">
        <v>604</v>
      </c>
      <c r="DG15" t="s">
        <v>175</v>
      </c>
    </row>
    <row r="16" spans="1:111">
      <c r="A16" s="1">
        <v>16</v>
      </c>
      <c r="B16" s="43">
        <v>15</v>
      </c>
      <c r="C16" t="s">
        <v>605</v>
      </c>
      <c r="D16">
        <v>61</v>
      </c>
      <c r="E16">
        <v>2</v>
      </c>
      <c r="F16">
        <v>0</v>
      </c>
      <c r="G16">
        <v>4</v>
      </c>
      <c r="H16" t="s">
        <v>668</v>
      </c>
      <c r="I16">
        <v>3</v>
      </c>
      <c r="J16">
        <v>0</v>
      </c>
      <c r="K16">
        <v>6</v>
      </c>
      <c r="L16">
        <v>3</v>
      </c>
      <c r="M16" t="s">
        <v>606</v>
      </c>
      <c r="N16" t="s">
        <v>607</v>
      </c>
      <c r="O16" t="s">
        <v>111</v>
      </c>
      <c r="P16" t="s">
        <v>608</v>
      </c>
      <c r="Q16">
        <v>0</v>
      </c>
      <c r="R16">
        <v>0</v>
      </c>
      <c r="S16">
        <v>0</v>
      </c>
      <c r="T16">
        <v>0</v>
      </c>
      <c r="U16">
        <v>0</v>
      </c>
      <c r="V16">
        <v>2</v>
      </c>
      <c r="W16">
        <v>1</v>
      </c>
      <c r="X16">
        <v>5</v>
      </c>
      <c r="Y16">
        <v>2</v>
      </c>
      <c r="Z16">
        <v>0</v>
      </c>
      <c r="AA16">
        <v>0</v>
      </c>
      <c r="AB16">
        <v>0</v>
      </c>
      <c r="AC16">
        <v>1</v>
      </c>
      <c r="AD16">
        <v>0</v>
      </c>
      <c r="AE16">
        <v>1</v>
      </c>
      <c r="AF16">
        <v>1</v>
      </c>
      <c r="AG16">
        <v>0</v>
      </c>
      <c r="AH16">
        <v>18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2</v>
      </c>
      <c r="AR16">
        <v>0</v>
      </c>
      <c r="AS16">
        <v>0</v>
      </c>
      <c r="AT16">
        <v>1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1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1</v>
      </c>
      <c r="CJ16">
        <v>0</v>
      </c>
      <c r="CK16">
        <v>1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0</v>
      </c>
      <c r="CS16">
        <v>1</v>
      </c>
      <c r="CT16">
        <v>0</v>
      </c>
      <c r="CU16">
        <v>0</v>
      </c>
      <c r="CV16">
        <v>0</v>
      </c>
      <c r="CW16">
        <v>2</v>
      </c>
      <c r="CX16">
        <v>1</v>
      </c>
      <c r="CY16">
        <v>1</v>
      </c>
      <c r="CZ16">
        <v>0</v>
      </c>
      <c r="DA16">
        <v>0</v>
      </c>
      <c r="DB16">
        <v>0</v>
      </c>
      <c r="DC16">
        <v>1</v>
      </c>
      <c r="DD16">
        <v>0</v>
      </c>
      <c r="DE16" t="s">
        <v>120</v>
      </c>
      <c r="DF16" t="s">
        <v>121</v>
      </c>
      <c r="DG16" t="s">
        <v>111</v>
      </c>
    </row>
    <row r="17" spans="1:111">
      <c r="A17" s="1">
        <v>17</v>
      </c>
      <c r="B17" s="43">
        <v>16</v>
      </c>
      <c r="C17" t="s">
        <v>329</v>
      </c>
      <c r="D17">
        <v>192</v>
      </c>
      <c r="E17">
        <v>9</v>
      </c>
      <c r="F17">
        <v>0</v>
      </c>
      <c r="G17">
        <v>9</v>
      </c>
      <c r="H17" t="s">
        <v>669</v>
      </c>
      <c r="I17">
        <v>7</v>
      </c>
      <c r="J17">
        <v>0</v>
      </c>
      <c r="K17">
        <v>25</v>
      </c>
      <c r="L17">
        <v>7</v>
      </c>
      <c r="M17" t="s">
        <v>330</v>
      </c>
      <c r="N17" t="s">
        <v>331</v>
      </c>
      <c r="O17" t="s">
        <v>111</v>
      </c>
      <c r="P17" t="s">
        <v>332</v>
      </c>
      <c r="Q17">
        <v>1</v>
      </c>
      <c r="R17">
        <v>0</v>
      </c>
      <c r="S17">
        <v>2</v>
      </c>
      <c r="T17">
        <v>2</v>
      </c>
      <c r="U17">
        <v>2</v>
      </c>
      <c r="V17">
        <v>6</v>
      </c>
      <c r="W17">
        <v>5</v>
      </c>
      <c r="X17">
        <v>11</v>
      </c>
      <c r="Y17">
        <v>3</v>
      </c>
      <c r="Z17">
        <v>0</v>
      </c>
      <c r="AA17">
        <v>0</v>
      </c>
      <c r="AB17">
        <v>1</v>
      </c>
      <c r="AC17">
        <v>1</v>
      </c>
      <c r="AD17">
        <v>0</v>
      </c>
      <c r="AE17">
        <v>6</v>
      </c>
      <c r="AF17">
        <v>0</v>
      </c>
      <c r="AG17">
        <v>0</v>
      </c>
      <c r="AH17">
        <v>56</v>
      </c>
      <c r="AI17">
        <v>4</v>
      </c>
      <c r="AJ17">
        <v>0</v>
      </c>
      <c r="AK17">
        <v>0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4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</v>
      </c>
      <c r="BD17">
        <v>0</v>
      </c>
      <c r="BE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4</v>
      </c>
      <c r="BM17">
        <v>0</v>
      </c>
      <c r="BN17">
        <v>0</v>
      </c>
      <c r="BO17">
        <v>5</v>
      </c>
      <c r="BP17">
        <v>0</v>
      </c>
      <c r="BQ17">
        <v>0</v>
      </c>
      <c r="BR17">
        <v>0</v>
      </c>
      <c r="BS17">
        <v>0</v>
      </c>
      <c r="BT17">
        <v>1</v>
      </c>
      <c r="BU17">
        <v>1</v>
      </c>
      <c r="BV17">
        <v>0</v>
      </c>
      <c r="BW17">
        <v>0</v>
      </c>
      <c r="BX17">
        <v>0</v>
      </c>
      <c r="BY17">
        <v>0</v>
      </c>
      <c r="BZ17">
        <v>1</v>
      </c>
      <c r="CA17">
        <v>0</v>
      </c>
      <c r="CB17">
        <v>0</v>
      </c>
      <c r="CC17">
        <v>0</v>
      </c>
      <c r="CD17">
        <v>2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2</v>
      </c>
      <c r="CK17">
        <v>6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2</v>
      </c>
      <c r="CT17">
        <v>3</v>
      </c>
      <c r="CU17">
        <v>0</v>
      </c>
      <c r="CV17">
        <v>0</v>
      </c>
      <c r="CW17">
        <v>3</v>
      </c>
      <c r="CX17">
        <v>6</v>
      </c>
      <c r="CY17">
        <v>2</v>
      </c>
      <c r="CZ17">
        <v>0</v>
      </c>
      <c r="DA17">
        <v>1</v>
      </c>
      <c r="DB17">
        <v>0</v>
      </c>
      <c r="DC17">
        <v>4</v>
      </c>
      <c r="DD17">
        <v>0</v>
      </c>
      <c r="DE17" t="s">
        <v>151</v>
      </c>
      <c r="DF17" t="s">
        <v>152</v>
      </c>
      <c r="DG17" t="s">
        <v>111</v>
      </c>
    </row>
    <row r="18" spans="1:111">
      <c r="A18" s="1">
        <v>18</v>
      </c>
      <c r="B18" s="43">
        <v>17</v>
      </c>
      <c r="C18" t="s">
        <v>609</v>
      </c>
      <c r="D18">
        <v>459</v>
      </c>
      <c r="E18">
        <v>16</v>
      </c>
      <c r="F18">
        <v>0</v>
      </c>
      <c r="G18">
        <v>8</v>
      </c>
      <c r="H18" t="s">
        <v>670</v>
      </c>
      <c r="I18">
        <v>14</v>
      </c>
      <c r="J18">
        <v>2</v>
      </c>
      <c r="K18">
        <v>51</v>
      </c>
      <c r="L18">
        <v>20</v>
      </c>
      <c r="M18" t="s">
        <v>610</v>
      </c>
      <c r="N18" t="s">
        <v>611</v>
      </c>
      <c r="O18" t="s">
        <v>336</v>
      </c>
      <c r="P18" t="s">
        <v>612</v>
      </c>
      <c r="Q18">
        <v>5</v>
      </c>
      <c r="R18">
        <v>0</v>
      </c>
      <c r="S18">
        <v>0</v>
      </c>
      <c r="T18">
        <v>0</v>
      </c>
      <c r="U18">
        <v>0</v>
      </c>
      <c r="V18">
        <v>5</v>
      </c>
      <c r="W18">
        <v>7</v>
      </c>
      <c r="X18">
        <v>25</v>
      </c>
      <c r="Y18">
        <v>8</v>
      </c>
      <c r="Z18">
        <v>0</v>
      </c>
      <c r="AA18">
        <v>0</v>
      </c>
      <c r="AB18">
        <v>0</v>
      </c>
      <c r="AC18">
        <v>0</v>
      </c>
      <c r="AD18">
        <v>2</v>
      </c>
      <c r="AE18">
        <v>7</v>
      </c>
      <c r="AF18">
        <v>5</v>
      </c>
      <c r="AG18">
        <v>3</v>
      </c>
      <c r="AH18">
        <v>128</v>
      </c>
      <c r="AI18">
        <v>1</v>
      </c>
      <c r="AJ18">
        <v>0</v>
      </c>
      <c r="AK18">
        <v>0</v>
      </c>
      <c r="AL18">
        <v>1</v>
      </c>
      <c r="AM18">
        <v>0</v>
      </c>
      <c r="AN18">
        <v>1</v>
      </c>
      <c r="AO18">
        <v>0</v>
      </c>
      <c r="AP18">
        <v>5</v>
      </c>
      <c r="AQ18">
        <v>9</v>
      </c>
      <c r="AR18">
        <v>2</v>
      </c>
      <c r="AS18">
        <v>0</v>
      </c>
      <c r="AT18">
        <v>0</v>
      </c>
      <c r="AU18">
        <v>1</v>
      </c>
      <c r="AV18">
        <v>1</v>
      </c>
      <c r="AW18">
        <v>1</v>
      </c>
      <c r="AX18">
        <v>0</v>
      </c>
      <c r="AY18">
        <v>1</v>
      </c>
      <c r="AZ18">
        <v>4</v>
      </c>
      <c r="BA18">
        <v>1</v>
      </c>
      <c r="BB18">
        <v>2</v>
      </c>
      <c r="BC18">
        <v>1</v>
      </c>
      <c r="BD18">
        <v>2</v>
      </c>
      <c r="BE18">
        <v>1</v>
      </c>
      <c r="BF18">
        <v>1</v>
      </c>
      <c r="BG18">
        <v>0</v>
      </c>
      <c r="BH18">
        <v>1</v>
      </c>
      <c r="BI18">
        <v>1</v>
      </c>
      <c r="BJ18">
        <v>0</v>
      </c>
      <c r="BK18">
        <v>3</v>
      </c>
      <c r="BL18">
        <v>4</v>
      </c>
      <c r="BM18">
        <v>1</v>
      </c>
      <c r="BN18">
        <v>0</v>
      </c>
      <c r="BO18">
        <v>7</v>
      </c>
      <c r="BP18">
        <v>1</v>
      </c>
      <c r="BQ18">
        <v>0</v>
      </c>
      <c r="BR18">
        <v>3</v>
      </c>
      <c r="BS18">
        <v>2</v>
      </c>
      <c r="BT18">
        <v>1</v>
      </c>
      <c r="BU18">
        <v>2</v>
      </c>
      <c r="BV18">
        <v>1</v>
      </c>
      <c r="BW18">
        <v>1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3</v>
      </c>
      <c r="CE18">
        <v>2</v>
      </c>
      <c r="CF18">
        <v>3</v>
      </c>
      <c r="CG18">
        <v>3</v>
      </c>
      <c r="CH18">
        <v>0</v>
      </c>
      <c r="CI18">
        <v>0</v>
      </c>
      <c r="CJ18">
        <v>8</v>
      </c>
      <c r="CK18">
        <v>7</v>
      </c>
      <c r="CL18">
        <v>0</v>
      </c>
      <c r="CM18">
        <v>1</v>
      </c>
      <c r="CN18">
        <v>1</v>
      </c>
      <c r="CO18">
        <v>0</v>
      </c>
      <c r="CP18">
        <v>1</v>
      </c>
      <c r="CQ18">
        <v>2</v>
      </c>
      <c r="CR18">
        <v>0</v>
      </c>
      <c r="CS18">
        <v>9</v>
      </c>
      <c r="CT18">
        <v>2</v>
      </c>
      <c r="CU18">
        <v>0</v>
      </c>
      <c r="CV18">
        <v>1</v>
      </c>
      <c r="CW18">
        <v>4</v>
      </c>
      <c r="CX18">
        <v>9</v>
      </c>
      <c r="CY18">
        <v>0</v>
      </c>
      <c r="CZ18">
        <v>0</v>
      </c>
      <c r="DA18">
        <v>1</v>
      </c>
      <c r="DB18">
        <v>2</v>
      </c>
      <c r="DC18">
        <v>6</v>
      </c>
      <c r="DD18">
        <v>0</v>
      </c>
      <c r="DE18" t="s">
        <v>168</v>
      </c>
      <c r="DF18" t="s">
        <v>169</v>
      </c>
      <c r="DG18" t="s">
        <v>111</v>
      </c>
    </row>
    <row r="19" spans="1:111">
      <c r="A19" s="1">
        <v>19</v>
      </c>
      <c r="B19" s="43">
        <v>18</v>
      </c>
      <c r="C19" t="s">
        <v>613</v>
      </c>
      <c r="D19">
        <v>241</v>
      </c>
      <c r="E19">
        <v>3</v>
      </c>
      <c r="F19">
        <v>0</v>
      </c>
      <c r="G19">
        <v>1</v>
      </c>
      <c r="H19" t="s">
        <v>662</v>
      </c>
      <c r="I19">
        <v>9</v>
      </c>
      <c r="J19">
        <v>1</v>
      </c>
      <c r="K19">
        <v>31</v>
      </c>
      <c r="L19">
        <v>11</v>
      </c>
      <c r="M19" t="s">
        <v>614</v>
      </c>
      <c r="N19" t="s">
        <v>615</v>
      </c>
      <c r="O19" t="s">
        <v>349</v>
      </c>
      <c r="P19" t="s">
        <v>616</v>
      </c>
      <c r="Q19">
        <v>0</v>
      </c>
      <c r="R19">
        <v>0</v>
      </c>
      <c r="S19">
        <v>3</v>
      </c>
      <c r="T19">
        <v>3</v>
      </c>
      <c r="U19">
        <v>1</v>
      </c>
      <c r="V19">
        <v>2</v>
      </c>
      <c r="W19">
        <v>1</v>
      </c>
      <c r="X19">
        <v>12</v>
      </c>
      <c r="Y19">
        <v>7</v>
      </c>
      <c r="Z19">
        <v>0</v>
      </c>
      <c r="AA19">
        <v>0</v>
      </c>
      <c r="AB19">
        <v>1</v>
      </c>
      <c r="AC19">
        <v>0</v>
      </c>
      <c r="AD19">
        <v>0</v>
      </c>
      <c r="AE19">
        <v>2</v>
      </c>
      <c r="AF19">
        <v>2</v>
      </c>
      <c r="AG19">
        <v>0</v>
      </c>
      <c r="AH19">
        <v>89</v>
      </c>
      <c r="AI19">
        <v>0</v>
      </c>
      <c r="AJ19">
        <v>0</v>
      </c>
      <c r="AK19">
        <v>0</v>
      </c>
      <c r="AL19">
        <v>1</v>
      </c>
      <c r="AM19">
        <v>0</v>
      </c>
      <c r="AN19">
        <v>0</v>
      </c>
      <c r="AO19">
        <v>1</v>
      </c>
      <c r="AP19">
        <v>0</v>
      </c>
      <c r="AQ19">
        <v>1</v>
      </c>
      <c r="AR19">
        <v>3</v>
      </c>
      <c r="AS19">
        <v>0</v>
      </c>
      <c r="AT19">
        <v>0</v>
      </c>
      <c r="AU19">
        <v>1</v>
      </c>
      <c r="AV19">
        <v>2</v>
      </c>
      <c r="AW19">
        <v>1</v>
      </c>
      <c r="AX19">
        <v>4</v>
      </c>
      <c r="AY19">
        <v>0</v>
      </c>
      <c r="AZ19">
        <v>3</v>
      </c>
      <c r="BA19">
        <v>0</v>
      </c>
      <c r="BB19">
        <v>6</v>
      </c>
      <c r="BC19">
        <v>1</v>
      </c>
      <c r="BD19">
        <v>1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7</v>
      </c>
      <c r="BM19">
        <v>0</v>
      </c>
      <c r="BN19">
        <v>0</v>
      </c>
      <c r="BO19">
        <v>1</v>
      </c>
      <c r="BP19">
        <v>1</v>
      </c>
      <c r="BQ19">
        <v>3</v>
      </c>
      <c r="BR19">
        <v>2</v>
      </c>
      <c r="BS19">
        <v>0</v>
      </c>
      <c r="BT19">
        <v>7</v>
      </c>
      <c r="BU19">
        <v>1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1</v>
      </c>
      <c r="CB19">
        <v>0</v>
      </c>
      <c r="CC19">
        <v>0</v>
      </c>
      <c r="CD19">
        <v>4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17</v>
      </c>
      <c r="CK19">
        <v>2</v>
      </c>
      <c r="CL19">
        <v>1</v>
      </c>
      <c r="CM19">
        <v>1</v>
      </c>
      <c r="CN19">
        <v>0</v>
      </c>
      <c r="CO19">
        <v>2</v>
      </c>
      <c r="CP19">
        <v>0</v>
      </c>
      <c r="CQ19">
        <v>0</v>
      </c>
      <c r="CR19">
        <v>0</v>
      </c>
      <c r="CS19">
        <v>2</v>
      </c>
      <c r="CT19">
        <v>1</v>
      </c>
      <c r="CU19">
        <v>0</v>
      </c>
      <c r="CV19">
        <v>0</v>
      </c>
      <c r="CW19">
        <v>6</v>
      </c>
      <c r="CX19">
        <v>1</v>
      </c>
      <c r="CY19">
        <v>0</v>
      </c>
      <c r="CZ19">
        <v>0</v>
      </c>
      <c r="DA19">
        <v>0</v>
      </c>
      <c r="DB19">
        <v>0</v>
      </c>
      <c r="DC19">
        <v>4</v>
      </c>
      <c r="DD19">
        <v>0</v>
      </c>
      <c r="DE19" t="s">
        <v>126</v>
      </c>
      <c r="DF19" t="s">
        <v>127</v>
      </c>
      <c r="DG19" t="s">
        <v>111</v>
      </c>
    </row>
    <row r="20" spans="1:111">
      <c r="A20" s="1">
        <v>20</v>
      </c>
      <c r="B20" s="43">
        <v>19</v>
      </c>
      <c r="C20" t="s">
        <v>617</v>
      </c>
      <c r="D20">
        <v>1243</v>
      </c>
      <c r="E20">
        <v>38</v>
      </c>
      <c r="F20">
        <v>0</v>
      </c>
      <c r="G20">
        <v>18</v>
      </c>
      <c r="H20" t="s">
        <v>671</v>
      </c>
      <c r="I20">
        <v>16</v>
      </c>
      <c r="J20">
        <v>3</v>
      </c>
      <c r="K20">
        <v>119</v>
      </c>
      <c r="L20">
        <v>63</v>
      </c>
      <c r="M20" t="s">
        <v>618</v>
      </c>
      <c r="N20" t="s">
        <v>619</v>
      </c>
      <c r="O20" t="s">
        <v>620</v>
      </c>
      <c r="P20" t="s">
        <v>621</v>
      </c>
      <c r="Q20">
        <v>23</v>
      </c>
      <c r="R20">
        <v>0</v>
      </c>
      <c r="S20">
        <v>15</v>
      </c>
      <c r="T20">
        <v>15</v>
      </c>
      <c r="U20">
        <v>6</v>
      </c>
      <c r="V20">
        <v>12</v>
      </c>
      <c r="W20">
        <v>9</v>
      </c>
      <c r="X20">
        <v>53</v>
      </c>
      <c r="Y20">
        <v>12</v>
      </c>
      <c r="Z20">
        <v>0</v>
      </c>
      <c r="AA20">
        <v>3</v>
      </c>
      <c r="AB20">
        <v>3</v>
      </c>
      <c r="AC20">
        <v>2</v>
      </c>
      <c r="AD20">
        <v>4</v>
      </c>
      <c r="AE20">
        <v>4</v>
      </c>
      <c r="AF20">
        <v>23</v>
      </c>
      <c r="AG20">
        <v>2</v>
      </c>
      <c r="AH20">
        <v>445</v>
      </c>
      <c r="AI20">
        <v>0</v>
      </c>
      <c r="AJ20">
        <v>6</v>
      </c>
      <c r="AK20">
        <v>0</v>
      </c>
      <c r="AL20">
        <v>0</v>
      </c>
      <c r="AM20">
        <v>0</v>
      </c>
      <c r="AN20">
        <v>12</v>
      </c>
      <c r="AO20">
        <v>10</v>
      </c>
      <c r="AP20">
        <v>6</v>
      </c>
      <c r="AQ20">
        <v>26</v>
      </c>
      <c r="AR20">
        <v>9</v>
      </c>
      <c r="AS20">
        <v>2</v>
      </c>
      <c r="AT20">
        <v>1</v>
      </c>
      <c r="AU20">
        <v>1</v>
      </c>
      <c r="AV20">
        <v>3</v>
      </c>
      <c r="AW20">
        <v>5</v>
      </c>
      <c r="AX20">
        <v>0</v>
      </c>
      <c r="AY20">
        <v>0</v>
      </c>
      <c r="AZ20">
        <v>8</v>
      </c>
      <c r="BA20">
        <v>3</v>
      </c>
      <c r="BB20">
        <v>3</v>
      </c>
      <c r="BC20">
        <v>9</v>
      </c>
      <c r="BD20">
        <v>3</v>
      </c>
      <c r="BE20">
        <v>4</v>
      </c>
      <c r="BF20">
        <v>1</v>
      </c>
      <c r="BG20">
        <v>0</v>
      </c>
      <c r="BH20">
        <v>0</v>
      </c>
      <c r="BI20">
        <v>0</v>
      </c>
      <c r="BJ20">
        <v>8</v>
      </c>
      <c r="BK20">
        <v>3</v>
      </c>
      <c r="BL20">
        <v>22</v>
      </c>
      <c r="BM20">
        <v>3</v>
      </c>
      <c r="BN20">
        <v>0</v>
      </c>
      <c r="BO20">
        <v>9</v>
      </c>
      <c r="BP20">
        <v>2</v>
      </c>
      <c r="BQ20">
        <v>5</v>
      </c>
      <c r="BR20">
        <v>25</v>
      </c>
      <c r="BS20">
        <v>0</v>
      </c>
      <c r="BT20">
        <v>8</v>
      </c>
      <c r="BU20">
        <v>15</v>
      </c>
      <c r="BV20">
        <v>2</v>
      </c>
      <c r="BW20">
        <v>0</v>
      </c>
      <c r="BX20">
        <v>0</v>
      </c>
      <c r="BY20">
        <v>0</v>
      </c>
      <c r="BZ20">
        <v>4</v>
      </c>
      <c r="CA20">
        <v>16</v>
      </c>
      <c r="CB20">
        <v>2</v>
      </c>
      <c r="CC20">
        <v>0</v>
      </c>
      <c r="CD20">
        <v>6</v>
      </c>
      <c r="CE20">
        <v>10</v>
      </c>
      <c r="CF20">
        <v>0</v>
      </c>
      <c r="CG20">
        <v>6</v>
      </c>
      <c r="CH20">
        <v>5</v>
      </c>
      <c r="CI20">
        <v>0</v>
      </c>
      <c r="CJ20">
        <v>76</v>
      </c>
      <c r="CK20">
        <v>4</v>
      </c>
      <c r="CL20">
        <v>7</v>
      </c>
      <c r="CM20">
        <v>3</v>
      </c>
      <c r="CN20">
        <v>4</v>
      </c>
      <c r="CO20">
        <v>3</v>
      </c>
      <c r="CP20">
        <v>1</v>
      </c>
      <c r="CQ20">
        <v>2</v>
      </c>
      <c r="CR20">
        <v>3</v>
      </c>
      <c r="CS20">
        <v>9</v>
      </c>
      <c r="CT20">
        <v>7</v>
      </c>
      <c r="CU20">
        <v>1</v>
      </c>
      <c r="CV20">
        <v>0</v>
      </c>
      <c r="CW20">
        <v>13</v>
      </c>
      <c r="CX20">
        <v>17</v>
      </c>
      <c r="CY20">
        <v>1</v>
      </c>
      <c r="CZ20">
        <v>3</v>
      </c>
      <c r="DA20">
        <v>4</v>
      </c>
      <c r="DB20">
        <v>2</v>
      </c>
      <c r="DC20">
        <v>22</v>
      </c>
      <c r="DD20">
        <v>0</v>
      </c>
      <c r="DE20" t="s">
        <v>622</v>
      </c>
      <c r="DF20" t="s">
        <v>623</v>
      </c>
      <c r="DG20" t="s">
        <v>111</v>
      </c>
    </row>
    <row r="21" spans="1:111">
      <c r="A21" s="1">
        <v>21</v>
      </c>
      <c r="B21" s="43">
        <v>20</v>
      </c>
      <c r="C21" t="s">
        <v>624</v>
      </c>
      <c r="D21">
        <v>1081</v>
      </c>
      <c r="E21">
        <v>33</v>
      </c>
      <c r="F21">
        <v>2</v>
      </c>
      <c r="G21">
        <v>4</v>
      </c>
      <c r="H21" t="s">
        <v>672</v>
      </c>
      <c r="I21">
        <v>13</v>
      </c>
      <c r="J21">
        <v>1</v>
      </c>
      <c r="K21">
        <v>90</v>
      </c>
      <c r="L21">
        <v>41</v>
      </c>
      <c r="M21" t="s">
        <v>625</v>
      </c>
      <c r="N21" t="s">
        <v>626</v>
      </c>
      <c r="O21" t="s">
        <v>384</v>
      </c>
      <c r="P21" t="s">
        <v>627</v>
      </c>
      <c r="Q21">
        <v>1</v>
      </c>
      <c r="R21">
        <v>2</v>
      </c>
      <c r="S21">
        <v>11</v>
      </c>
      <c r="T21">
        <v>13</v>
      </c>
      <c r="U21">
        <v>4</v>
      </c>
      <c r="V21">
        <v>14</v>
      </c>
      <c r="W21">
        <v>3</v>
      </c>
      <c r="X21">
        <v>66</v>
      </c>
      <c r="Y21">
        <v>7</v>
      </c>
      <c r="Z21">
        <v>0</v>
      </c>
      <c r="AA21">
        <v>5</v>
      </c>
      <c r="AB21">
        <v>11</v>
      </c>
      <c r="AC21">
        <v>0</v>
      </c>
      <c r="AD21">
        <v>5</v>
      </c>
      <c r="AE21">
        <v>8</v>
      </c>
      <c r="AF21">
        <v>30</v>
      </c>
      <c r="AG21">
        <v>0</v>
      </c>
      <c r="AH21">
        <v>393</v>
      </c>
      <c r="AI21">
        <v>0</v>
      </c>
      <c r="AJ21">
        <v>0</v>
      </c>
      <c r="AK21">
        <v>0</v>
      </c>
      <c r="AL21">
        <v>0</v>
      </c>
      <c r="AM21">
        <v>2</v>
      </c>
      <c r="AN21">
        <v>3</v>
      </c>
      <c r="AO21">
        <v>2</v>
      </c>
      <c r="AP21">
        <v>2</v>
      </c>
      <c r="AQ21">
        <v>18</v>
      </c>
      <c r="AR21">
        <v>5</v>
      </c>
      <c r="AS21">
        <v>0</v>
      </c>
      <c r="AT21">
        <v>1</v>
      </c>
      <c r="AU21">
        <v>0</v>
      </c>
      <c r="AV21">
        <v>4</v>
      </c>
      <c r="AW21">
        <v>4</v>
      </c>
      <c r="AX21">
        <v>1</v>
      </c>
      <c r="AY21">
        <v>2</v>
      </c>
      <c r="AZ21">
        <v>14</v>
      </c>
      <c r="BA21">
        <v>4</v>
      </c>
      <c r="BB21">
        <v>13</v>
      </c>
      <c r="BC21">
        <v>3</v>
      </c>
      <c r="BD21">
        <v>11</v>
      </c>
      <c r="BE21">
        <v>3</v>
      </c>
      <c r="BF21">
        <v>2</v>
      </c>
      <c r="BG21">
        <v>0</v>
      </c>
      <c r="BH21">
        <v>7</v>
      </c>
      <c r="BI21">
        <v>0</v>
      </c>
      <c r="BJ21">
        <v>0</v>
      </c>
      <c r="BK21">
        <v>6</v>
      </c>
      <c r="BL21">
        <v>24</v>
      </c>
      <c r="BM21">
        <v>8</v>
      </c>
      <c r="BN21">
        <v>0</v>
      </c>
      <c r="BO21">
        <v>3</v>
      </c>
      <c r="BP21">
        <v>5</v>
      </c>
      <c r="BQ21">
        <v>4</v>
      </c>
      <c r="BR21">
        <v>21</v>
      </c>
      <c r="BS21">
        <v>0</v>
      </c>
      <c r="BT21">
        <v>4</v>
      </c>
      <c r="BU21">
        <v>8</v>
      </c>
      <c r="BV21">
        <v>1</v>
      </c>
      <c r="BW21">
        <v>0</v>
      </c>
      <c r="BX21">
        <v>0</v>
      </c>
      <c r="BY21">
        <v>0</v>
      </c>
      <c r="BZ21">
        <v>4</v>
      </c>
      <c r="CA21">
        <v>5</v>
      </c>
      <c r="CB21">
        <v>4</v>
      </c>
      <c r="CC21">
        <v>0</v>
      </c>
      <c r="CD21">
        <v>13</v>
      </c>
      <c r="CE21">
        <v>4</v>
      </c>
      <c r="CF21">
        <v>0</v>
      </c>
      <c r="CG21">
        <v>1</v>
      </c>
      <c r="CH21">
        <v>3</v>
      </c>
      <c r="CI21">
        <v>0</v>
      </c>
      <c r="CJ21">
        <v>65</v>
      </c>
      <c r="CK21">
        <v>8</v>
      </c>
      <c r="CL21">
        <v>6</v>
      </c>
      <c r="CM21">
        <v>0</v>
      </c>
      <c r="CN21">
        <v>6</v>
      </c>
      <c r="CO21">
        <v>3</v>
      </c>
      <c r="CP21">
        <v>5</v>
      </c>
      <c r="CQ21">
        <v>0</v>
      </c>
      <c r="CR21">
        <v>1</v>
      </c>
      <c r="CS21">
        <v>13</v>
      </c>
      <c r="CT21">
        <v>11</v>
      </c>
      <c r="CU21">
        <v>1</v>
      </c>
      <c r="CV21">
        <v>1</v>
      </c>
      <c r="CW21">
        <v>17</v>
      </c>
      <c r="CX21">
        <v>2</v>
      </c>
      <c r="CY21">
        <v>0</v>
      </c>
      <c r="CZ21">
        <v>5</v>
      </c>
      <c r="DA21">
        <v>0</v>
      </c>
      <c r="DB21">
        <v>1</v>
      </c>
      <c r="DC21">
        <v>29</v>
      </c>
      <c r="DD21">
        <v>0</v>
      </c>
      <c r="DE21" t="s">
        <v>628</v>
      </c>
      <c r="DF21" t="s">
        <v>629</v>
      </c>
      <c r="DG21" t="s">
        <v>403</v>
      </c>
    </row>
    <row r="22" spans="1:111">
      <c r="A22" s="1">
        <v>22</v>
      </c>
      <c r="B22" s="43">
        <v>21</v>
      </c>
      <c r="C22" t="s">
        <v>630</v>
      </c>
      <c r="D22">
        <v>498</v>
      </c>
      <c r="E22">
        <v>10</v>
      </c>
      <c r="F22">
        <v>1</v>
      </c>
      <c r="G22">
        <v>0</v>
      </c>
      <c r="H22" t="s">
        <v>111</v>
      </c>
      <c r="I22">
        <v>2</v>
      </c>
      <c r="J22">
        <v>0</v>
      </c>
      <c r="K22">
        <v>47</v>
      </c>
      <c r="L22">
        <v>21</v>
      </c>
      <c r="M22" t="s">
        <v>631</v>
      </c>
      <c r="N22" t="s">
        <v>632</v>
      </c>
      <c r="O22" t="s">
        <v>111</v>
      </c>
      <c r="P22" t="s">
        <v>633</v>
      </c>
      <c r="Q22">
        <v>0</v>
      </c>
      <c r="R22">
        <v>1</v>
      </c>
      <c r="S22">
        <v>13</v>
      </c>
      <c r="T22">
        <v>14</v>
      </c>
      <c r="U22">
        <v>1</v>
      </c>
      <c r="V22">
        <v>4</v>
      </c>
      <c r="W22">
        <v>0</v>
      </c>
      <c r="X22">
        <v>41</v>
      </c>
      <c r="Y22">
        <v>5</v>
      </c>
      <c r="Z22">
        <v>0</v>
      </c>
      <c r="AA22">
        <v>4</v>
      </c>
      <c r="AB22">
        <v>5</v>
      </c>
      <c r="AC22">
        <v>2</v>
      </c>
      <c r="AD22">
        <v>0</v>
      </c>
      <c r="AE22">
        <v>8</v>
      </c>
      <c r="AF22">
        <v>16</v>
      </c>
      <c r="AG22">
        <v>1</v>
      </c>
      <c r="AH22">
        <v>221</v>
      </c>
      <c r="AI22">
        <v>0</v>
      </c>
      <c r="AJ22">
        <v>0</v>
      </c>
      <c r="AK22">
        <v>0</v>
      </c>
      <c r="AL22">
        <v>2</v>
      </c>
      <c r="AM22">
        <v>0</v>
      </c>
      <c r="AN22">
        <v>7</v>
      </c>
      <c r="AO22">
        <v>17</v>
      </c>
      <c r="AP22">
        <v>5</v>
      </c>
      <c r="AQ22">
        <v>23</v>
      </c>
      <c r="AR22">
        <v>0</v>
      </c>
      <c r="AS22">
        <v>0</v>
      </c>
      <c r="AT22">
        <v>0</v>
      </c>
      <c r="AU22">
        <v>2</v>
      </c>
      <c r="AV22">
        <v>1</v>
      </c>
      <c r="AW22">
        <v>8</v>
      </c>
      <c r="AX22">
        <v>0</v>
      </c>
      <c r="AY22">
        <v>0</v>
      </c>
      <c r="AZ22">
        <v>18</v>
      </c>
      <c r="BA22">
        <v>6</v>
      </c>
      <c r="BB22">
        <v>2</v>
      </c>
      <c r="BC22">
        <v>1</v>
      </c>
      <c r="BD22">
        <v>0</v>
      </c>
      <c r="BE22">
        <v>0</v>
      </c>
      <c r="BF22">
        <v>0</v>
      </c>
      <c r="BG22">
        <v>0</v>
      </c>
      <c r="BH22">
        <v>1</v>
      </c>
      <c r="BI22">
        <v>0</v>
      </c>
      <c r="BJ22">
        <v>0</v>
      </c>
      <c r="BK22">
        <v>3</v>
      </c>
      <c r="BL22">
        <v>8</v>
      </c>
      <c r="BM22">
        <v>1</v>
      </c>
      <c r="BN22">
        <v>0</v>
      </c>
      <c r="BO22">
        <v>0</v>
      </c>
      <c r="BP22">
        <v>0</v>
      </c>
      <c r="BQ22">
        <v>0</v>
      </c>
      <c r="BR22">
        <v>6</v>
      </c>
      <c r="BS22">
        <v>0</v>
      </c>
      <c r="BT22">
        <v>3</v>
      </c>
      <c r="BU22">
        <v>1</v>
      </c>
      <c r="BV22">
        <v>0</v>
      </c>
      <c r="BW22">
        <v>0</v>
      </c>
      <c r="BX22">
        <v>0</v>
      </c>
      <c r="BY22">
        <v>0</v>
      </c>
      <c r="BZ22">
        <v>4</v>
      </c>
      <c r="CA22">
        <v>4</v>
      </c>
      <c r="CB22">
        <v>3</v>
      </c>
      <c r="CC22">
        <v>0</v>
      </c>
      <c r="CD22">
        <v>3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36</v>
      </c>
      <c r="CK22">
        <v>8</v>
      </c>
      <c r="CL22">
        <v>0</v>
      </c>
      <c r="CM22">
        <v>1</v>
      </c>
      <c r="CN22">
        <v>4</v>
      </c>
      <c r="CO22">
        <v>0</v>
      </c>
      <c r="CP22">
        <v>4</v>
      </c>
      <c r="CQ22">
        <v>0</v>
      </c>
      <c r="CR22">
        <v>1</v>
      </c>
      <c r="CS22">
        <v>3</v>
      </c>
      <c r="CT22">
        <v>2</v>
      </c>
      <c r="CU22">
        <v>0</v>
      </c>
      <c r="CV22">
        <v>0</v>
      </c>
      <c r="CW22">
        <v>19</v>
      </c>
      <c r="CX22">
        <v>2</v>
      </c>
      <c r="CY22">
        <v>0</v>
      </c>
      <c r="CZ22">
        <v>0</v>
      </c>
      <c r="DA22">
        <v>1</v>
      </c>
      <c r="DB22">
        <v>1</v>
      </c>
      <c r="DC22">
        <v>10</v>
      </c>
      <c r="DD22">
        <v>0</v>
      </c>
      <c r="DE22" t="s">
        <v>634</v>
      </c>
      <c r="DF22" t="s">
        <v>635</v>
      </c>
      <c r="DG22" t="s">
        <v>175</v>
      </c>
    </row>
    <row r="23" spans="1:111">
      <c r="A23" s="1">
        <v>23</v>
      </c>
      <c r="B23" s="43">
        <v>22</v>
      </c>
      <c r="C23" t="s">
        <v>636</v>
      </c>
      <c r="D23">
        <v>571</v>
      </c>
      <c r="E23">
        <v>14</v>
      </c>
      <c r="F23">
        <v>0</v>
      </c>
      <c r="G23">
        <v>4</v>
      </c>
      <c r="H23" t="s">
        <v>673</v>
      </c>
      <c r="I23">
        <v>10</v>
      </c>
      <c r="J23">
        <v>3</v>
      </c>
      <c r="K23">
        <v>68</v>
      </c>
      <c r="L23">
        <v>35</v>
      </c>
      <c r="M23" t="s">
        <v>637</v>
      </c>
      <c r="N23" t="s">
        <v>638</v>
      </c>
      <c r="O23" t="s">
        <v>639</v>
      </c>
      <c r="P23" t="s">
        <v>640</v>
      </c>
      <c r="Q23">
        <v>23</v>
      </c>
      <c r="R23">
        <v>0</v>
      </c>
      <c r="S23">
        <v>3</v>
      </c>
      <c r="T23">
        <v>3</v>
      </c>
      <c r="U23">
        <v>3</v>
      </c>
      <c r="V23">
        <v>6</v>
      </c>
      <c r="W23">
        <v>10</v>
      </c>
      <c r="X23">
        <v>20</v>
      </c>
      <c r="Y23">
        <v>13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</v>
      </c>
      <c r="AF23">
        <v>2</v>
      </c>
      <c r="AG23">
        <v>1</v>
      </c>
      <c r="AH23">
        <v>141</v>
      </c>
      <c r="AI23">
        <v>0</v>
      </c>
      <c r="AJ23">
        <v>4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8</v>
      </c>
      <c r="AR23">
        <v>9</v>
      </c>
      <c r="AS23">
        <v>0</v>
      </c>
      <c r="AT23">
        <v>1</v>
      </c>
      <c r="AU23">
        <v>0</v>
      </c>
      <c r="AV23">
        <v>3</v>
      </c>
      <c r="AW23">
        <v>1</v>
      </c>
      <c r="AX23">
        <v>0</v>
      </c>
      <c r="AY23">
        <v>0</v>
      </c>
      <c r="AZ23">
        <v>0</v>
      </c>
      <c r="BA23">
        <v>2</v>
      </c>
      <c r="BB23">
        <v>0</v>
      </c>
      <c r="BC23">
        <v>1</v>
      </c>
      <c r="BD23">
        <v>0</v>
      </c>
      <c r="BE23">
        <v>10</v>
      </c>
      <c r="BF23">
        <v>0</v>
      </c>
      <c r="BG23">
        <v>0</v>
      </c>
      <c r="BH23">
        <v>0</v>
      </c>
      <c r="BI23">
        <v>9</v>
      </c>
      <c r="BJ23">
        <v>0</v>
      </c>
      <c r="BK23">
        <v>0</v>
      </c>
      <c r="BL23">
        <v>7</v>
      </c>
      <c r="BM23">
        <v>0</v>
      </c>
      <c r="BN23">
        <v>1</v>
      </c>
      <c r="BO23">
        <v>10</v>
      </c>
      <c r="BP23">
        <v>3</v>
      </c>
      <c r="BQ23">
        <v>1</v>
      </c>
      <c r="BR23">
        <v>4</v>
      </c>
      <c r="BS23">
        <v>0</v>
      </c>
      <c r="BT23">
        <v>4</v>
      </c>
      <c r="BU23">
        <v>0</v>
      </c>
      <c r="BV23">
        <v>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2</v>
      </c>
      <c r="CE23">
        <v>0</v>
      </c>
      <c r="CF23">
        <v>0</v>
      </c>
      <c r="CG23">
        <v>1</v>
      </c>
      <c r="CH23">
        <v>0</v>
      </c>
      <c r="CI23">
        <v>0</v>
      </c>
      <c r="CJ23">
        <v>14</v>
      </c>
      <c r="CK23">
        <v>4</v>
      </c>
      <c r="CL23">
        <v>4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10</v>
      </c>
      <c r="CT23">
        <v>0</v>
      </c>
      <c r="CU23">
        <v>0</v>
      </c>
      <c r="CV23">
        <v>0</v>
      </c>
      <c r="CW23">
        <v>0</v>
      </c>
      <c r="CX23">
        <v>12</v>
      </c>
      <c r="CY23">
        <v>1</v>
      </c>
      <c r="CZ23">
        <v>3</v>
      </c>
      <c r="DA23">
        <v>2</v>
      </c>
      <c r="DB23">
        <v>1</v>
      </c>
      <c r="DC23">
        <v>6</v>
      </c>
      <c r="DD23">
        <v>0</v>
      </c>
      <c r="DE23" t="s">
        <v>151</v>
      </c>
      <c r="DF23" t="s">
        <v>152</v>
      </c>
      <c r="DG23" t="s">
        <v>111</v>
      </c>
    </row>
    <row r="24" spans="1:111">
      <c r="A24" s="1">
        <v>25</v>
      </c>
      <c r="B24" s="43">
        <v>23</v>
      </c>
      <c r="C24" t="s">
        <v>641</v>
      </c>
      <c r="D24">
        <v>44</v>
      </c>
      <c r="E24">
        <v>0</v>
      </c>
      <c r="F24">
        <v>0</v>
      </c>
      <c r="G24">
        <v>0</v>
      </c>
      <c r="H24" t="s">
        <v>111</v>
      </c>
      <c r="I24">
        <v>1</v>
      </c>
      <c r="J24">
        <v>0</v>
      </c>
      <c r="K24">
        <v>2</v>
      </c>
      <c r="L24">
        <v>0</v>
      </c>
      <c r="M24" t="s">
        <v>642</v>
      </c>
      <c r="N24" t="s">
        <v>643</v>
      </c>
      <c r="O24" t="s">
        <v>111</v>
      </c>
      <c r="P24" t="s">
        <v>111</v>
      </c>
      <c r="Q24">
        <v>0</v>
      </c>
      <c r="R24">
        <v>0</v>
      </c>
      <c r="S24">
        <v>1</v>
      </c>
      <c r="T24">
        <v>1</v>
      </c>
      <c r="U24">
        <v>0</v>
      </c>
      <c r="V24">
        <v>1</v>
      </c>
      <c r="W24">
        <v>1</v>
      </c>
      <c r="X24">
        <v>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</v>
      </c>
      <c r="AG24">
        <v>0</v>
      </c>
      <c r="AH24">
        <v>15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2</v>
      </c>
      <c r="AR24">
        <v>0</v>
      </c>
      <c r="AS24">
        <v>0</v>
      </c>
      <c r="AT24">
        <v>0</v>
      </c>
      <c r="AU24">
        <v>1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2</v>
      </c>
      <c r="BU24">
        <v>1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1</v>
      </c>
      <c r="CU24">
        <v>0</v>
      </c>
      <c r="CV24">
        <v>0</v>
      </c>
      <c r="CW24">
        <v>2</v>
      </c>
      <c r="CX24">
        <v>2</v>
      </c>
      <c r="CY24">
        <v>0</v>
      </c>
      <c r="CZ24">
        <v>0</v>
      </c>
      <c r="DA24">
        <v>0</v>
      </c>
      <c r="DB24">
        <v>0</v>
      </c>
      <c r="DC24">
        <v>1</v>
      </c>
      <c r="DD24">
        <v>0</v>
      </c>
      <c r="DE24" t="s">
        <v>120</v>
      </c>
      <c r="DF24" t="s">
        <v>121</v>
      </c>
      <c r="DG24" t="s">
        <v>111</v>
      </c>
    </row>
    <row r="25" spans="1:111">
      <c r="A25" s="1">
        <v>26</v>
      </c>
      <c r="B25" s="43">
        <v>24</v>
      </c>
      <c r="C25" t="s">
        <v>644</v>
      </c>
      <c r="D25">
        <v>547</v>
      </c>
      <c r="E25">
        <v>17</v>
      </c>
      <c r="F25">
        <v>0</v>
      </c>
      <c r="G25">
        <v>4</v>
      </c>
      <c r="H25" t="s">
        <v>674</v>
      </c>
      <c r="I25">
        <v>21</v>
      </c>
      <c r="J25">
        <v>3</v>
      </c>
      <c r="K25">
        <v>77</v>
      </c>
      <c r="L25">
        <v>38</v>
      </c>
      <c r="M25" t="s">
        <v>645</v>
      </c>
      <c r="N25" t="s">
        <v>646</v>
      </c>
      <c r="O25" t="s">
        <v>647</v>
      </c>
      <c r="P25" t="s">
        <v>648</v>
      </c>
      <c r="Q25">
        <v>23</v>
      </c>
      <c r="R25">
        <v>0</v>
      </c>
      <c r="S25">
        <v>6</v>
      </c>
      <c r="T25">
        <v>6</v>
      </c>
      <c r="U25">
        <v>5</v>
      </c>
      <c r="V25">
        <v>10</v>
      </c>
      <c r="W25">
        <v>9</v>
      </c>
      <c r="X25">
        <v>20</v>
      </c>
      <c r="Y25">
        <v>7</v>
      </c>
      <c r="Z25">
        <v>1</v>
      </c>
      <c r="AA25">
        <v>0</v>
      </c>
      <c r="AB25">
        <v>1</v>
      </c>
      <c r="AC25">
        <v>0</v>
      </c>
      <c r="AD25">
        <v>5</v>
      </c>
      <c r="AE25">
        <v>2</v>
      </c>
      <c r="AF25">
        <v>2</v>
      </c>
      <c r="AG25">
        <v>2</v>
      </c>
      <c r="AH25">
        <v>140</v>
      </c>
      <c r="AI25">
        <v>0</v>
      </c>
      <c r="AJ25">
        <v>9</v>
      </c>
      <c r="AK25">
        <v>0</v>
      </c>
      <c r="AL25">
        <v>0</v>
      </c>
      <c r="AM25">
        <v>0</v>
      </c>
      <c r="AN25">
        <v>1</v>
      </c>
      <c r="AO25">
        <v>1</v>
      </c>
      <c r="AP25">
        <v>1</v>
      </c>
      <c r="AQ25">
        <v>14</v>
      </c>
      <c r="AR25">
        <v>7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1</v>
      </c>
      <c r="BA25">
        <v>0</v>
      </c>
      <c r="BB25">
        <v>0</v>
      </c>
      <c r="BC25">
        <v>1</v>
      </c>
      <c r="BD25">
        <v>2</v>
      </c>
      <c r="BE25">
        <v>10</v>
      </c>
      <c r="BF25">
        <v>1</v>
      </c>
      <c r="BG25">
        <v>1</v>
      </c>
      <c r="BH25">
        <v>0</v>
      </c>
      <c r="BI25">
        <v>0</v>
      </c>
      <c r="BJ25">
        <v>0</v>
      </c>
      <c r="BK25">
        <v>1</v>
      </c>
      <c r="BL25">
        <v>8</v>
      </c>
      <c r="BM25">
        <v>2</v>
      </c>
      <c r="BN25">
        <v>0</v>
      </c>
      <c r="BO25">
        <v>9</v>
      </c>
      <c r="BP25">
        <v>2</v>
      </c>
      <c r="BQ25">
        <v>0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0</v>
      </c>
      <c r="BX25">
        <v>2</v>
      </c>
      <c r="BY25">
        <v>0</v>
      </c>
      <c r="BZ25">
        <v>0</v>
      </c>
      <c r="CA25">
        <v>4</v>
      </c>
      <c r="CB25">
        <v>0</v>
      </c>
      <c r="CC25">
        <v>1</v>
      </c>
      <c r="CD25">
        <v>2</v>
      </c>
      <c r="CE25">
        <v>2</v>
      </c>
      <c r="CF25">
        <v>2</v>
      </c>
      <c r="CG25">
        <v>1</v>
      </c>
      <c r="CH25">
        <v>0</v>
      </c>
      <c r="CI25">
        <v>0</v>
      </c>
      <c r="CJ25">
        <v>10</v>
      </c>
      <c r="CK25">
        <v>2</v>
      </c>
      <c r="CL25">
        <v>3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5</v>
      </c>
      <c r="CT25">
        <v>1</v>
      </c>
      <c r="CU25">
        <v>2</v>
      </c>
      <c r="CV25">
        <v>0</v>
      </c>
      <c r="CW25">
        <v>0</v>
      </c>
      <c r="CX25">
        <v>16</v>
      </c>
      <c r="CY25">
        <v>0</v>
      </c>
      <c r="CZ25">
        <v>0</v>
      </c>
      <c r="DA25">
        <v>2</v>
      </c>
      <c r="DB25">
        <v>2</v>
      </c>
      <c r="DC25">
        <v>10</v>
      </c>
      <c r="DD25">
        <v>0</v>
      </c>
      <c r="DE25" t="s">
        <v>634</v>
      </c>
      <c r="DF25" t="s">
        <v>635</v>
      </c>
      <c r="DG25" t="s">
        <v>111</v>
      </c>
    </row>
    <row r="26" spans="1:111">
      <c r="A26" s="1"/>
      <c r="B26" s="43"/>
    </row>
    <row r="27" spans="1:111">
      <c r="B27" t="s">
        <v>649</v>
      </c>
      <c r="C27" t="s">
        <v>249</v>
      </c>
      <c r="D27">
        <v>169</v>
      </c>
      <c r="E27">
        <v>8</v>
      </c>
      <c r="F27">
        <v>0</v>
      </c>
      <c r="G27">
        <v>1</v>
      </c>
      <c r="H27" t="s">
        <v>662</v>
      </c>
      <c r="I27">
        <v>15</v>
      </c>
      <c r="J27">
        <v>4</v>
      </c>
      <c r="K27">
        <v>45</v>
      </c>
      <c r="L27">
        <v>22</v>
      </c>
      <c r="M27" t="s">
        <v>250</v>
      </c>
      <c r="N27" t="s">
        <v>251</v>
      </c>
      <c r="O27" t="s">
        <v>252</v>
      </c>
      <c r="P27" t="s">
        <v>253</v>
      </c>
      <c r="Q27">
        <v>2</v>
      </c>
      <c r="R27">
        <v>0</v>
      </c>
      <c r="S27">
        <v>0</v>
      </c>
      <c r="T27">
        <v>0</v>
      </c>
      <c r="U27">
        <v>4</v>
      </c>
      <c r="V27">
        <v>11</v>
      </c>
      <c r="W27">
        <v>1</v>
      </c>
      <c r="X27">
        <v>14</v>
      </c>
      <c r="Y27">
        <v>5</v>
      </c>
      <c r="Z27">
        <v>1</v>
      </c>
      <c r="AA27">
        <v>0</v>
      </c>
      <c r="AB27">
        <v>0</v>
      </c>
      <c r="AC27">
        <v>0</v>
      </c>
      <c r="AD27">
        <v>2</v>
      </c>
      <c r="AE27">
        <v>0</v>
      </c>
      <c r="AF27">
        <v>3</v>
      </c>
      <c r="AG27">
        <v>3</v>
      </c>
      <c r="AH27">
        <v>19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2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0</v>
      </c>
      <c r="BM27">
        <v>2</v>
      </c>
      <c r="BN27">
        <v>0</v>
      </c>
      <c r="BO27">
        <v>1</v>
      </c>
      <c r="BP27">
        <v>2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1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2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1</v>
      </c>
      <c r="CQ27">
        <v>0</v>
      </c>
      <c r="CR27">
        <v>0</v>
      </c>
      <c r="CS27">
        <v>1</v>
      </c>
      <c r="CT27">
        <v>1</v>
      </c>
      <c r="CU27">
        <v>0</v>
      </c>
      <c r="CV27">
        <v>0</v>
      </c>
      <c r="CW27">
        <v>1</v>
      </c>
      <c r="CX27">
        <v>4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 t="s">
        <v>111</v>
      </c>
      <c r="DF27" t="s">
        <v>111</v>
      </c>
      <c r="DG27" t="s">
        <v>111</v>
      </c>
    </row>
    <row r="29" spans="1:111">
      <c r="A29" s="1">
        <v>28</v>
      </c>
    </row>
    <row r="30" spans="1:111">
      <c r="A30" s="1">
        <v>29</v>
      </c>
    </row>
    <row r="31" spans="1:111">
      <c r="A31" s="1">
        <v>30</v>
      </c>
    </row>
    <row r="32" spans="1:111">
      <c r="A32" s="1">
        <v>31</v>
      </c>
    </row>
    <row r="33" spans="1:32">
      <c r="A33" s="1">
        <v>32</v>
      </c>
    </row>
    <row r="34" spans="1:32">
      <c r="A34" s="1">
        <v>33</v>
      </c>
    </row>
    <row r="35" spans="1:32">
      <c r="A35" s="1">
        <v>34</v>
      </c>
    </row>
    <row r="36" spans="1:32">
      <c r="A36" s="1">
        <v>35</v>
      </c>
      <c r="B36" s="38"/>
      <c r="C36" s="38"/>
      <c r="D36" s="38"/>
      <c r="E36" s="38"/>
      <c r="F36" s="21" t="s">
        <v>491</v>
      </c>
      <c r="G36" s="38"/>
    </row>
    <row r="37" spans="1:32">
      <c r="A37" s="1">
        <v>36</v>
      </c>
      <c r="B37" s="36" t="s">
        <v>515</v>
      </c>
      <c r="C37" s="36" t="s">
        <v>516</v>
      </c>
      <c r="D37" s="45" t="s">
        <v>537</v>
      </c>
      <c r="E37" s="37" t="s">
        <v>518</v>
      </c>
      <c r="F37" s="37" t="s">
        <v>497</v>
      </c>
      <c r="G37" s="37" t="s">
        <v>498</v>
      </c>
      <c r="I37" s="2" t="s">
        <v>477</v>
      </c>
      <c r="J37">
        <f t="array" ref="J37:K41">LINEST(D38:D61,C38:C61,TRUE,TRUE)</f>
        <v>1.9137923362919254E-3</v>
      </c>
      <c r="K37">
        <v>2.0024149833449467E-2</v>
      </c>
      <c r="L37" t="s">
        <v>482</v>
      </c>
      <c r="N37" t="s">
        <v>487</v>
      </c>
      <c r="O37">
        <v>24</v>
      </c>
      <c r="U37" s="36"/>
      <c r="V37" s="36" t="s">
        <v>515</v>
      </c>
      <c r="W37" s="36" t="s">
        <v>516</v>
      </c>
      <c r="X37" s="43" t="s">
        <v>530</v>
      </c>
      <c r="Y37" s="43" t="s">
        <v>531</v>
      </c>
      <c r="Z37" s="43" t="s">
        <v>532</v>
      </c>
      <c r="AA37" s="43" t="s">
        <v>533</v>
      </c>
      <c r="AB37" s="43" t="s">
        <v>534</v>
      </c>
      <c r="AC37" s="43" t="s">
        <v>535</v>
      </c>
      <c r="AD37" s="43" t="s">
        <v>536</v>
      </c>
      <c r="AE37" s="43" t="s">
        <v>537</v>
      </c>
      <c r="AF37" s="43" t="s">
        <v>538</v>
      </c>
    </row>
    <row r="38" spans="1:32">
      <c r="A38" s="1">
        <v>37</v>
      </c>
      <c r="B38" s="39" t="s">
        <v>539</v>
      </c>
      <c r="C38" s="39">
        <v>252</v>
      </c>
      <c r="D38">
        <v>0</v>
      </c>
      <c r="E38" s="40">
        <f t="array" ref="E38:E61">TREND(D38:D61,C38:C61)</f>
        <v>0.50229981857901462</v>
      </c>
      <c r="F38" s="40">
        <f t="shared" ref="F38:F62" si="0">E38-$O$40*$O$41*SQRT(1+1/$O$37+(D38-$O$38)^2/$O$39)</f>
        <v>-1.6484583450991317</v>
      </c>
      <c r="G38" s="40">
        <f t="shared" ref="G38:G62" si="1">E38+$O$40*$O$41*SQRT(1+1/$O$37+(D38-$O$38)^2/$O$39)</f>
        <v>2.6530579822571609</v>
      </c>
      <c r="I38" t="s">
        <v>481</v>
      </c>
      <c r="J38">
        <v>5.3586227982952307E-4</v>
      </c>
      <c r="K38">
        <v>0.3704524854115484</v>
      </c>
      <c r="L38" t="s">
        <v>483</v>
      </c>
      <c r="N38" t="s">
        <v>488</v>
      </c>
      <c r="O38">
        <f>AVERAGE(D38:D62)</f>
        <v>1.2</v>
      </c>
      <c r="U38" s="38"/>
      <c r="V38" s="39" t="s">
        <v>539</v>
      </c>
      <c r="W38" s="39">
        <v>252</v>
      </c>
      <c r="X38">
        <v>5</v>
      </c>
      <c r="Y38">
        <v>0</v>
      </c>
      <c r="Z38">
        <v>2</v>
      </c>
      <c r="AA38">
        <v>3</v>
      </c>
      <c r="AB38">
        <v>0</v>
      </c>
      <c r="AC38">
        <v>0</v>
      </c>
      <c r="AD38">
        <v>5</v>
      </c>
      <c r="AE38">
        <v>6</v>
      </c>
      <c r="AF38">
        <v>0</v>
      </c>
    </row>
    <row r="39" spans="1:32">
      <c r="A39" s="1">
        <v>38</v>
      </c>
      <c r="B39" s="39" t="s">
        <v>542</v>
      </c>
      <c r="C39" s="39">
        <v>786</v>
      </c>
      <c r="D39">
        <v>4</v>
      </c>
      <c r="E39" s="40">
        <v>1.5242649261589027</v>
      </c>
      <c r="F39" s="40">
        <f t="shared" si="0"/>
        <v>-0.78818397875284041</v>
      </c>
      <c r="G39" s="40">
        <f t="shared" si="1"/>
        <v>3.8367138310706457</v>
      </c>
      <c r="I39" t="s">
        <v>478</v>
      </c>
      <c r="J39">
        <v>0.36699904372379344</v>
      </c>
      <c r="K39">
        <v>0.99812683906732502</v>
      </c>
      <c r="L39" t="s">
        <v>484</v>
      </c>
      <c r="N39" t="s">
        <v>489</v>
      </c>
      <c r="O39">
        <f>DEVSQ(D38:D62)</f>
        <v>38</v>
      </c>
      <c r="U39" s="38"/>
      <c r="V39" s="39" t="s">
        <v>542</v>
      </c>
      <c r="W39" s="39">
        <v>786</v>
      </c>
      <c r="X39">
        <v>4</v>
      </c>
      <c r="Y39">
        <v>1</v>
      </c>
      <c r="Z39">
        <v>2</v>
      </c>
      <c r="AA39">
        <v>2</v>
      </c>
      <c r="AB39">
        <v>1</v>
      </c>
      <c r="AC39">
        <v>2</v>
      </c>
      <c r="AD39">
        <v>7</v>
      </c>
      <c r="AE39">
        <v>10</v>
      </c>
      <c r="AF39">
        <v>4</v>
      </c>
    </row>
    <row r="40" spans="1:32">
      <c r="A40" s="1">
        <v>39</v>
      </c>
      <c r="B40" s="39" t="s">
        <v>546</v>
      </c>
      <c r="C40" s="39">
        <v>880</v>
      </c>
      <c r="D40">
        <v>1</v>
      </c>
      <c r="E40" s="40">
        <v>1.7041614057703438</v>
      </c>
      <c r="F40" s="40">
        <f t="shared" si="0"/>
        <v>-0.40957881376429417</v>
      </c>
      <c r="G40" s="40">
        <f t="shared" si="1"/>
        <v>3.817901625304982</v>
      </c>
      <c r="I40" t="s">
        <v>479</v>
      </c>
      <c r="J40">
        <v>12.755081776528026</v>
      </c>
      <c r="K40">
        <v>22</v>
      </c>
      <c r="L40" t="s">
        <v>485</v>
      </c>
      <c r="N40" s="29" t="s">
        <v>519</v>
      </c>
      <c r="O40">
        <f>_xlfn.T.INV.2T(0.05,O37-2)</f>
        <v>2.0738730679040258</v>
      </c>
      <c r="U40" s="38"/>
      <c r="V40" s="39" t="s">
        <v>546</v>
      </c>
      <c r="W40" s="39">
        <v>880</v>
      </c>
      <c r="X40">
        <v>13</v>
      </c>
      <c r="Y40">
        <v>0</v>
      </c>
      <c r="Z40">
        <v>0</v>
      </c>
      <c r="AA40">
        <v>3</v>
      </c>
      <c r="AB40">
        <v>0</v>
      </c>
      <c r="AC40">
        <v>1</v>
      </c>
      <c r="AD40">
        <v>16</v>
      </c>
      <c r="AE40">
        <v>12</v>
      </c>
      <c r="AF40">
        <v>1</v>
      </c>
    </row>
    <row r="41" spans="1:32">
      <c r="A41" s="1">
        <v>40</v>
      </c>
      <c r="B41" s="39" t="s">
        <v>553</v>
      </c>
      <c r="C41" s="39">
        <v>937</v>
      </c>
      <c r="D41">
        <v>2</v>
      </c>
      <c r="E41" s="40">
        <v>1.8132475689389835</v>
      </c>
      <c r="F41" s="40">
        <f t="shared" si="0"/>
        <v>-0.31643627408285768</v>
      </c>
      <c r="G41" s="40">
        <f t="shared" si="1"/>
        <v>3.9429314119608248</v>
      </c>
      <c r="I41" t="s">
        <v>480</v>
      </c>
      <c r="J41">
        <v>12.707341888936348</v>
      </c>
      <c r="K41">
        <v>21.917658111063652</v>
      </c>
      <c r="L41" t="s">
        <v>486</v>
      </c>
      <c r="N41" t="s">
        <v>490</v>
      </c>
      <c r="O41">
        <f>SQRT(K41/K40)</f>
        <v>0.99812683906732502</v>
      </c>
      <c r="U41" s="38"/>
      <c r="V41" s="39" t="s">
        <v>553</v>
      </c>
      <c r="W41" s="39">
        <v>937</v>
      </c>
      <c r="X41">
        <v>15</v>
      </c>
      <c r="Y41">
        <v>0</v>
      </c>
      <c r="Z41">
        <v>3</v>
      </c>
      <c r="AA41">
        <v>0</v>
      </c>
      <c r="AB41">
        <v>0</v>
      </c>
      <c r="AC41">
        <v>0</v>
      </c>
      <c r="AD41">
        <v>10</v>
      </c>
      <c r="AE41">
        <v>16</v>
      </c>
      <c r="AF41">
        <v>2</v>
      </c>
    </row>
    <row r="42" spans="1:32" ht="16">
      <c r="A42" s="1">
        <v>41</v>
      </c>
      <c r="B42" s="39" t="s">
        <v>560</v>
      </c>
      <c r="C42" s="39">
        <v>792</v>
      </c>
      <c r="D42">
        <v>1</v>
      </c>
      <c r="E42" s="40">
        <v>1.5357476801766543</v>
      </c>
      <c r="F42" s="40">
        <f t="shared" si="0"/>
        <v>-0.57799253935798367</v>
      </c>
      <c r="G42" s="40">
        <f t="shared" si="1"/>
        <v>3.6494878997112923</v>
      </c>
      <c r="L42" s="47" t="s">
        <v>538</v>
      </c>
      <c r="U42" s="38"/>
      <c r="V42" s="39" t="s">
        <v>560</v>
      </c>
      <c r="W42" s="39">
        <v>792</v>
      </c>
      <c r="X42">
        <v>7</v>
      </c>
      <c r="Y42">
        <v>0</v>
      </c>
      <c r="Z42">
        <v>4</v>
      </c>
      <c r="AA42">
        <v>7</v>
      </c>
      <c r="AB42">
        <v>1</v>
      </c>
      <c r="AC42">
        <v>2</v>
      </c>
      <c r="AD42">
        <v>1</v>
      </c>
      <c r="AE42">
        <v>18</v>
      </c>
      <c r="AF42">
        <v>1</v>
      </c>
    </row>
    <row r="43" spans="1:32">
      <c r="A43" s="1">
        <v>42</v>
      </c>
      <c r="B43" s="39" t="s">
        <v>565</v>
      </c>
      <c r="C43" s="39">
        <v>1241</v>
      </c>
      <c r="D43">
        <v>4</v>
      </c>
      <c r="E43" s="40">
        <v>2.395040439171729</v>
      </c>
      <c r="F43" s="40">
        <f t="shared" si="0"/>
        <v>8.2591534259985888E-2</v>
      </c>
      <c r="G43" s="40">
        <f t="shared" si="1"/>
        <v>4.7074893440834717</v>
      </c>
      <c r="U43" s="38"/>
      <c r="V43" s="39" t="s">
        <v>565</v>
      </c>
      <c r="W43" s="39">
        <v>1241</v>
      </c>
      <c r="X43">
        <v>18</v>
      </c>
      <c r="Y43">
        <v>0</v>
      </c>
      <c r="Z43">
        <v>2</v>
      </c>
      <c r="AA43">
        <v>2</v>
      </c>
      <c r="AB43">
        <v>0</v>
      </c>
      <c r="AC43">
        <v>1</v>
      </c>
      <c r="AD43">
        <v>25</v>
      </c>
      <c r="AE43">
        <v>13</v>
      </c>
      <c r="AF43">
        <v>4</v>
      </c>
    </row>
    <row r="44" spans="1:32">
      <c r="A44" s="1">
        <v>43</v>
      </c>
      <c r="B44" s="39" t="s">
        <v>234</v>
      </c>
      <c r="C44" s="39">
        <v>214</v>
      </c>
      <c r="D44">
        <v>0</v>
      </c>
      <c r="E44" s="40">
        <v>0.42957570979992149</v>
      </c>
      <c r="F44" s="40">
        <f t="shared" si="0"/>
        <v>-1.7211824538782248</v>
      </c>
      <c r="G44" s="40">
        <f t="shared" si="1"/>
        <v>2.5803338734780676</v>
      </c>
      <c r="U44" s="38"/>
      <c r="V44" s="39" t="s">
        <v>234</v>
      </c>
      <c r="W44" s="39">
        <v>214</v>
      </c>
      <c r="X44">
        <v>5</v>
      </c>
      <c r="Y44">
        <v>0</v>
      </c>
      <c r="Z44">
        <v>0</v>
      </c>
      <c r="AA44">
        <v>3</v>
      </c>
      <c r="AB44">
        <v>0</v>
      </c>
      <c r="AC44">
        <v>0</v>
      </c>
      <c r="AD44">
        <v>0</v>
      </c>
      <c r="AE44">
        <v>8</v>
      </c>
      <c r="AF44">
        <v>0</v>
      </c>
    </row>
    <row r="45" spans="1:32">
      <c r="A45" s="1">
        <v>44</v>
      </c>
      <c r="B45" s="39" t="s">
        <v>571</v>
      </c>
      <c r="C45" s="39">
        <v>397</v>
      </c>
      <c r="D45">
        <v>1</v>
      </c>
      <c r="E45" s="40">
        <v>0.77979970734134385</v>
      </c>
      <c r="F45" s="40">
        <f t="shared" si="0"/>
        <v>-1.3339405121932941</v>
      </c>
      <c r="G45" s="40">
        <f t="shared" si="1"/>
        <v>2.8935399268759818</v>
      </c>
      <c r="U45" s="38"/>
      <c r="V45" s="39" t="s">
        <v>571</v>
      </c>
      <c r="W45" s="39">
        <v>397</v>
      </c>
      <c r="X45">
        <v>3</v>
      </c>
      <c r="Y45">
        <v>1</v>
      </c>
      <c r="Z45">
        <v>1</v>
      </c>
      <c r="AA45">
        <v>2</v>
      </c>
      <c r="AB45">
        <v>0</v>
      </c>
      <c r="AC45">
        <v>3</v>
      </c>
      <c r="AD45">
        <v>6</v>
      </c>
      <c r="AE45">
        <v>5</v>
      </c>
      <c r="AF45">
        <v>1</v>
      </c>
    </row>
    <row r="46" spans="1:32">
      <c r="A46" s="1">
        <v>45</v>
      </c>
      <c r="B46" s="39" t="s">
        <v>575</v>
      </c>
      <c r="C46" s="39">
        <v>242</v>
      </c>
      <c r="D46">
        <v>1</v>
      </c>
      <c r="E46" s="40">
        <v>0.48316189521609543</v>
      </c>
      <c r="F46" s="40">
        <f t="shared" si="0"/>
        <v>-1.6305783243185425</v>
      </c>
      <c r="G46" s="40">
        <f t="shared" si="1"/>
        <v>2.5969021147507334</v>
      </c>
      <c r="U46" s="38"/>
      <c r="V46" s="39" t="s">
        <v>575</v>
      </c>
      <c r="W46" s="39">
        <v>242</v>
      </c>
      <c r="X46">
        <v>3</v>
      </c>
      <c r="Y46">
        <v>0</v>
      </c>
      <c r="Z46">
        <v>1</v>
      </c>
      <c r="AA46">
        <v>1</v>
      </c>
      <c r="AB46">
        <v>0</v>
      </c>
      <c r="AC46">
        <v>1</v>
      </c>
      <c r="AD46">
        <v>10</v>
      </c>
      <c r="AE46">
        <v>2</v>
      </c>
      <c r="AF46">
        <v>1</v>
      </c>
    </row>
    <row r="47" spans="1:32">
      <c r="A47" s="1">
        <v>46</v>
      </c>
      <c r="B47" s="39" t="s">
        <v>580</v>
      </c>
      <c r="C47" s="39">
        <v>908</v>
      </c>
      <c r="D47">
        <v>1</v>
      </c>
      <c r="E47" s="40">
        <v>1.7577475911865177</v>
      </c>
      <c r="F47" s="40">
        <f t="shared" si="0"/>
        <v>-0.35599262834812029</v>
      </c>
      <c r="G47" s="40">
        <f t="shared" si="1"/>
        <v>3.8714878107211557</v>
      </c>
      <c r="U47" s="38"/>
      <c r="V47" s="39" t="s">
        <v>580</v>
      </c>
      <c r="W47" s="39">
        <v>908</v>
      </c>
      <c r="X47">
        <v>6</v>
      </c>
      <c r="Y47">
        <v>1</v>
      </c>
      <c r="Z47">
        <v>4</v>
      </c>
      <c r="AA47">
        <v>6</v>
      </c>
      <c r="AB47">
        <v>0</v>
      </c>
      <c r="AC47">
        <v>3</v>
      </c>
      <c r="AD47">
        <v>12</v>
      </c>
      <c r="AE47">
        <v>12</v>
      </c>
      <c r="AF47">
        <v>1</v>
      </c>
    </row>
    <row r="48" spans="1:32">
      <c r="A48" s="1">
        <v>47</v>
      </c>
      <c r="B48" s="39" t="s">
        <v>586</v>
      </c>
      <c r="C48" s="39">
        <v>1059</v>
      </c>
      <c r="D48">
        <v>2</v>
      </c>
      <c r="E48" s="40">
        <v>2.0467302339665983</v>
      </c>
      <c r="F48" s="40">
        <f t="shared" si="0"/>
        <v>-8.2953609055242961E-2</v>
      </c>
      <c r="G48" s="40">
        <f t="shared" si="1"/>
        <v>4.1764140769884399</v>
      </c>
      <c r="U48" s="38"/>
      <c r="V48" s="39" t="s">
        <v>586</v>
      </c>
      <c r="W48" s="39">
        <v>1059</v>
      </c>
      <c r="X48">
        <v>7</v>
      </c>
      <c r="Y48">
        <v>1</v>
      </c>
      <c r="Z48">
        <v>3</v>
      </c>
      <c r="AA48">
        <v>4</v>
      </c>
      <c r="AB48">
        <v>1</v>
      </c>
      <c r="AC48">
        <v>3</v>
      </c>
      <c r="AD48">
        <v>8</v>
      </c>
      <c r="AE48">
        <v>7</v>
      </c>
      <c r="AF48">
        <v>2</v>
      </c>
    </row>
    <row r="49" spans="1:32">
      <c r="A49" s="1">
        <v>48</v>
      </c>
      <c r="B49" s="39" t="s">
        <v>593</v>
      </c>
      <c r="C49" s="39">
        <v>282</v>
      </c>
      <c r="D49">
        <v>0</v>
      </c>
      <c r="E49" s="40">
        <v>0.55971358866777243</v>
      </c>
      <c r="F49" s="40">
        <f t="shared" si="0"/>
        <v>-1.5910445750103739</v>
      </c>
      <c r="G49" s="40">
        <f t="shared" si="1"/>
        <v>2.710471752345919</v>
      </c>
      <c r="U49" s="38"/>
      <c r="V49" s="39" t="s">
        <v>593</v>
      </c>
      <c r="W49" s="39">
        <v>282</v>
      </c>
      <c r="X49">
        <v>2</v>
      </c>
      <c r="Y49">
        <v>0</v>
      </c>
      <c r="Z49">
        <v>0</v>
      </c>
      <c r="AA49">
        <v>3</v>
      </c>
      <c r="AB49">
        <v>0</v>
      </c>
      <c r="AC49">
        <v>0</v>
      </c>
      <c r="AD49">
        <v>5</v>
      </c>
      <c r="AE49">
        <v>7</v>
      </c>
      <c r="AF49">
        <v>0</v>
      </c>
    </row>
    <row r="50" spans="1:32">
      <c r="A50" s="1">
        <v>49</v>
      </c>
      <c r="B50" s="39" t="s">
        <v>597</v>
      </c>
      <c r="C50" s="39">
        <v>46</v>
      </c>
      <c r="D50">
        <v>0</v>
      </c>
      <c r="E50" s="40">
        <v>0.10805859730287803</v>
      </c>
      <c r="F50" s="40">
        <f t="shared" si="0"/>
        <v>-2.0426995663752683</v>
      </c>
      <c r="G50" s="40">
        <f t="shared" si="1"/>
        <v>2.2588167609810244</v>
      </c>
      <c r="U50" s="38"/>
      <c r="V50" s="39" t="s">
        <v>597</v>
      </c>
      <c r="W50" s="39">
        <v>46</v>
      </c>
      <c r="X50">
        <v>2</v>
      </c>
      <c r="Y50">
        <v>0</v>
      </c>
      <c r="Z50">
        <v>0</v>
      </c>
      <c r="AA50">
        <v>1</v>
      </c>
      <c r="AB50">
        <v>0</v>
      </c>
      <c r="AC50">
        <v>0</v>
      </c>
      <c r="AD50">
        <v>0</v>
      </c>
      <c r="AE50">
        <v>0</v>
      </c>
      <c r="AF50">
        <v>0</v>
      </c>
    </row>
    <row r="51" spans="1:32">
      <c r="A51" s="1">
        <v>50</v>
      </c>
      <c r="B51" s="39" t="s">
        <v>598</v>
      </c>
      <c r="C51" s="39">
        <v>884</v>
      </c>
      <c r="D51">
        <v>1</v>
      </c>
      <c r="E51" s="40">
        <v>1.7118165751155114</v>
      </c>
      <c r="F51" s="40">
        <f t="shared" si="0"/>
        <v>-0.40192364441912654</v>
      </c>
      <c r="G51" s="40">
        <f t="shared" si="1"/>
        <v>3.8255567946501494</v>
      </c>
      <c r="U51" s="38"/>
      <c r="V51" s="39" t="s">
        <v>598</v>
      </c>
      <c r="W51" s="39">
        <v>884</v>
      </c>
      <c r="X51">
        <v>13</v>
      </c>
      <c r="Y51">
        <v>0</v>
      </c>
      <c r="Z51">
        <v>0</v>
      </c>
      <c r="AA51">
        <v>3</v>
      </c>
      <c r="AB51">
        <v>0</v>
      </c>
      <c r="AC51">
        <v>4</v>
      </c>
      <c r="AD51">
        <v>6</v>
      </c>
      <c r="AE51">
        <v>12</v>
      </c>
      <c r="AF51">
        <v>1</v>
      </c>
    </row>
    <row r="52" spans="1:32">
      <c r="A52" s="1">
        <v>51</v>
      </c>
      <c r="B52" s="39" t="s">
        <v>605</v>
      </c>
      <c r="C52" s="39">
        <v>61</v>
      </c>
      <c r="D52">
        <v>0</v>
      </c>
      <c r="E52" s="40">
        <v>0.13676548234725691</v>
      </c>
      <c r="F52" s="40">
        <f t="shared" si="0"/>
        <v>-2.0139926813308895</v>
      </c>
      <c r="G52" s="40">
        <f t="shared" si="1"/>
        <v>2.2875236460254031</v>
      </c>
      <c r="U52" s="38"/>
      <c r="V52" s="39" t="s">
        <v>605</v>
      </c>
      <c r="W52" s="39">
        <v>61</v>
      </c>
      <c r="X52">
        <v>2</v>
      </c>
      <c r="Y52">
        <v>0</v>
      </c>
      <c r="Z52">
        <v>0</v>
      </c>
      <c r="AA52">
        <v>0</v>
      </c>
      <c r="AB52">
        <v>1</v>
      </c>
      <c r="AC52">
        <v>0</v>
      </c>
      <c r="AD52">
        <v>1</v>
      </c>
      <c r="AE52">
        <v>1</v>
      </c>
      <c r="AF52">
        <v>0</v>
      </c>
    </row>
    <row r="53" spans="1:32">
      <c r="A53" s="1">
        <v>52</v>
      </c>
      <c r="B53" s="39" t="s">
        <v>329</v>
      </c>
      <c r="C53" s="39">
        <v>192</v>
      </c>
      <c r="D53">
        <v>0</v>
      </c>
      <c r="E53" s="40">
        <v>0.38747227840149912</v>
      </c>
      <c r="F53" s="40">
        <f t="shared" si="0"/>
        <v>-1.7632858852766473</v>
      </c>
      <c r="G53" s="40">
        <f t="shared" si="1"/>
        <v>2.5382304420796453</v>
      </c>
      <c r="U53" s="38"/>
      <c r="V53" s="39" t="s">
        <v>329</v>
      </c>
      <c r="W53" s="39">
        <v>192</v>
      </c>
      <c r="X53">
        <v>3</v>
      </c>
      <c r="Y53">
        <v>0</v>
      </c>
      <c r="Z53">
        <v>0</v>
      </c>
      <c r="AA53">
        <v>1</v>
      </c>
      <c r="AB53">
        <v>1</v>
      </c>
      <c r="AC53">
        <v>0</v>
      </c>
      <c r="AD53">
        <v>6</v>
      </c>
      <c r="AE53">
        <v>0</v>
      </c>
      <c r="AF53">
        <v>0</v>
      </c>
    </row>
    <row r="54" spans="1:32">
      <c r="A54" s="1">
        <v>53</v>
      </c>
      <c r="B54" s="39" t="s">
        <v>609</v>
      </c>
      <c r="C54" s="39">
        <v>459</v>
      </c>
      <c r="D54">
        <v>3</v>
      </c>
      <c r="E54" s="40">
        <v>0.89845483219144318</v>
      </c>
      <c r="F54" s="40">
        <f t="shared" si="0"/>
        <v>-1.2989817073422942</v>
      </c>
      <c r="G54" s="40">
        <f t="shared" si="1"/>
        <v>3.0958913717251804</v>
      </c>
      <c r="U54" s="38"/>
      <c r="V54" s="39" t="s">
        <v>609</v>
      </c>
      <c r="W54" s="39">
        <v>459</v>
      </c>
      <c r="X54">
        <v>8</v>
      </c>
      <c r="Y54">
        <v>0</v>
      </c>
      <c r="Z54">
        <v>0</v>
      </c>
      <c r="AA54">
        <v>0</v>
      </c>
      <c r="AB54">
        <v>0</v>
      </c>
      <c r="AC54">
        <v>2</v>
      </c>
      <c r="AD54">
        <v>7</v>
      </c>
      <c r="AE54">
        <v>5</v>
      </c>
      <c r="AF54">
        <v>3</v>
      </c>
    </row>
    <row r="55" spans="1:32">
      <c r="A55" s="1">
        <v>54</v>
      </c>
      <c r="B55" s="39" t="s">
        <v>613</v>
      </c>
      <c r="C55" s="39">
        <v>241</v>
      </c>
      <c r="D55">
        <v>0</v>
      </c>
      <c r="E55" s="40">
        <v>0.48124810287980346</v>
      </c>
      <c r="F55" s="40">
        <f t="shared" si="0"/>
        <v>-1.6695100607983429</v>
      </c>
      <c r="G55" s="40">
        <f t="shared" si="1"/>
        <v>2.6320062665579496</v>
      </c>
      <c r="U55" s="38"/>
      <c r="V55" s="39" t="s">
        <v>613</v>
      </c>
      <c r="W55" s="39">
        <v>241</v>
      </c>
      <c r="X55">
        <v>7</v>
      </c>
      <c r="Y55">
        <v>0</v>
      </c>
      <c r="Z55">
        <v>0</v>
      </c>
      <c r="AA55">
        <v>1</v>
      </c>
      <c r="AB55">
        <v>0</v>
      </c>
      <c r="AC55">
        <v>0</v>
      </c>
      <c r="AD55">
        <v>2</v>
      </c>
      <c r="AE55">
        <v>2</v>
      </c>
      <c r="AF55">
        <v>0</v>
      </c>
    </row>
    <row r="56" spans="1:32">
      <c r="A56" s="1">
        <v>55</v>
      </c>
      <c r="B56" s="39" t="s">
        <v>617</v>
      </c>
      <c r="C56" s="39">
        <v>1243</v>
      </c>
      <c r="D56">
        <v>2</v>
      </c>
      <c r="E56" s="40">
        <v>2.3988680238443125</v>
      </c>
      <c r="F56" s="40">
        <f t="shared" si="0"/>
        <v>0.26918418082247131</v>
      </c>
      <c r="G56" s="40">
        <f t="shared" si="1"/>
        <v>4.5285518668661542</v>
      </c>
      <c r="U56" s="38"/>
      <c r="V56" s="39" t="s">
        <v>617</v>
      </c>
      <c r="W56" s="39">
        <v>1243</v>
      </c>
      <c r="X56">
        <v>12</v>
      </c>
      <c r="Y56">
        <v>0</v>
      </c>
      <c r="Z56">
        <v>3</v>
      </c>
      <c r="AA56">
        <v>3</v>
      </c>
      <c r="AB56">
        <v>2</v>
      </c>
      <c r="AC56">
        <v>4</v>
      </c>
      <c r="AD56">
        <v>4</v>
      </c>
      <c r="AE56">
        <v>23</v>
      </c>
      <c r="AF56">
        <v>2</v>
      </c>
    </row>
    <row r="57" spans="1:32">
      <c r="A57" s="1">
        <v>56</v>
      </c>
      <c r="B57" s="39" t="s">
        <v>624</v>
      </c>
      <c r="C57" s="39">
        <v>1081</v>
      </c>
      <c r="D57">
        <v>0</v>
      </c>
      <c r="E57" s="40">
        <v>2.088833665365021</v>
      </c>
      <c r="F57" s="40">
        <f t="shared" si="0"/>
        <v>-6.1924498313125298E-2</v>
      </c>
      <c r="G57" s="40">
        <f t="shared" si="1"/>
        <v>4.2395918290431673</v>
      </c>
      <c r="U57" s="38"/>
      <c r="V57" s="39" t="s">
        <v>624</v>
      </c>
      <c r="W57" s="39">
        <v>1081</v>
      </c>
      <c r="X57">
        <v>7</v>
      </c>
      <c r="Y57">
        <v>0</v>
      </c>
      <c r="Z57">
        <v>5</v>
      </c>
      <c r="AA57">
        <v>11</v>
      </c>
      <c r="AB57">
        <v>0</v>
      </c>
      <c r="AC57">
        <v>5</v>
      </c>
      <c r="AD57">
        <v>8</v>
      </c>
      <c r="AE57">
        <v>30</v>
      </c>
      <c r="AF57">
        <v>0</v>
      </c>
    </row>
    <row r="58" spans="1:32">
      <c r="A58" s="1">
        <v>57</v>
      </c>
      <c r="B58" s="39" t="s">
        <v>630</v>
      </c>
      <c r="C58" s="39">
        <v>498</v>
      </c>
      <c r="D58">
        <v>1</v>
      </c>
      <c r="E58" s="40">
        <v>0.97309273330682833</v>
      </c>
      <c r="F58" s="40">
        <f t="shared" si="0"/>
        <v>-1.1406474862278095</v>
      </c>
      <c r="G58" s="40">
        <f t="shared" si="1"/>
        <v>3.0868329528414664</v>
      </c>
      <c r="U58" s="38"/>
      <c r="V58" s="39" t="s">
        <v>630</v>
      </c>
      <c r="W58" s="39">
        <v>498</v>
      </c>
      <c r="X58">
        <v>5</v>
      </c>
      <c r="Y58">
        <v>0</v>
      </c>
      <c r="Z58">
        <v>4</v>
      </c>
      <c r="AA58">
        <v>5</v>
      </c>
      <c r="AB58">
        <v>2</v>
      </c>
      <c r="AC58">
        <v>0</v>
      </c>
      <c r="AD58">
        <v>8</v>
      </c>
      <c r="AE58">
        <v>16</v>
      </c>
      <c r="AF58">
        <v>1</v>
      </c>
    </row>
    <row r="59" spans="1:32">
      <c r="A59" s="1">
        <v>58</v>
      </c>
      <c r="B59" s="39" t="s">
        <v>636</v>
      </c>
      <c r="C59" s="39">
        <v>571</v>
      </c>
      <c r="D59">
        <v>1</v>
      </c>
      <c r="E59" s="40">
        <v>1.1127995738561389</v>
      </c>
      <c r="F59" s="40">
        <f t="shared" si="0"/>
        <v>-1.0009406456784991</v>
      </c>
      <c r="G59" s="40">
        <f t="shared" si="1"/>
        <v>3.2265397933907769</v>
      </c>
      <c r="U59" s="38"/>
      <c r="V59" s="39" t="s">
        <v>636</v>
      </c>
      <c r="W59" s="39">
        <v>571</v>
      </c>
      <c r="X59">
        <v>13</v>
      </c>
      <c r="Y59">
        <v>0</v>
      </c>
      <c r="Z59">
        <v>0</v>
      </c>
      <c r="AA59">
        <v>0</v>
      </c>
      <c r="AB59">
        <v>0</v>
      </c>
      <c r="AC59">
        <v>0</v>
      </c>
      <c r="AD59">
        <v>4</v>
      </c>
      <c r="AE59">
        <v>2</v>
      </c>
      <c r="AF59">
        <v>1</v>
      </c>
    </row>
    <row r="60" spans="1:32">
      <c r="A60" s="1">
        <v>59</v>
      </c>
      <c r="B60" s="39" t="s">
        <v>641</v>
      </c>
      <c r="C60" s="39">
        <v>44</v>
      </c>
      <c r="D60">
        <v>0</v>
      </c>
      <c r="E60" s="40">
        <v>0.10423101263029419</v>
      </c>
      <c r="F60" s="40">
        <f t="shared" si="0"/>
        <v>-2.0465271510478522</v>
      </c>
      <c r="G60" s="40">
        <f t="shared" si="1"/>
        <v>2.2549891763084404</v>
      </c>
      <c r="U60" s="38"/>
      <c r="V60" s="39" t="s">
        <v>641</v>
      </c>
      <c r="W60" s="39">
        <v>44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2</v>
      </c>
      <c r="AF60">
        <v>0</v>
      </c>
    </row>
    <row r="61" spans="1:32">
      <c r="A61" s="1">
        <v>60</v>
      </c>
      <c r="B61" s="39" t="s">
        <v>644</v>
      </c>
      <c r="C61" s="39">
        <v>547</v>
      </c>
      <c r="D61">
        <v>2</v>
      </c>
      <c r="E61" s="40">
        <v>1.0668685577851327</v>
      </c>
      <c r="F61" s="40">
        <f t="shared" si="0"/>
        <v>-1.0628152852367085</v>
      </c>
      <c r="G61" s="40">
        <f t="shared" si="1"/>
        <v>3.1965524008069739</v>
      </c>
      <c r="U61" s="38"/>
      <c r="V61" s="39" t="s">
        <v>644</v>
      </c>
      <c r="W61" s="39">
        <v>547</v>
      </c>
      <c r="X61">
        <v>7</v>
      </c>
      <c r="Y61">
        <v>1</v>
      </c>
      <c r="Z61">
        <v>0</v>
      </c>
      <c r="AA61">
        <v>1</v>
      </c>
      <c r="AB61">
        <v>0</v>
      </c>
      <c r="AC61">
        <v>5</v>
      </c>
      <c r="AD61">
        <v>2</v>
      </c>
      <c r="AE61">
        <v>2</v>
      </c>
      <c r="AF61">
        <v>2</v>
      </c>
    </row>
    <row r="62" spans="1:32">
      <c r="A62" s="1">
        <v>61</v>
      </c>
      <c r="B62" s="39" t="s">
        <v>649</v>
      </c>
      <c r="C62" s="39">
        <v>169</v>
      </c>
      <c r="D62" s="39">
        <v>3</v>
      </c>
      <c r="E62" s="40">
        <f>C62*J37+K37</f>
        <v>0.34345505466678483</v>
      </c>
      <c r="F62" s="40">
        <f t="shared" si="0"/>
        <v>-1.8539814848669525</v>
      </c>
      <c r="G62" s="40">
        <f t="shared" si="1"/>
        <v>2.5408915942005224</v>
      </c>
      <c r="I62" t="s">
        <v>652</v>
      </c>
      <c r="U62" s="38"/>
      <c r="V62" s="39" t="s">
        <v>649</v>
      </c>
      <c r="W62" s="39">
        <v>169</v>
      </c>
      <c r="X62">
        <v>5</v>
      </c>
      <c r="Y62">
        <v>1</v>
      </c>
      <c r="Z62">
        <v>0</v>
      </c>
      <c r="AA62">
        <v>0</v>
      </c>
      <c r="AB62">
        <v>0</v>
      </c>
      <c r="AC62">
        <v>2</v>
      </c>
      <c r="AD62">
        <v>0</v>
      </c>
      <c r="AE62">
        <v>3</v>
      </c>
      <c r="AF62">
        <v>3</v>
      </c>
    </row>
    <row r="63" spans="1:32">
      <c r="A63" s="1">
        <v>62</v>
      </c>
      <c r="B63" s="39"/>
      <c r="C63" s="39"/>
      <c r="D63" s="39"/>
      <c r="E63" s="40"/>
      <c r="F63" s="40"/>
      <c r="G63" s="40"/>
      <c r="U63" s="38"/>
      <c r="V63" s="39"/>
      <c r="W63" s="39"/>
    </row>
    <row r="64" spans="1:32">
      <c r="A64" s="1">
        <v>63</v>
      </c>
      <c r="E64" s="40"/>
      <c r="F64" s="40"/>
      <c r="G64" s="40"/>
      <c r="U64" s="38"/>
      <c r="V64" s="39"/>
      <c r="W64" s="39"/>
      <c r="X64" s="39"/>
      <c r="Y64" s="39"/>
    </row>
    <row r="65" spans="1:24">
      <c r="A65" s="1">
        <v>64</v>
      </c>
      <c r="E65" s="40"/>
      <c r="F65" s="40"/>
      <c r="G65" s="40"/>
      <c r="U65" s="38"/>
      <c r="V65" s="38"/>
      <c r="W65" s="42"/>
      <c r="X65" s="42"/>
    </row>
    <row r="66" spans="1:24">
      <c r="A66" s="1">
        <v>65</v>
      </c>
      <c r="B66" s="38"/>
      <c r="C66" s="38"/>
      <c r="D66" s="39"/>
      <c r="E66" s="40"/>
      <c r="F66" s="40"/>
      <c r="G66" s="40"/>
      <c r="U66" s="38"/>
      <c r="V66" s="38"/>
      <c r="W66" s="42"/>
      <c r="X66" s="42"/>
    </row>
    <row r="67" spans="1:24">
      <c r="A67" s="1">
        <v>66</v>
      </c>
      <c r="B67" s="36"/>
      <c r="C67" s="36"/>
      <c r="D67" s="38"/>
      <c r="E67" s="37"/>
      <c r="F67" s="37"/>
      <c r="G67" s="37"/>
      <c r="U67" s="38"/>
      <c r="V67" s="38"/>
      <c r="W67" s="42"/>
      <c r="X67" s="42"/>
    </row>
    <row r="68" spans="1:24">
      <c r="A68" s="1">
        <v>67</v>
      </c>
      <c r="B68" s="39"/>
      <c r="C68" s="39"/>
      <c r="D68" s="39"/>
      <c r="E68" s="40"/>
      <c r="F68" s="40"/>
      <c r="G68" s="40"/>
      <c r="U68" s="38"/>
      <c r="V68" s="38"/>
      <c r="W68" s="42"/>
      <c r="X68" s="42"/>
    </row>
    <row r="69" spans="1:24">
      <c r="A69" s="1">
        <v>68</v>
      </c>
      <c r="B69" s="39"/>
      <c r="C69" s="39"/>
      <c r="D69" s="39"/>
      <c r="E69" s="40"/>
      <c r="F69" s="40"/>
      <c r="G69" s="40"/>
      <c r="U69" s="38"/>
      <c r="V69" s="38"/>
      <c r="W69" s="42"/>
      <c r="X69" s="42"/>
    </row>
    <row r="70" spans="1:24">
      <c r="A70" s="1">
        <v>69</v>
      </c>
      <c r="B70" s="39"/>
      <c r="C70" s="39"/>
      <c r="D70" s="39"/>
      <c r="E70" s="40"/>
      <c r="F70" s="40"/>
      <c r="G70" s="40"/>
      <c r="U70" s="38"/>
      <c r="V70" s="38"/>
      <c r="W70" s="42"/>
      <c r="X70" s="42"/>
    </row>
    <row r="71" spans="1:24">
      <c r="A71" s="1">
        <v>70</v>
      </c>
      <c r="B71" s="39"/>
      <c r="C71" s="39"/>
      <c r="D71" s="39"/>
      <c r="E71" s="40"/>
      <c r="F71" s="40"/>
      <c r="G71" s="40"/>
      <c r="U71" s="38"/>
      <c r="V71" s="38"/>
      <c r="W71" s="42"/>
      <c r="X71" s="42"/>
    </row>
    <row r="72" spans="1:24">
      <c r="A72" s="1">
        <v>71</v>
      </c>
      <c r="B72" s="39"/>
      <c r="C72" s="39"/>
      <c r="D72" s="39"/>
      <c r="E72" s="40"/>
      <c r="F72" s="40"/>
      <c r="G72" s="40"/>
      <c r="U72" s="38"/>
      <c r="V72" s="38"/>
      <c r="W72" s="42"/>
      <c r="X72" s="42"/>
    </row>
    <row r="73" spans="1:24">
      <c r="A73" s="1">
        <v>72</v>
      </c>
      <c r="B73" s="39"/>
      <c r="C73" s="39"/>
      <c r="D73" s="39"/>
      <c r="E73" s="40"/>
      <c r="F73" s="40"/>
      <c r="G73" s="40"/>
      <c r="U73" s="38"/>
      <c r="V73" s="38"/>
      <c r="W73" s="42"/>
      <c r="X73" s="42"/>
    </row>
    <row r="74" spans="1:24">
      <c r="A74" s="1">
        <v>73</v>
      </c>
      <c r="B74" s="39"/>
      <c r="C74" s="39"/>
      <c r="D74" s="39"/>
      <c r="E74" s="40"/>
      <c r="F74" s="40"/>
      <c r="G74" s="40"/>
      <c r="U74" s="38"/>
      <c r="V74" s="38"/>
      <c r="W74" s="42"/>
      <c r="X74" s="42"/>
    </row>
    <row r="75" spans="1:24">
      <c r="A75" s="1">
        <v>74</v>
      </c>
      <c r="B75" s="39"/>
      <c r="C75" s="39"/>
      <c r="D75" s="39"/>
      <c r="E75" s="40"/>
      <c r="F75" s="40"/>
      <c r="G75" s="40"/>
      <c r="U75" s="38"/>
      <c r="V75" s="38"/>
      <c r="W75" s="42"/>
      <c r="X75" s="42"/>
    </row>
    <row r="76" spans="1:24">
      <c r="A76" s="1">
        <v>75</v>
      </c>
      <c r="B76" s="39"/>
      <c r="C76" s="39"/>
      <c r="D76" s="39"/>
      <c r="E76" s="40"/>
      <c r="F76" s="40"/>
      <c r="G76" s="40"/>
      <c r="U76" s="38"/>
      <c r="V76" s="38"/>
      <c r="W76" s="42"/>
      <c r="X76" s="42"/>
    </row>
    <row r="77" spans="1:24">
      <c r="A77" s="1">
        <v>76</v>
      </c>
      <c r="B77" s="39"/>
      <c r="C77" s="39"/>
      <c r="D77" s="39"/>
      <c r="E77" s="40"/>
      <c r="F77" s="40"/>
      <c r="G77" s="40"/>
      <c r="U77" s="38"/>
      <c r="V77" s="38"/>
      <c r="W77" s="42"/>
      <c r="X77" s="42"/>
    </row>
    <row r="78" spans="1:24">
      <c r="A78" s="1">
        <v>77</v>
      </c>
      <c r="B78" s="39"/>
      <c r="C78" s="39"/>
      <c r="D78" s="39"/>
      <c r="E78" s="40"/>
      <c r="F78" s="40"/>
      <c r="G78" s="44"/>
      <c r="U78" s="38"/>
      <c r="V78" s="38"/>
      <c r="W78" s="42"/>
      <c r="X78" s="42"/>
    </row>
    <row r="79" spans="1:24">
      <c r="A79" s="1">
        <v>78</v>
      </c>
      <c r="B79" s="39"/>
      <c r="C79" s="39"/>
      <c r="D79" s="39"/>
      <c r="E79" s="40"/>
      <c r="F79" s="40"/>
      <c r="G79" s="40"/>
      <c r="U79" s="38"/>
      <c r="V79" s="38"/>
      <c r="W79" s="42"/>
      <c r="X79" s="42"/>
    </row>
    <row r="80" spans="1:24">
      <c r="A80" s="1">
        <v>79</v>
      </c>
      <c r="B80" s="39"/>
      <c r="C80" s="39"/>
      <c r="D80" s="39"/>
      <c r="E80" s="40"/>
      <c r="F80" s="40"/>
      <c r="G80" s="40"/>
      <c r="U80" s="38"/>
      <c r="V80" s="38"/>
      <c r="W80" s="42"/>
      <c r="X80" s="42"/>
    </row>
    <row r="81" spans="2:31">
      <c r="B81" s="39"/>
      <c r="C81" s="39"/>
      <c r="D81" s="39"/>
      <c r="E81" s="40"/>
      <c r="F81" s="40"/>
      <c r="G81" s="40"/>
      <c r="U81" s="38"/>
      <c r="V81" s="38"/>
      <c r="W81" s="42"/>
      <c r="X81" s="42"/>
    </row>
    <row r="82" spans="2:31">
      <c r="B82" s="39"/>
      <c r="C82" s="39"/>
      <c r="D82" s="39"/>
      <c r="E82" s="40"/>
      <c r="F82" s="40"/>
      <c r="G82" s="40"/>
      <c r="U82" s="38"/>
      <c r="V82" s="38"/>
      <c r="W82" s="42"/>
      <c r="X82" s="42"/>
    </row>
    <row r="83" spans="2:31">
      <c r="B83" s="39"/>
      <c r="C83" s="39"/>
      <c r="D83" s="39"/>
      <c r="E83" s="40"/>
      <c r="F83" s="40"/>
      <c r="G83" s="40"/>
      <c r="U83" s="38"/>
      <c r="V83" s="38"/>
      <c r="W83" s="42"/>
      <c r="X83" s="42"/>
    </row>
    <row r="84" spans="2:31">
      <c r="B84" s="39"/>
      <c r="C84" s="39"/>
      <c r="D84" s="39"/>
      <c r="E84" s="40"/>
      <c r="F84" s="40"/>
      <c r="G84" s="40"/>
      <c r="U84" s="38"/>
      <c r="V84" s="38"/>
      <c r="W84" s="42"/>
      <c r="X84" s="42"/>
    </row>
    <row r="85" spans="2:31">
      <c r="B85" s="39"/>
      <c r="C85" s="39"/>
      <c r="D85" s="39"/>
      <c r="E85" s="40"/>
      <c r="F85" s="40"/>
      <c r="G85" s="40"/>
      <c r="U85" s="38"/>
      <c r="V85" s="38"/>
      <c r="W85" s="42"/>
      <c r="X85" s="42"/>
      <c r="Y85" s="41"/>
      <c r="Z85" s="41"/>
      <c r="AA85" s="41"/>
      <c r="AB85" s="41"/>
      <c r="AC85" s="41"/>
      <c r="AD85" s="41"/>
      <c r="AE85" s="41"/>
    </row>
    <row r="86" spans="2:31">
      <c r="B86" s="39"/>
      <c r="C86" s="39"/>
      <c r="D86" s="39"/>
      <c r="E86" s="40"/>
      <c r="F86" s="40"/>
      <c r="G86" s="40"/>
      <c r="U86" s="38"/>
      <c r="V86" s="38"/>
      <c r="W86" s="42"/>
      <c r="X86" s="42"/>
      <c r="Y86" s="42"/>
      <c r="Z86" s="42"/>
      <c r="AA86" s="42"/>
      <c r="AB86" s="42"/>
      <c r="AC86" s="42"/>
      <c r="AD86" s="42"/>
      <c r="AE86" s="42"/>
    </row>
    <row r="87" spans="2:31">
      <c r="B87" s="39"/>
      <c r="C87" s="39"/>
      <c r="D87" s="39"/>
      <c r="E87" s="40"/>
      <c r="F87" s="40"/>
      <c r="G87" s="40"/>
      <c r="U87" s="38"/>
      <c r="V87" s="38"/>
      <c r="W87" s="42"/>
      <c r="X87" s="42"/>
      <c r="Y87" s="42"/>
      <c r="Z87" s="42"/>
      <c r="AA87" s="42"/>
      <c r="AB87" s="42"/>
      <c r="AC87" s="42"/>
      <c r="AD87" s="42"/>
      <c r="AE87" s="42"/>
    </row>
    <row r="88" spans="2:31">
      <c r="B88" s="39"/>
      <c r="C88" s="39"/>
      <c r="D88" s="39"/>
      <c r="E88" s="40"/>
      <c r="F88" s="40"/>
      <c r="G88" s="40"/>
      <c r="U88" s="38"/>
      <c r="V88" s="38"/>
      <c r="W88" s="42"/>
      <c r="X88" s="42"/>
      <c r="Y88" s="42"/>
      <c r="Z88" s="42"/>
      <c r="AA88" s="42"/>
      <c r="AB88" s="42"/>
      <c r="AC88" s="42"/>
      <c r="AD88" s="42"/>
      <c r="AE88" s="42"/>
    </row>
    <row r="89" spans="2:31">
      <c r="B89" s="39"/>
      <c r="C89" s="39"/>
      <c r="D89" s="39"/>
      <c r="E89" s="40"/>
      <c r="F89" s="40"/>
      <c r="G89" s="40"/>
      <c r="U89" s="38"/>
      <c r="V89" s="38"/>
      <c r="W89" s="42"/>
      <c r="X89" s="42"/>
      <c r="Y89" s="42"/>
      <c r="Z89" s="42"/>
      <c r="AA89" s="42"/>
      <c r="AB89" s="42"/>
      <c r="AC89" s="42"/>
      <c r="AD89" s="42"/>
      <c r="AE89" s="42"/>
    </row>
    <row r="90" spans="2:31">
      <c r="B90" s="39"/>
      <c r="C90" s="39"/>
      <c r="D90" s="39"/>
      <c r="E90" s="40"/>
      <c r="F90" s="40"/>
      <c r="G90" s="40"/>
      <c r="U90" s="38"/>
      <c r="V90" s="38"/>
      <c r="W90" s="42"/>
      <c r="X90" s="42"/>
      <c r="Y90" s="42"/>
      <c r="Z90" s="42"/>
      <c r="AA90" s="42"/>
      <c r="AB90" s="42"/>
      <c r="AC90" s="42"/>
      <c r="AD90" s="42"/>
      <c r="AE90" s="42"/>
    </row>
    <row r="91" spans="2:31">
      <c r="B91" s="39"/>
      <c r="C91" s="39"/>
      <c r="D91" s="39"/>
      <c r="E91" s="40"/>
      <c r="F91" s="40"/>
      <c r="G91" s="40"/>
      <c r="U91" s="38"/>
      <c r="V91" s="38"/>
      <c r="W91" s="42"/>
      <c r="X91" s="42"/>
      <c r="Y91" s="42"/>
      <c r="Z91" s="42"/>
      <c r="AA91" s="42"/>
      <c r="AB91" s="42"/>
      <c r="AC91" s="42"/>
      <c r="AD91" s="42"/>
      <c r="AE91" s="42"/>
    </row>
    <row r="92" spans="2:31">
      <c r="B92" s="39"/>
      <c r="C92" s="39"/>
      <c r="D92" s="39"/>
      <c r="E92" s="40"/>
      <c r="F92" s="40"/>
      <c r="G92" s="40"/>
      <c r="U92" s="38"/>
      <c r="V92" s="38"/>
      <c r="W92" s="42"/>
      <c r="X92" s="42"/>
      <c r="Y92" s="42"/>
      <c r="Z92" s="42"/>
      <c r="AA92" s="42"/>
      <c r="AB92" s="42"/>
      <c r="AC92" s="42"/>
      <c r="AD92" s="42"/>
      <c r="AE92" s="42"/>
    </row>
    <row r="93" spans="2:31">
      <c r="B93" s="39"/>
      <c r="C93" s="39"/>
      <c r="D93" s="39"/>
      <c r="E93" s="40"/>
      <c r="F93" s="40"/>
      <c r="G93" s="40"/>
      <c r="U93" s="38"/>
      <c r="V93" s="38"/>
      <c r="W93" s="42"/>
      <c r="X93" s="42"/>
      <c r="Y93" s="42"/>
      <c r="Z93" s="42"/>
      <c r="AA93" s="42"/>
      <c r="AB93" s="42"/>
      <c r="AC93" s="42"/>
      <c r="AD93" s="42"/>
      <c r="AE93" s="42"/>
    </row>
    <row r="94" spans="2:31">
      <c r="B94" s="39"/>
      <c r="C94" s="39"/>
      <c r="D94" s="39"/>
      <c r="E94" s="40"/>
      <c r="F94" s="40"/>
      <c r="G94" s="40"/>
      <c r="U94" s="38"/>
      <c r="V94" s="38"/>
      <c r="W94" s="42"/>
      <c r="X94" s="42"/>
      <c r="Y94" s="42"/>
      <c r="Z94" s="42"/>
      <c r="AA94" s="42"/>
      <c r="AB94" s="42"/>
      <c r="AC94" s="42"/>
      <c r="AD94" s="42"/>
      <c r="AE94" s="42"/>
    </row>
    <row r="95" spans="2:31">
      <c r="B95" s="38"/>
      <c r="C95" s="38"/>
      <c r="D95" s="39"/>
      <c r="E95" s="40"/>
      <c r="F95" s="40"/>
      <c r="G95" s="40"/>
      <c r="U95" s="38"/>
      <c r="V95" s="38"/>
      <c r="W95" s="42"/>
      <c r="X95" s="42"/>
      <c r="Y95" s="42"/>
      <c r="Z95" s="42"/>
      <c r="AA95" s="42"/>
      <c r="AB95" s="42"/>
      <c r="AC95" s="42"/>
      <c r="AD95" s="42"/>
      <c r="AE95" s="42"/>
    </row>
    <row r="96" spans="2:31">
      <c r="B96" s="38"/>
      <c r="C96" s="38"/>
      <c r="D96" s="39"/>
      <c r="E96" s="40"/>
      <c r="F96" s="40"/>
      <c r="G96" s="40"/>
      <c r="U96" s="38"/>
      <c r="V96" s="38"/>
      <c r="W96" s="42"/>
      <c r="X96" s="42"/>
      <c r="Y96" s="42"/>
      <c r="Z96" s="42"/>
      <c r="AA96" s="42"/>
      <c r="AB96" s="42"/>
      <c r="AC96" s="42"/>
      <c r="AD96" s="42"/>
      <c r="AE96" s="42"/>
    </row>
    <row r="97" spans="2:31" ht="15" customHeight="1">
      <c r="B97" s="38"/>
      <c r="C97" s="38"/>
      <c r="D97" s="39"/>
      <c r="E97" s="40"/>
      <c r="F97" s="40"/>
      <c r="G97" s="40"/>
      <c r="U97" s="38"/>
      <c r="V97" s="38"/>
      <c r="W97" s="42"/>
      <c r="X97" s="42"/>
      <c r="Y97" s="42"/>
      <c r="Z97" s="42"/>
      <c r="AA97" s="42"/>
      <c r="AB97" s="42"/>
      <c r="AC97" s="42"/>
      <c r="AD97" s="42"/>
      <c r="AE97" s="42"/>
    </row>
    <row r="98" spans="2:31">
      <c r="B98" s="38"/>
      <c r="C98" s="38"/>
      <c r="D98" s="39"/>
      <c r="E98" s="40"/>
      <c r="F98" s="40"/>
      <c r="G98" s="40"/>
      <c r="U98" s="38"/>
      <c r="V98" s="38"/>
      <c r="W98" s="42"/>
      <c r="X98" s="42"/>
      <c r="Y98" s="42"/>
      <c r="Z98" s="42"/>
      <c r="AA98" s="42"/>
      <c r="AB98" s="42"/>
      <c r="AC98" s="42"/>
      <c r="AD98" s="42"/>
      <c r="AE98" s="42"/>
    </row>
    <row r="99" spans="2:31">
      <c r="B99" s="38"/>
      <c r="C99" s="38"/>
      <c r="D99" s="39"/>
      <c r="E99" s="40"/>
      <c r="F99" s="40"/>
      <c r="G99" s="40"/>
      <c r="U99" s="38"/>
      <c r="V99" s="38"/>
      <c r="W99" s="42"/>
      <c r="X99" s="42"/>
      <c r="Y99" s="42"/>
      <c r="Z99" s="42"/>
      <c r="AA99" s="42"/>
      <c r="AB99" s="42"/>
      <c r="AC99" s="42"/>
      <c r="AD99" s="42"/>
      <c r="AE99" s="42"/>
    </row>
    <row r="100" spans="2:31">
      <c r="B100" s="38"/>
      <c r="C100" s="38"/>
      <c r="D100" s="39"/>
      <c r="E100" s="40"/>
      <c r="F100" s="40"/>
      <c r="G100" s="40"/>
      <c r="U100" s="38"/>
      <c r="V100" s="38"/>
      <c r="W100" s="42"/>
      <c r="X100" s="42"/>
      <c r="Y100" s="42"/>
      <c r="Z100" s="42"/>
      <c r="AA100" s="42"/>
      <c r="AB100" s="42"/>
      <c r="AC100" s="42"/>
      <c r="AD100" s="42"/>
      <c r="AE100" s="42"/>
    </row>
    <row r="101" spans="2:31">
      <c r="B101" s="38"/>
      <c r="C101" s="38"/>
      <c r="D101" s="39"/>
      <c r="E101" s="40"/>
      <c r="F101" s="40"/>
      <c r="G101" s="40"/>
      <c r="U101" s="38"/>
      <c r="V101" s="38"/>
      <c r="W101" s="42"/>
      <c r="X101" s="42"/>
      <c r="Y101" s="42"/>
      <c r="Z101" s="42"/>
      <c r="AA101" s="42"/>
      <c r="AB101" s="42"/>
      <c r="AC101" s="42"/>
      <c r="AD101" s="42"/>
      <c r="AE101" s="42"/>
    </row>
    <row r="102" spans="2:31">
      <c r="B102" s="38"/>
      <c r="C102" s="38"/>
      <c r="D102" s="39"/>
      <c r="E102" s="40"/>
      <c r="F102" s="40"/>
      <c r="G102" s="40"/>
      <c r="U102" s="38"/>
      <c r="V102" s="38"/>
      <c r="W102" s="42"/>
      <c r="X102" s="42"/>
      <c r="Y102" s="42"/>
      <c r="Z102" s="42"/>
      <c r="AA102" s="42"/>
      <c r="AB102" s="42"/>
      <c r="AC102" s="42"/>
      <c r="AD102" s="42"/>
      <c r="AE102" s="42"/>
    </row>
    <row r="103" spans="2:31">
      <c r="B103" s="38"/>
      <c r="C103" s="38"/>
      <c r="D103" s="39"/>
      <c r="E103" s="40"/>
      <c r="F103" s="40"/>
      <c r="G103" s="40"/>
      <c r="U103" s="38"/>
      <c r="V103" s="38"/>
      <c r="W103" s="42"/>
      <c r="X103" s="42"/>
      <c r="Y103" s="42"/>
      <c r="Z103" s="42"/>
      <c r="AA103" s="42"/>
      <c r="AB103" s="42"/>
      <c r="AC103" s="42"/>
      <c r="AD103" s="42"/>
      <c r="AE103" s="42"/>
    </row>
    <row r="104" spans="2:31" ht="15" customHeight="1">
      <c r="B104" s="38"/>
      <c r="C104" s="38"/>
      <c r="D104" s="39"/>
      <c r="E104" s="40"/>
      <c r="F104" s="40"/>
      <c r="G104" s="40"/>
      <c r="U104" s="38"/>
      <c r="V104" s="38"/>
      <c r="W104" s="42"/>
      <c r="X104" s="42"/>
      <c r="Y104" s="42"/>
      <c r="Z104" s="42"/>
      <c r="AA104" s="42"/>
      <c r="AB104" s="42"/>
      <c r="AC104" s="42"/>
      <c r="AD104" s="42"/>
      <c r="AE104" s="42"/>
    </row>
    <row r="105" spans="2:31">
      <c r="B105" s="38"/>
      <c r="C105" s="38"/>
      <c r="D105" s="39"/>
      <c r="E105" s="40"/>
      <c r="F105" s="40"/>
      <c r="G105" s="40"/>
      <c r="U105" s="38"/>
      <c r="V105" s="38"/>
      <c r="W105" s="42"/>
      <c r="X105" s="42"/>
      <c r="Y105" s="42"/>
      <c r="Z105" s="42"/>
      <c r="AA105" s="42"/>
      <c r="AB105" s="42"/>
      <c r="AC105" s="42"/>
      <c r="AD105" s="42"/>
      <c r="AE105" s="42"/>
    </row>
    <row r="106" spans="2:31">
      <c r="B106" s="38"/>
      <c r="C106" s="38"/>
      <c r="D106" s="39"/>
      <c r="E106" s="40"/>
      <c r="F106" s="40"/>
      <c r="G106" s="40"/>
      <c r="U106" s="38"/>
      <c r="V106" s="38"/>
      <c r="W106" s="42"/>
      <c r="X106" s="42"/>
      <c r="Y106" s="42"/>
      <c r="Z106" s="42"/>
      <c r="AA106" s="42"/>
      <c r="AB106" s="42"/>
      <c r="AC106" s="42"/>
      <c r="AD106" s="42"/>
      <c r="AE106" s="42"/>
    </row>
    <row r="107" spans="2:31" ht="15" customHeight="1">
      <c r="B107" s="38"/>
      <c r="C107" s="38"/>
      <c r="D107" s="39"/>
      <c r="E107" s="40"/>
      <c r="F107" s="40"/>
      <c r="G107" s="40"/>
      <c r="U107" s="38"/>
      <c r="V107" s="38"/>
      <c r="W107" s="42"/>
      <c r="X107" s="42"/>
      <c r="Y107" s="42"/>
      <c r="Z107" s="42"/>
      <c r="AA107" s="42"/>
      <c r="AB107" s="42"/>
      <c r="AC107" s="42"/>
      <c r="AD107" s="42"/>
      <c r="AE107" s="42"/>
    </row>
    <row r="108" spans="2:31">
      <c r="B108" s="38"/>
      <c r="C108" s="38"/>
      <c r="D108" s="39"/>
      <c r="E108" s="40"/>
      <c r="F108" s="40"/>
      <c r="G108" s="40"/>
      <c r="U108" s="38"/>
      <c r="V108" s="38"/>
      <c r="W108" s="42"/>
      <c r="X108" s="42"/>
      <c r="Y108" s="42"/>
      <c r="Z108" s="42"/>
      <c r="AA108" s="42"/>
      <c r="AB108" s="42"/>
      <c r="AC108" s="42"/>
      <c r="AD108" s="42"/>
      <c r="AE108" s="42"/>
    </row>
    <row r="109" spans="2:31">
      <c r="B109" s="38"/>
      <c r="C109" s="38"/>
      <c r="D109" s="39"/>
      <c r="E109" s="40"/>
      <c r="F109" s="40"/>
      <c r="G109" s="40"/>
      <c r="U109" s="38"/>
      <c r="V109" s="38"/>
      <c r="W109" s="42"/>
      <c r="X109" s="42"/>
      <c r="Y109" s="42"/>
      <c r="Z109" s="42"/>
      <c r="AA109" s="42"/>
      <c r="AB109" s="42"/>
      <c r="AC109" s="42"/>
      <c r="AD109" s="42"/>
      <c r="AE109" s="42"/>
    </row>
    <row r="110" spans="2:31">
      <c r="B110" s="38"/>
      <c r="C110" s="38"/>
      <c r="D110" s="39"/>
      <c r="E110" s="40"/>
      <c r="F110" s="40"/>
      <c r="G110" s="40"/>
      <c r="U110" s="38"/>
      <c r="V110" s="38"/>
      <c r="W110" s="42"/>
      <c r="X110" s="42"/>
      <c r="Y110" s="42"/>
      <c r="Z110" s="42"/>
      <c r="AA110" s="42"/>
      <c r="AB110" s="42"/>
      <c r="AC110" s="42"/>
      <c r="AD110" s="42"/>
      <c r="AE110" s="42"/>
    </row>
    <row r="111" spans="2:31">
      <c r="B111" s="38"/>
      <c r="C111" s="38"/>
      <c r="D111" s="39"/>
      <c r="E111" s="40"/>
      <c r="F111" s="40"/>
      <c r="G111" s="40"/>
      <c r="U111" s="38"/>
      <c r="V111" s="38"/>
      <c r="W111" s="42"/>
      <c r="X111" s="42"/>
      <c r="Y111" s="42"/>
      <c r="Z111" s="42"/>
      <c r="AA111" s="42"/>
      <c r="AB111" s="42"/>
      <c r="AC111" s="42"/>
      <c r="AD111" s="42"/>
      <c r="AE111" s="42"/>
    </row>
    <row r="112" spans="2:31">
      <c r="B112" s="38"/>
      <c r="C112" s="38"/>
      <c r="D112" s="39"/>
      <c r="E112" s="40"/>
      <c r="F112" s="40"/>
      <c r="G112" s="40"/>
      <c r="U112" s="38"/>
      <c r="V112" s="38"/>
      <c r="W112" s="42"/>
      <c r="X112" s="42"/>
      <c r="Y112" s="42"/>
      <c r="Z112" s="42"/>
      <c r="AA112" s="42"/>
      <c r="AB112" s="42"/>
      <c r="AC112" s="42"/>
      <c r="AD112" s="42"/>
      <c r="AE112" s="42"/>
    </row>
    <row r="113" spans="2:31">
      <c r="B113" s="38"/>
      <c r="C113" s="38"/>
      <c r="D113" s="39"/>
      <c r="E113" s="40"/>
      <c r="F113" s="40"/>
      <c r="G113" s="40"/>
      <c r="U113" s="38"/>
      <c r="V113" s="38"/>
      <c r="W113" s="42"/>
      <c r="X113" s="42"/>
      <c r="Y113" s="42"/>
      <c r="Z113" s="42"/>
      <c r="AA113" s="42"/>
      <c r="AB113" s="42"/>
      <c r="AC113" s="42"/>
      <c r="AD113" s="42"/>
      <c r="AE113" s="42"/>
    </row>
    <row r="114" spans="2:31">
      <c r="B114" s="38"/>
      <c r="C114" s="38"/>
      <c r="D114" s="39"/>
      <c r="E114" s="40"/>
      <c r="F114" s="40"/>
      <c r="G114" s="40"/>
      <c r="U114" s="38"/>
      <c r="V114" s="38"/>
      <c r="W114" s="42"/>
      <c r="X114" s="42"/>
      <c r="Y114" s="42"/>
      <c r="Z114" s="42"/>
      <c r="AA114" s="42"/>
      <c r="AB114" s="42"/>
      <c r="AC114" s="42"/>
      <c r="AD114" s="42"/>
      <c r="AE114" s="42"/>
    </row>
    <row r="115" spans="2:31">
      <c r="B115" s="38"/>
      <c r="C115" s="38"/>
      <c r="D115" s="39"/>
      <c r="E115" s="40"/>
      <c r="F115" s="40"/>
      <c r="G115" s="40"/>
      <c r="U115" s="38"/>
      <c r="V115" s="38"/>
      <c r="W115" s="42"/>
      <c r="X115" s="42"/>
      <c r="Y115" s="42"/>
      <c r="Z115" s="42"/>
      <c r="AA115" s="42"/>
      <c r="AB115" s="42"/>
      <c r="AC115" s="42"/>
      <c r="AD115" s="42"/>
      <c r="AE115" s="42"/>
    </row>
    <row r="116" spans="2:31">
      <c r="B116" s="38"/>
      <c r="C116" s="38"/>
      <c r="D116" s="39"/>
      <c r="E116" s="40"/>
      <c r="F116" s="40"/>
      <c r="G116" s="40"/>
      <c r="U116" s="38"/>
      <c r="V116" s="38"/>
      <c r="W116" s="42"/>
      <c r="X116" s="42"/>
      <c r="Y116" s="42"/>
      <c r="Z116" s="42"/>
      <c r="AA116" s="42"/>
      <c r="AB116" s="42"/>
      <c r="AC116" s="42"/>
      <c r="AD116" s="42"/>
      <c r="AE116" s="42"/>
    </row>
    <row r="117" spans="2:31">
      <c r="B117" s="38"/>
      <c r="C117" s="38"/>
      <c r="D117" s="39"/>
      <c r="E117" s="40"/>
      <c r="F117" s="40"/>
      <c r="G117" s="40"/>
      <c r="U117" s="38"/>
      <c r="V117" s="38"/>
      <c r="W117" s="42"/>
      <c r="X117" s="42"/>
      <c r="Y117" s="42"/>
      <c r="Z117" s="42"/>
      <c r="AA117" s="42"/>
      <c r="AB117" s="42"/>
      <c r="AC117" s="42"/>
      <c r="AD117" s="42"/>
      <c r="AE117" s="42"/>
    </row>
    <row r="118" spans="2:31">
      <c r="Y118" s="42"/>
      <c r="Z118" s="42"/>
      <c r="AA118" s="42"/>
      <c r="AB118" s="42"/>
      <c r="AC118" s="42"/>
      <c r="AD118" s="42"/>
      <c r="AE118" s="42"/>
    </row>
    <row r="119" spans="2:31">
      <c r="Y119" s="42"/>
      <c r="Z119" s="42"/>
      <c r="AA119" s="42"/>
      <c r="AB119" s="42"/>
      <c r="AC119" s="42"/>
      <c r="AD119" s="42"/>
      <c r="AE119" s="42"/>
    </row>
    <row r="120" spans="2:31" ht="16" thickBot="1">
      <c r="Y120" s="42"/>
      <c r="Z120" s="42"/>
      <c r="AA120" s="42"/>
      <c r="AB120" s="42"/>
      <c r="AC120" s="42"/>
      <c r="AD120" s="42"/>
      <c r="AE120" s="42"/>
    </row>
    <row r="121" spans="2:31">
      <c r="F121" s="25"/>
      <c r="G121" s="26"/>
      <c r="Y121" s="42"/>
      <c r="Z121" s="42"/>
      <c r="AA121" s="42"/>
      <c r="AB121" s="42"/>
      <c r="AC121" s="42"/>
      <c r="AD121" s="42"/>
      <c r="AE121" s="42"/>
    </row>
    <row r="122" spans="2:31">
      <c r="Y122" s="42"/>
      <c r="Z122" s="42"/>
      <c r="AA122" s="42"/>
      <c r="AB122" s="42"/>
      <c r="AC122" s="42"/>
      <c r="AD122" s="42"/>
      <c r="AE122" s="42"/>
    </row>
    <row r="123" spans="2:31">
      <c r="Y123" s="42"/>
      <c r="Z123" s="42"/>
      <c r="AA123" s="42"/>
      <c r="AB123" s="42"/>
      <c r="AC123" s="42"/>
      <c r="AD123" s="42"/>
      <c r="AE123" s="42"/>
    </row>
    <row r="124" spans="2:31">
      <c r="Y124" s="42"/>
      <c r="Z124" s="42"/>
      <c r="AA124" s="42"/>
      <c r="AB124" s="42"/>
      <c r="AC124" s="42"/>
      <c r="AD124" s="42"/>
      <c r="AE124" s="42"/>
    </row>
    <row r="125" spans="2:31">
      <c r="Y125" s="42"/>
      <c r="Z125" s="42"/>
      <c r="AA125" s="42"/>
      <c r="AB125" s="42"/>
      <c r="AC125" s="42"/>
      <c r="AD125" s="42"/>
      <c r="AE125" s="42"/>
    </row>
    <row r="126" spans="2:31">
      <c r="Y126" s="42"/>
      <c r="Z126" s="42"/>
      <c r="AA126" s="42"/>
      <c r="AB126" s="42"/>
      <c r="AC126" s="42"/>
      <c r="AD126" s="42"/>
      <c r="AE126" s="42"/>
    </row>
    <row r="127" spans="2:31">
      <c r="Y127" s="42"/>
      <c r="Z127" s="42"/>
      <c r="AA127" s="42"/>
      <c r="AB127" s="42"/>
      <c r="AC127" s="42"/>
      <c r="AD127" s="42"/>
      <c r="AE127" s="42"/>
    </row>
    <row r="128" spans="2:31">
      <c r="Y128" s="42"/>
      <c r="Z128" s="42"/>
      <c r="AA128" s="42"/>
      <c r="AB128" s="42"/>
      <c r="AC128" s="42"/>
      <c r="AD128" s="42"/>
      <c r="AE128" s="42"/>
    </row>
    <row r="129" spans="25:31">
      <c r="Y129" s="42"/>
      <c r="Z129" s="42"/>
      <c r="AA129" s="42"/>
      <c r="AB129" s="42"/>
      <c r="AC129" s="42"/>
      <c r="AD129" s="42"/>
      <c r="AE129" s="42"/>
    </row>
    <row r="130" spans="25:31">
      <c r="Y130" s="42"/>
      <c r="Z130" s="42"/>
      <c r="AA130" s="42"/>
      <c r="AB130" s="42"/>
      <c r="AC130" s="42"/>
      <c r="AD130" s="42"/>
      <c r="AE130" s="42"/>
    </row>
    <row r="131" spans="25:31">
      <c r="Y131" s="42"/>
      <c r="Z131" s="42"/>
      <c r="AA131" s="42"/>
      <c r="AB131" s="42"/>
      <c r="AC131" s="42"/>
      <c r="AD131" s="42"/>
      <c r="AE131" s="42"/>
    </row>
    <row r="132" spans="25:31">
      <c r="Y132" s="42"/>
      <c r="Z132" s="42"/>
      <c r="AA132" s="42"/>
      <c r="AB132" s="42"/>
      <c r="AC132" s="42"/>
      <c r="AD132" s="42"/>
      <c r="AE132" s="42"/>
    </row>
    <row r="133" spans="25:31">
      <c r="Y133" s="42"/>
      <c r="Z133" s="42"/>
      <c r="AA133" s="42"/>
      <c r="AB133" s="42"/>
      <c r="AC133" s="42"/>
      <c r="AD133" s="42"/>
      <c r="AE133" s="42"/>
    </row>
    <row r="134" spans="25:31">
      <c r="Y134" s="42"/>
      <c r="Z134" s="42"/>
      <c r="AA134" s="42"/>
      <c r="AB134" s="42"/>
      <c r="AC134" s="42"/>
      <c r="AD134" s="42"/>
      <c r="AE134" s="42"/>
    </row>
    <row r="135" spans="25:31">
      <c r="Y135" s="42"/>
      <c r="Z135" s="42"/>
      <c r="AA135" s="42"/>
      <c r="AB135" s="42"/>
      <c r="AC135" s="42"/>
      <c r="AD135" s="42"/>
      <c r="AE135" s="42"/>
    </row>
    <row r="136" spans="25:31">
      <c r="Y136" s="42"/>
      <c r="Z136" s="42"/>
      <c r="AA136" s="42"/>
      <c r="AB136" s="42"/>
      <c r="AC136" s="42"/>
      <c r="AD136" s="42"/>
      <c r="AE136" s="42"/>
    </row>
    <row r="137" spans="25:31">
      <c r="Y137" s="42"/>
      <c r="Z137" s="42"/>
      <c r="AA137" s="42"/>
      <c r="AB137" s="42"/>
      <c r="AC137" s="42"/>
      <c r="AD137" s="42"/>
      <c r="AE137" s="42"/>
    </row>
    <row r="138" spans="25:31">
      <c r="Y138" s="42"/>
      <c r="Z138" s="42"/>
      <c r="AA138" s="42"/>
      <c r="AB138" s="42"/>
      <c r="AC138" s="42"/>
      <c r="AD138" s="42"/>
      <c r="AE138" s="42"/>
    </row>
    <row r="139" spans="25:31">
      <c r="Y139" s="42"/>
      <c r="Z139" s="42"/>
      <c r="AA139" s="42"/>
      <c r="AB139" s="42"/>
      <c r="AC139" s="42"/>
      <c r="AD139" s="42"/>
      <c r="AE139" s="42"/>
    </row>
    <row r="140" spans="25:31">
      <c r="Y140" s="42"/>
      <c r="Z140" s="42"/>
      <c r="AA140" s="42"/>
      <c r="AB140" s="42"/>
      <c r="AC140" s="42"/>
      <c r="AD140" s="42"/>
      <c r="AE140" s="42"/>
    </row>
    <row r="141" spans="25:31">
      <c r="Y141" s="42"/>
      <c r="Z141" s="42"/>
      <c r="AA141" s="42"/>
      <c r="AB141" s="42"/>
      <c r="AC141" s="42"/>
      <c r="AD141" s="42"/>
      <c r="AE141" s="42"/>
    </row>
    <row r="142" spans="25:31">
      <c r="Y142" s="42"/>
      <c r="Z142" s="42"/>
      <c r="AA142" s="42"/>
      <c r="AB142" s="42"/>
      <c r="AC142" s="42"/>
      <c r="AD142" s="42"/>
      <c r="AE142" s="42"/>
    </row>
    <row r="143" spans="25:31">
      <c r="Y143" s="42"/>
      <c r="Z143" s="42"/>
      <c r="AA143" s="42"/>
      <c r="AB143" s="42"/>
      <c r="AC143" s="42"/>
      <c r="AD143" s="42"/>
      <c r="AE143" s="42"/>
    </row>
    <row r="144" spans="25:31">
      <c r="Y144" s="42"/>
      <c r="Z144" s="42"/>
      <c r="AA144" s="42"/>
      <c r="AB144" s="42"/>
      <c r="AC144" s="42"/>
      <c r="AD144" s="42"/>
      <c r="AE144" s="42"/>
    </row>
    <row r="145" spans="25:31">
      <c r="Y145" s="42"/>
      <c r="Z145" s="42"/>
      <c r="AA145" s="42"/>
      <c r="AB145" s="42"/>
      <c r="AC145" s="42"/>
      <c r="AD145" s="42"/>
      <c r="AE145" s="42"/>
    </row>
    <row r="146" spans="25:31">
      <c r="Y146" s="42"/>
      <c r="Z146" s="42"/>
      <c r="AA146" s="42"/>
      <c r="AB146" s="42"/>
      <c r="AC146" s="42"/>
      <c r="AD146" s="42"/>
      <c r="AE146" s="42"/>
    </row>
    <row r="147" spans="25:31">
      <c r="Y147" s="42"/>
      <c r="Z147" s="42"/>
      <c r="AA147" s="42"/>
      <c r="AB147" s="42"/>
      <c r="AC147" s="42"/>
      <c r="AD147" s="42"/>
      <c r="AE147" s="42"/>
    </row>
    <row r="148" spans="25:31">
      <c r="Y148" s="42"/>
      <c r="Z148" s="42"/>
      <c r="AA148" s="42"/>
      <c r="AB148" s="42"/>
      <c r="AC148" s="42"/>
      <c r="AD148" s="42"/>
      <c r="AE148" s="42"/>
    </row>
    <row r="149" spans="25:31">
      <c r="Y149" s="42"/>
      <c r="Z149" s="42"/>
      <c r="AA149" s="42"/>
      <c r="AB149" s="42"/>
      <c r="AC149" s="42"/>
      <c r="AD149" s="42"/>
      <c r="AE149" s="42"/>
    </row>
    <row r="150" spans="25:31">
      <c r="Y150" s="42"/>
      <c r="Z150" s="42"/>
      <c r="AA150" s="42"/>
      <c r="AB150" s="42"/>
      <c r="AC150" s="42"/>
      <c r="AD150" s="42"/>
      <c r="AE150" s="42"/>
    </row>
    <row r="151" spans="25:31">
      <c r="Y151" s="42"/>
      <c r="Z151" s="42"/>
      <c r="AA151" s="42"/>
      <c r="AB151" s="42"/>
      <c r="AC151" s="42"/>
      <c r="AD151" s="42"/>
      <c r="AE151" s="42"/>
    </row>
    <row r="152" spans="25:31">
      <c r="Y152" s="42"/>
      <c r="Z152" s="42"/>
      <c r="AA152" s="42"/>
      <c r="AB152" s="42"/>
      <c r="AC152" s="42"/>
      <c r="AD152" s="42"/>
      <c r="AE152" s="42"/>
    </row>
    <row r="153" spans="25:31">
      <c r="Y153" s="42"/>
      <c r="Z153" s="42"/>
      <c r="AA153" s="42"/>
      <c r="AB153" s="42"/>
      <c r="AC153" s="42"/>
      <c r="AD153" s="42"/>
      <c r="AE153" s="42"/>
    </row>
    <row r="154" spans="25:31">
      <c r="Y154" s="42"/>
      <c r="Z154" s="42"/>
      <c r="AA154" s="42"/>
      <c r="AB154" s="42"/>
      <c r="AC154" s="42"/>
      <c r="AD154" s="42"/>
      <c r="AE154" s="42"/>
    </row>
    <row r="155" spans="25:31">
      <c r="Y155" s="42"/>
      <c r="Z155" s="42"/>
      <c r="AA155" s="42"/>
      <c r="AB155" s="42"/>
      <c r="AC155" s="42"/>
      <c r="AD155" s="42"/>
      <c r="AE155" s="42"/>
    </row>
    <row r="156" spans="25:31">
      <c r="Y156" s="42"/>
      <c r="Z156" s="42"/>
      <c r="AA156" s="42"/>
      <c r="AB156" s="42"/>
      <c r="AC156" s="42"/>
      <c r="AD156" s="42"/>
      <c r="AE156" s="42"/>
    </row>
    <row r="157" spans="25:31">
      <c r="Y157" s="42"/>
      <c r="Z157" s="42"/>
      <c r="AA157" s="42"/>
      <c r="AB157" s="42"/>
      <c r="AC157" s="42"/>
      <c r="AD157" s="42"/>
      <c r="AE157" s="42"/>
    </row>
    <row r="158" spans="25:31">
      <c r="Y158" s="42"/>
      <c r="Z158" s="42"/>
      <c r="AA158" s="42"/>
      <c r="AB158" s="42"/>
      <c r="AC158" s="42"/>
      <c r="AD158" s="42"/>
      <c r="AE158" s="42"/>
    </row>
    <row r="159" spans="25:31">
      <c r="Y159" s="42"/>
      <c r="Z159" s="42"/>
      <c r="AA159" s="42"/>
      <c r="AB159" s="42"/>
      <c r="AC159" s="42"/>
      <c r="AD159" s="42"/>
      <c r="AE159" s="42"/>
    </row>
    <row r="160" spans="25:31">
      <c r="Y160" s="42"/>
      <c r="Z160" s="42"/>
      <c r="AA160" s="42"/>
      <c r="AB160" s="42"/>
      <c r="AC160" s="42"/>
      <c r="AD160" s="42"/>
      <c r="AE160" s="42"/>
    </row>
    <row r="161" spans="6:31">
      <c r="Y161" s="42"/>
      <c r="Z161" s="42"/>
      <c r="AA161" s="42"/>
      <c r="AB161" s="42"/>
      <c r="AC161" s="42"/>
      <c r="AD161" s="42"/>
      <c r="AE161" s="42"/>
    </row>
    <row r="162" spans="6:31">
      <c r="Y162" s="42"/>
      <c r="Z162" s="42"/>
      <c r="AA162" s="42"/>
      <c r="AB162" s="42"/>
      <c r="AC162" s="42"/>
      <c r="AD162" s="42"/>
      <c r="AE162" s="42"/>
    </row>
    <row r="163" spans="6:31">
      <c r="Y163" s="42"/>
      <c r="Z163" s="42"/>
      <c r="AA163" s="42"/>
      <c r="AB163" s="42"/>
      <c r="AC163" s="42"/>
      <c r="AD163" s="42"/>
      <c r="AE163" s="42"/>
    </row>
    <row r="164" spans="6:31">
      <c r="Y164" s="42"/>
      <c r="Z164" s="42"/>
      <c r="AA164" s="42"/>
      <c r="AB164" s="42"/>
      <c r="AC164" s="42"/>
      <c r="AD164" s="42"/>
      <c r="AE164" s="42"/>
    </row>
    <row r="165" spans="6:31">
      <c r="Y165" s="42"/>
      <c r="Z165" s="42"/>
      <c r="AA165" s="42"/>
      <c r="AB165" s="42"/>
      <c r="AC165" s="42"/>
      <c r="AD165" s="42"/>
      <c r="AE165" s="42"/>
    </row>
    <row r="170" spans="6:31">
      <c r="F170" s="27"/>
      <c r="G170" s="28">
        <v>2.5000000000000001E-2</v>
      </c>
    </row>
    <row r="171" spans="6:31">
      <c r="F171" s="27"/>
      <c r="G171" s="28">
        <v>12.232832200000001</v>
      </c>
    </row>
    <row r="172" spans="6:31">
      <c r="F172" s="27"/>
      <c r="G172" s="28">
        <v>7</v>
      </c>
    </row>
    <row r="173" spans="6:31">
      <c r="F173" s="27"/>
      <c r="G173" s="28">
        <v>3441.8571430000002</v>
      </c>
    </row>
    <row r="174" spans="6:31">
      <c r="F174" s="27"/>
      <c r="G174" s="28">
        <v>44266212.859999999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28098-4BF0-304C-8D4F-BA7EB064B436}">
  <sheetPr codeName="Blad28"/>
  <dimension ref="A1:DG174"/>
  <sheetViews>
    <sheetView topLeftCell="A18" zoomScale="109" zoomScaleNormal="58" workbookViewId="0">
      <selection activeCell="D37" sqref="D37:D62"/>
    </sheetView>
  </sheetViews>
  <sheetFormatPr baseColWidth="10" defaultColWidth="8.83203125" defaultRowHeight="15"/>
  <cols>
    <col min="2" max="2" width="14.5" customWidth="1"/>
    <col min="4" max="4" width="5" customWidth="1"/>
    <col min="5" max="5" width="5.33203125" customWidth="1"/>
    <col min="6" max="6" width="6.83203125" customWidth="1"/>
    <col min="7" max="7" width="7.33203125" customWidth="1"/>
    <col min="8" max="8" width="27.5" customWidth="1"/>
    <col min="9" max="9" width="11.33203125" customWidth="1"/>
    <col min="10" max="10" width="16.5" customWidth="1"/>
    <col min="11" max="11" width="14.6640625" bestFit="1" customWidth="1"/>
    <col min="12" max="12" width="17.83203125" customWidth="1"/>
    <col min="16" max="16" width="9.33203125" bestFit="1" customWidth="1"/>
    <col min="22" max="22" width="6.83203125" customWidth="1"/>
    <col min="23" max="23" width="4.83203125" customWidth="1"/>
    <col min="24" max="24" width="3.1640625" customWidth="1"/>
    <col min="25" max="25" width="3" customWidth="1"/>
    <col min="26" max="26" width="5.33203125" customWidth="1"/>
    <col min="27" max="28" width="4.5" customWidth="1"/>
    <col min="29" max="29" width="4.1640625" customWidth="1"/>
    <col min="30" max="30" width="3.6640625" customWidth="1"/>
    <col min="31" max="31" width="4.33203125" customWidth="1"/>
    <col min="32" max="32" width="4" customWidth="1"/>
  </cols>
  <sheetData>
    <row r="1" spans="1:111">
      <c r="C1" s="43" t="s">
        <v>0</v>
      </c>
      <c r="D1" s="43" t="s">
        <v>1</v>
      </c>
      <c r="E1" s="43" t="s">
        <v>2</v>
      </c>
      <c r="F1" s="43" t="s">
        <v>3</v>
      </c>
      <c r="G1" s="43" t="s">
        <v>4</v>
      </c>
      <c r="H1" s="43" t="s">
        <v>653</v>
      </c>
      <c r="I1" s="43" t="s">
        <v>5</v>
      </c>
      <c r="J1" s="43" t="s">
        <v>6</v>
      </c>
      <c r="K1" s="43" t="s">
        <v>7</v>
      </c>
      <c r="L1" s="43" t="s">
        <v>8</v>
      </c>
      <c r="M1" s="43" t="s">
        <v>9</v>
      </c>
      <c r="N1" s="43" t="s">
        <v>10</v>
      </c>
      <c r="O1" s="43" t="s">
        <v>11</v>
      </c>
      <c r="P1" s="43" t="s">
        <v>12</v>
      </c>
      <c r="Q1" s="43" t="s">
        <v>13</v>
      </c>
      <c r="R1" s="43" t="s">
        <v>14</v>
      </c>
      <c r="S1" s="43" t="s">
        <v>15</v>
      </c>
      <c r="T1" s="43" t="s">
        <v>16</v>
      </c>
      <c r="U1" s="43" t="s">
        <v>17</v>
      </c>
      <c r="V1" s="43" t="s">
        <v>684</v>
      </c>
      <c r="W1" s="43" t="s">
        <v>682</v>
      </c>
      <c r="X1" s="43" t="s">
        <v>20</v>
      </c>
      <c r="Y1" s="43" t="s">
        <v>21</v>
      </c>
      <c r="Z1" s="43" t="s">
        <v>22</v>
      </c>
      <c r="AA1" s="43" t="s">
        <v>23</v>
      </c>
      <c r="AB1" s="43" t="s">
        <v>24</v>
      </c>
      <c r="AC1" s="43" t="s">
        <v>25</v>
      </c>
      <c r="AD1" s="43" t="s">
        <v>26</v>
      </c>
      <c r="AE1" s="43" t="s">
        <v>27</v>
      </c>
      <c r="AF1" s="43" t="s">
        <v>28</v>
      </c>
      <c r="AG1" s="43" t="s">
        <v>29</v>
      </c>
      <c r="AH1" s="43" t="s">
        <v>30</v>
      </c>
      <c r="AI1" s="43" t="s">
        <v>31</v>
      </c>
      <c r="AJ1" s="43" t="s">
        <v>32</v>
      </c>
      <c r="AK1" s="43" t="s">
        <v>33</v>
      </c>
      <c r="AL1" s="43" t="s">
        <v>34</v>
      </c>
      <c r="AM1" s="43" t="s">
        <v>35</v>
      </c>
      <c r="AN1" s="43" t="s">
        <v>36</v>
      </c>
      <c r="AO1" s="43" t="s">
        <v>37</v>
      </c>
      <c r="AP1" s="43" t="s">
        <v>38</v>
      </c>
      <c r="AQ1" s="43" t="s">
        <v>39</v>
      </c>
      <c r="AR1" s="43" t="s">
        <v>40</v>
      </c>
      <c r="AS1" s="43" t="s">
        <v>41</v>
      </c>
      <c r="AT1" s="43" t="s">
        <v>42</v>
      </c>
      <c r="AU1" s="43" t="s">
        <v>43</v>
      </c>
      <c r="AV1" s="43" t="s">
        <v>44</v>
      </c>
      <c r="AW1" s="43" t="s">
        <v>45</v>
      </c>
      <c r="AX1" s="43" t="s">
        <v>46</v>
      </c>
      <c r="AY1" s="43" t="s">
        <v>47</v>
      </c>
      <c r="AZ1" s="43" t="s">
        <v>48</v>
      </c>
      <c r="BA1" s="43" t="s">
        <v>49</v>
      </c>
      <c r="BB1" s="43" t="s">
        <v>50</v>
      </c>
      <c r="BC1" s="43" t="s">
        <v>51</v>
      </c>
      <c r="BD1" s="43" t="s">
        <v>52</v>
      </c>
      <c r="BE1" s="43" t="s">
        <v>53</v>
      </c>
      <c r="BF1" s="43" t="s">
        <v>54</v>
      </c>
      <c r="BG1" s="43" t="s">
        <v>55</v>
      </c>
      <c r="BH1" s="43" t="s">
        <v>56</v>
      </c>
      <c r="BI1" s="43" t="s">
        <v>57</v>
      </c>
      <c r="BJ1" s="43" t="s">
        <v>58</v>
      </c>
      <c r="BK1" s="43" t="s">
        <v>59</v>
      </c>
      <c r="BL1" s="43" t="s">
        <v>60</v>
      </c>
      <c r="BM1" s="43" t="s">
        <v>61</v>
      </c>
      <c r="BN1" s="43" t="s">
        <v>62</v>
      </c>
      <c r="BO1" s="43" t="s">
        <v>63</v>
      </c>
      <c r="BP1" s="43" t="s">
        <v>64</v>
      </c>
      <c r="BQ1" s="43" t="s">
        <v>65</v>
      </c>
      <c r="BR1" s="43" t="s">
        <v>66</v>
      </c>
      <c r="BS1" s="43" t="s">
        <v>67</v>
      </c>
      <c r="BT1" s="43" t="s">
        <v>68</v>
      </c>
      <c r="BU1" s="43" t="s">
        <v>69</v>
      </c>
      <c r="BV1" s="43" t="s">
        <v>70</v>
      </c>
      <c r="BW1" s="43" t="s">
        <v>71</v>
      </c>
      <c r="BX1" s="43" t="s">
        <v>72</v>
      </c>
      <c r="BY1" s="43" t="s">
        <v>73</v>
      </c>
      <c r="BZ1" s="43" t="s">
        <v>74</v>
      </c>
      <c r="CA1" s="43" t="s">
        <v>75</v>
      </c>
      <c r="CB1" s="43" t="s">
        <v>76</v>
      </c>
      <c r="CC1" s="43" t="s">
        <v>77</v>
      </c>
      <c r="CD1" s="43" t="s">
        <v>78</v>
      </c>
      <c r="CE1" s="43" t="s">
        <v>79</v>
      </c>
      <c r="CF1" s="43" t="s">
        <v>80</v>
      </c>
      <c r="CG1" s="43" t="s">
        <v>81</v>
      </c>
      <c r="CH1" s="43" t="s">
        <v>82</v>
      </c>
      <c r="CI1" s="43" t="s">
        <v>83</v>
      </c>
      <c r="CJ1" s="43" t="s">
        <v>84</v>
      </c>
      <c r="CK1" s="43" t="s">
        <v>85</v>
      </c>
      <c r="CL1" s="43" t="s">
        <v>86</v>
      </c>
      <c r="CM1" s="43" t="s">
        <v>87</v>
      </c>
      <c r="CN1" s="43" t="s">
        <v>88</v>
      </c>
      <c r="CO1" s="43" t="s">
        <v>89</v>
      </c>
      <c r="CP1" s="43" t="s">
        <v>90</v>
      </c>
      <c r="CQ1" s="43" t="s">
        <v>91</v>
      </c>
      <c r="CR1" s="43" t="s">
        <v>92</v>
      </c>
      <c r="CS1" s="43" t="s">
        <v>93</v>
      </c>
      <c r="CT1" s="43" t="s">
        <v>94</v>
      </c>
      <c r="CU1" s="43" t="s">
        <v>95</v>
      </c>
      <c r="CV1" s="43" t="s">
        <v>96</v>
      </c>
      <c r="CW1" s="43" t="s">
        <v>97</v>
      </c>
      <c r="CX1" s="43" t="s">
        <v>98</v>
      </c>
      <c r="CY1" s="43" t="s">
        <v>99</v>
      </c>
      <c r="CZ1" s="43" t="s">
        <v>100</v>
      </c>
      <c r="DA1" s="43" t="s">
        <v>101</v>
      </c>
      <c r="DB1" s="43" t="s">
        <v>102</v>
      </c>
      <c r="DC1" s="43" t="s">
        <v>103</v>
      </c>
      <c r="DD1" s="43" t="s">
        <v>104</v>
      </c>
      <c r="DE1" s="43" t="s">
        <v>105</v>
      </c>
      <c r="DF1" s="43" t="s">
        <v>106</v>
      </c>
      <c r="DG1" s="43" t="s">
        <v>107</v>
      </c>
    </row>
    <row r="2" spans="1:111">
      <c r="A2" s="1">
        <v>0</v>
      </c>
      <c r="B2" s="43">
        <v>0</v>
      </c>
      <c r="C2" t="s">
        <v>539</v>
      </c>
      <c r="D2">
        <v>252</v>
      </c>
      <c r="E2">
        <v>2</v>
      </c>
      <c r="F2">
        <v>1</v>
      </c>
      <c r="G2">
        <v>0</v>
      </c>
      <c r="H2" t="s">
        <v>111</v>
      </c>
      <c r="I2">
        <v>6</v>
      </c>
      <c r="J2">
        <v>0</v>
      </c>
      <c r="K2">
        <v>22</v>
      </c>
      <c r="L2">
        <v>6</v>
      </c>
      <c r="M2" t="s">
        <v>109</v>
      </c>
      <c r="N2" t="s">
        <v>540</v>
      </c>
      <c r="O2" t="s">
        <v>111</v>
      </c>
      <c r="P2" t="s">
        <v>541</v>
      </c>
      <c r="Q2">
        <v>1</v>
      </c>
      <c r="R2">
        <v>1</v>
      </c>
      <c r="S2">
        <v>4</v>
      </c>
      <c r="T2">
        <v>5</v>
      </c>
      <c r="U2">
        <v>2</v>
      </c>
      <c r="V2">
        <v>1</v>
      </c>
      <c r="W2">
        <v>0</v>
      </c>
      <c r="X2">
        <v>21</v>
      </c>
      <c r="Y2">
        <v>5</v>
      </c>
      <c r="Z2">
        <v>0</v>
      </c>
      <c r="AA2">
        <v>2</v>
      </c>
      <c r="AB2">
        <v>3</v>
      </c>
      <c r="AC2">
        <v>0</v>
      </c>
      <c r="AD2">
        <v>0</v>
      </c>
      <c r="AE2">
        <v>5</v>
      </c>
      <c r="AF2">
        <v>6</v>
      </c>
      <c r="AG2">
        <v>0</v>
      </c>
      <c r="AH2">
        <v>66</v>
      </c>
      <c r="AI2">
        <v>0</v>
      </c>
      <c r="AJ2">
        <v>0</v>
      </c>
      <c r="AK2">
        <v>0</v>
      </c>
      <c r="AL2">
        <v>0</v>
      </c>
      <c r="AM2">
        <v>1</v>
      </c>
      <c r="AN2">
        <v>1</v>
      </c>
      <c r="AO2">
        <v>2</v>
      </c>
      <c r="AP2">
        <v>0</v>
      </c>
      <c r="AQ2">
        <v>12</v>
      </c>
      <c r="AR2">
        <v>0</v>
      </c>
      <c r="AS2">
        <v>0</v>
      </c>
      <c r="AT2">
        <v>0</v>
      </c>
      <c r="AU2">
        <v>2</v>
      </c>
      <c r="AV2">
        <v>0</v>
      </c>
      <c r="AW2">
        <v>0</v>
      </c>
      <c r="AX2">
        <v>0</v>
      </c>
      <c r="AY2">
        <v>0</v>
      </c>
      <c r="AZ2">
        <v>4</v>
      </c>
      <c r="BA2">
        <v>0</v>
      </c>
      <c r="BB2">
        <v>0</v>
      </c>
      <c r="BC2">
        <v>2</v>
      </c>
      <c r="BD2">
        <v>0</v>
      </c>
      <c r="BE2">
        <v>0</v>
      </c>
      <c r="BF2">
        <v>3</v>
      </c>
      <c r="BG2">
        <v>1</v>
      </c>
      <c r="BH2">
        <v>0</v>
      </c>
      <c r="BI2">
        <v>0</v>
      </c>
      <c r="BJ2">
        <v>0</v>
      </c>
      <c r="BK2">
        <v>0</v>
      </c>
      <c r="BL2">
        <v>5</v>
      </c>
      <c r="BM2">
        <v>1</v>
      </c>
      <c r="BN2">
        <v>0</v>
      </c>
      <c r="BO2">
        <v>0</v>
      </c>
      <c r="BP2">
        <v>0</v>
      </c>
      <c r="BQ2">
        <v>0</v>
      </c>
      <c r="BR2">
        <v>2</v>
      </c>
      <c r="BS2">
        <v>0</v>
      </c>
      <c r="BT2">
        <v>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2</v>
      </c>
      <c r="CC2">
        <v>0</v>
      </c>
      <c r="CD2">
        <v>2</v>
      </c>
      <c r="CE2">
        <v>0</v>
      </c>
      <c r="CF2">
        <v>0</v>
      </c>
      <c r="CG2">
        <v>0</v>
      </c>
      <c r="CH2">
        <v>0</v>
      </c>
      <c r="CI2">
        <v>0</v>
      </c>
      <c r="CJ2">
        <v>5</v>
      </c>
      <c r="CK2">
        <v>5</v>
      </c>
      <c r="CL2">
        <v>2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4</v>
      </c>
      <c r="CT2">
        <v>0</v>
      </c>
      <c r="CU2">
        <v>0</v>
      </c>
      <c r="CV2">
        <v>0</v>
      </c>
      <c r="CW2">
        <v>3</v>
      </c>
      <c r="CX2">
        <v>1</v>
      </c>
      <c r="CY2">
        <v>0</v>
      </c>
      <c r="CZ2">
        <v>1</v>
      </c>
      <c r="DA2">
        <v>0</v>
      </c>
      <c r="DB2">
        <v>0</v>
      </c>
      <c r="DC2">
        <v>3</v>
      </c>
      <c r="DD2">
        <v>0</v>
      </c>
      <c r="DE2" t="s">
        <v>113</v>
      </c>
      <c r="DF2" t="s">
        <v>114</v>
      </c>
      <c r="DG2" t="s">
        <v>115</v>
      </c>
    </row>
    <row r="3" spans="1:111">
      <c r="A3" s="1">
        <v>1</v>
      </c>
      <c r="B3" s="43">
        <v>1</v>
      </c>
      <c r="C3" t="s">
        <v>542</v>
      </c>
      <c r="D3">
        <v>786</v>
      </c>
      <c r="E3">
        <v>20</v>
      </c>
      <c r="F3">
        <v>0</v>
      </c>
      <c r="G3">
        <v>21</v>
      </c>
      <c r="H3" t="s">
        <v>654</v>
      </c>
      <c r="I3">
        <v>18</v>
      </c>
      <c r="J3">
        <v>1</v>
      </c>
      <c r="K3">
        <v>104</v>
      </c>
      <c r="L3">
        <v>42</v>
      </c>
      <c r="M3" t="s">
        <v>543</v>
      </c>
      <c r="N3" t="s">
        <v>544</v>
      </c>
      <c r="O3" t="s">
        <v>135</v>
      </c>
      <c r="P3" t="s">
        <v>545</v>
      </c>
      <c r="Q3">
        <v>23</v>
      </c>
      <c r="R3">
        <v>0</v>
      </c>
      <c r="S3">
        <v>11</v>
      </c>
      <c r="T3">
        <v>11</v>
      </c>
      <c r="U3">
        <v>11</v>
      </c>
      <c r="V3">
        <v>8</v>
      </c>
      <c r="W3">
        <v>4</v>
      </c>
      <c r="X3">
        <v>33</v>
      </c>
      <c r="Y3">
        <v>4</v>
      </c>
      <c r="Z3">
        <v>1</v>
      </c>
      <c r="AA3">
        <v>2</v>
      </c>
      <c r="AB3">
        <v>2</v>
      </c>
      <c r="AC3">
        <v>1</v>
      </c>
      <c r="AD3">
        <v>2</v>
      </c>
      <c r="AE3">
        <v>7</v>
      </c>
      <c r="AF3">
        <v>10</v>
      </c>
      <c r="AG3">
        <v>4</v>
      </c>
      <c r="AH3">
        <v>183</v>
      </c>
      <c r="AI3">
        <v>0</v>
      </c>
      <c r="AJ3">
        <v>3</v>
      </c>
      <c r="AK3">
        <v>0</v>
      </c>
      <c r="AL3">
        <v>0</v>
      </c>
      <c r="AM3">
        <v>0</v>
      </c>
      <c r="AN3">
        <v>1</v>
      </c>
      <c r="AO3">
        <v>1</v>
      </c>
      <c r="AP3">
        <v>0</v>
      </c>
      <c r="AQ3">
        <v>28</v>
      </c>
      <c r="AR3">
        <v>11</v>
      </c>
      <c r="AS3">
        <v>0</v>
      </c>
      <c r="AT3">
        <v>1</v>
      </c>
      <c r="AU3">
        <v>0</v>
      </c>
      <c r="AV3">
        <v>0</v>
      </c>
      <c r="AW3">
        <v>1</v>
      </c>
      <c r="AX3">
        <v>0</v>
      </c>
      <c r="AY3">
        <v>0</v>
      </c>
      <c r="AZ3">
        <v>1</v>
      </c>
      <c r="BA3">
        <v>3</v>
      </c>
      <c r="BB3">
        <v>1</v>
      </c>
      <c r="BC3">
        <v>0</v>
      </c>
      <c r="BD3">
        <v>6</v>
      </c>
      <c r="BE3">
        <v>5</v>
      </c>
      <c r="BF3">
        <v>2</v>
      </c>
      <c r="BG3">
        <v>1</v>
      </c>
      <c r="BH3">
        <v>0</v>
      </c>
      <c r="BI3">
        <v>0</v>
      </c>
      <c r="BJ3">
        <v>0</v>
      </c>
      <c r="BK3">
        <v>1</v>
      </c>
      <c r="BL3">
        <v>13</v>
      </c>
      <c r="BM3">
        <v>0</v>
      </c>
      <c r="BN3">
        <v>1</v>
      </c>
      <c r="BO3">
        <v>4</v>
      </c>
      <c r="BP3">
        <v>1</v>
      </c>
      <c r="BQ3">
        <v>2</v>
      </c>
      <c r="BR3">
        <v>0</v>
      </c>
      <c r="BS3">
        <v>1</v>
      </c>
      <c r="BT3">
        <v>2</v>
      </c>
      <c r="BU3">
        <v>2</v>
      </c>
      <c r="BV3">
        <v>2</v>
      </c>
      <c r="BW3">
        <v>0</v>
      </c>
      <c r="BX3">
        <v>0</v>
      </c>
      <c r="BY3">
        <v>2</v>
      </c>
      <c r="BZ3">
        <v>1</v>
      </c>
      <c r="CA3">
        <v>0</v>
      </c>
      <c r="CB3">
        <v>0</v>
      </c>
      <c r="CC3">
        <v>0</v>
      </c>
      <c r="CD3">
        <v>2</v>
      </c>
      <c r="CE3">
        <v>2</v>
      </c>
      <c r="CF3">
        <v>0</v>
      </c>
      <c r="CG3">
        <v>5</v>
      </c>
      <c r="CH3">
        <v>1</v>
      </c>
      <c r="CI3">
        <v>0</v>
      </c>
      <c r="CJ3">
        <v>17</v>
      </c>
      <c r="CK3">
        <v>7</v>
      </c>
      <c r="CL3">
        <v>2</v>
      </c>
      <c r="CM3">
        <v>0</v>
      </c>
      <c r="CN3">
        <v>0</v>
      </c>
      <c r="CO3">
        <v>0</v>
      </c>
      <c r="CP3">
        <v>3</v>
      </c>
      <c r="CQ3">
        <v>0</v>
      </c>
      <c r="CR3">
        <v>0</v>
      </c>
      <c r="CS3">
        <v>8</v>
      </c>
      <c r="CT3">
        <v>1</v>
      </c>
      <c r="CU3">
        <v>0</v>
      </c>
      <c r="CV3">
        <v>3</v>
      </c>
      <c r="CW3">
        <v>4</v>
      </c>
      <c r="CX3">
        <v>17</v>
      </c>
      <c r="CY3">
        <v>2</v>
      </c>
      <c r="CZ3">
        <v>4</v>
      </c>
      <c r="DA3">
        <v>1</v>
      </c>
      <c r="DB3">
        <v>1</v>
      </c>
      <c r="DC3">
        <v>6</v>
      </c>
      <c r="DD3">
        <v>0</v>
      </c>
      <c r="DE3" t="s">
        <v>202</v>
      </c>
      <c r="DF3" t="s">
        <v>203</v>
      </c>
      <c r="DG3" t="s">
        <v>111</v>
      </c>
    </row>
    <row r="4" spans="1:111">
      <c r="A4" s="1">
        <v>2</v>
      </c>
      <c r="B4" s="43">
        <v>2</v>
      </c>
      <c r="C4" t="s">
        <v>546</v>
      </c>
      <c r="D4">
        <v>880</v>
      </c>
      <c r="E4">
        <v>28</v>
      </c>
      <c r="F4">
        <v>0</v>
      </c>
      <c r="G4">
        <v>15</v>
      </c>
      <c r="H4" t="s">
        <v>655</v>
      </c>
      <c r="I4">
        <v>31</v>
      </c>
      <c r="J4">
        <v>7</v>
      </c>
      <c r="K4">
        <v>86</v>
      </c>
      <c r="L4">
        <v>33</v>
      </c>
      <c r="M4" t="s">
        <v>547</v>
      </c>
      <c r="N4" t="s">
        <v>548</v>
      </c>
      <c r="O4" t="s">
        <v>549</v>
      </c>
      <c r="P4" t="s">
        <v>550</v>
      </c>
      <c r="Q4">
        <v>1</v>
      </c>
      <c r="R4">
        <v>0</v>
      </c>
      <c r="S4">
        <v>9</v>
      </c>
      <c r="T4">
        <v>9</v>
      </c>
      <c r="U4">
        <v>10</v>
      </c>
      <c r="V4">
        <v>11</v>
      </c>
      <c r="W4">
        <v>5</v>
      </c>
      <c r="X4">
        <v>46</v>
      </c>
      <c r="Y4">
        <v>13</v>
      </c>
      <c r="Z4">
        <v>0</v>
      </c>
      <c r="AA4">
        <v>0</v>
      </c>
      <c r="AB4">
        <v>3</v>
      </c>
      <c r="AC4">
        <v>0</v>
      </c>
      <c r="AD4">
        <v>1</v>
      </c>
      <c r="AE4">
        <v>16</v>
      </c>
      <c r="AF4">
        <v>12</v>
      </c>
      <c r="AG4">
        <v>1</v>
      </c>
      <c r="AH4">
        <v>248</v>
      </c>
      <c r="AI4">
        <v>0</v>
      </c>
      <c r="AJ4">
        <v>0</v>
      </c>
      <c r="AK4">
        <v>0</v>
      </c>
      <c r="AL4">
        <v>3</v>
      </c>
      <c r="AM4">
        <v>8</v>
      </c>
      <c r="AN4">
        <v>3</v>
      </c>
      <c r="AO4">
        <v>4</v>
      </c>
      <c r="AP4">
        <v>0</v>
      </c>
      <c r="AQ4">
        <v>27</v>
      </c>
      <c r="AR4">
        <v>4</v>
      </c>
      <c r="AS4">
        <v>0</v>
      </c>
      <c r="AT4">
        <v>0</v>
      </c>
      <c r="AU4">
        <v>4</v>
      </c>
      <c r="AV4">
        <v>1</v>
      </c>
      <c r="AW4">
        <v>1</v>
      </c>
      <c r="AX4">
        <v>3</v>
      </c>
      <c r="AY4">
        <v>1</v>
      </c>
      <c r="AZ4">
        <v>5</v>
      </c>
      <c r="BA4">
        <v>0</v>
      </c>
      <c r="BB4">
        <v>3</v>
      </c>
      <c r="BC4">
        <v>4</v>
      </c>
      <c r="BD4">
        <v>1</v>
      </c>
      <c r="BE4">
        <v>4</v>
      </c>
      <c r="BF4">
        <v>5</v>
      </c>
      <c r="BG4">
        <v>3</v>
      </c>
      <c r="BH4">
        <v>1</v>
      </c>
      <c r="BI4">
        <v>0</v>
      </c>
      <c r="BJ4">
        <v>0</v>
      </c>
      <c r="BK4">
        <v>0</v>
      </c>
      <c r="BL4">
        <v>15</v>
      </c>
      <c r="BM4">
        <v>3</v>
      </c>
      <c r="BN4">
        <v>1</v>
      </c>
      <c r="BO4">
        <v>5</v>
      </c>
      <c r="BP4">
        <v>0</v>
      </c>
      <c r="BQ4">
        <v>0</v>
      </c>
      <c r="BR4">
        <v>2</v>
      </c>
      <c r="BS4">
        <v>0</v>
      </c>
      <c r="BT4">
        <v>11</v>
      </c>
      <c r="BU4">
        <v>7</v>
      </c>
      <c r="BV4">
        <v>1</v>
      </c>
      <c r="BW4">
        <v>0</v>
      </c>
      <c r="BX4">
        <v>2</v>
      </c>
      <c r="BY4">
        <v>1</v>
      </c>
      <c r="BZ4">
        <v>0</v>
      </c>
      <c r="CA4">
        <v>3</v>
      </c>
      <c r="CB4">
        <v>1</v>
      </c>
      <c r="CC4">
        <v>1</v>
      </c>
      <c r="CD4">
        <v>5</v>
      </c>
      <c r="CE4">
        <v>6</v>
      </c>
      <c r="CF4">
        <v>0</v>
      </c>
      <c r="CG4">
        <v>7</v>
      </c>
      <c r="CH4">
        <v>0</v>
      </c>
      <c r="CI4">
        <v>2</v>
      </c>
      <c r="CJ4">
        <v>7</v>
      </c>
      <c r="CK4">
        <v>16</v>
      </c>
      <c r="CL4">
        <v>3</v>
      </c>
      <c r="CM4">
        <v>0</v>
      </c>
      <c r="CN4">
        <v>1</v>
      </c>
      <c r="CO4">
        <v>0</v>
      </c>
      <c r="CP4">
        <v>0</v>
      </c>
      <c r="CQ4">
        <v>1</v>
      </c>
      <c r="CR4">
        <v>3</v>
      </c>
      <c r="CS4">
        <v>11</v>
      </c>
      <c r="CT4">
        <v>5</v>
      </c>
      <c r="CU4">
        <v>1</v>
      </c>
      <c r="CV4">
        <v>1</v>
      </c>
      <c r="CW4">
        <v>7</v>
      </c>
      <c r="CX4">
        <v>8</v>
      </c>
      <c r="CY4">
        <v>6</v>
      </c>
      <c r="CZ4">
        <v>3</v>
      </c>
      <c r="DA4">
        <v>1</v>
      </c>
      <c r="DB4">
        <v>1</v>
      </c>
      <c r="DC4">
        <v>15</v>
      </c>
      <c r="DD4">
        <v>0</v>
      </c>
      <c r="DE4" t="s">
        <v>551</v>
      </c>
      <c r="DF4" t="s">
        <v>552</v>
      </c>
      <c r="DG4" t="s">
        <v>111</v>
      </c>
    </row>
    <row r="5" spans="1:111">
      <c r="A5" s="1">
        <v>3</v>
      </c>
      <c r="B5" s="43">
        <v>3</v>
      </c>
      <c r="C5" t="s">
        <v>553</v>
      </c>
      <c r="D5">
        <v>937</v>
      </c>
      <c r="E5">
        <v>24</v>
      </c>
      <c r="F5">
        <v>2</v>
      </c>
      <c r="G5">
        <v>21</v>
      </c>
      <c r="H5" t="s">
        <v>656</v>
      </c>
      <c r="I5">
        <v>32</v>
      </c>
      <c r="J5">
        <v>8</v>
      </c>
      <c r="K5">
        <v>124</v>
      </c>
      <c r="L5">
        <v>58</v>
      </c>
      <c r="M5" t="s">
        <v>554</v>
      </c>
      <c r="N5" t="s">
        <v>555</v>
      </c>
      <c r="O5" t="s">
        <v>556</v>
      </c>
      <c r="P5" t="s">
        <v>557</v>
      </c>
      <c r="Q5">
        <v>16</v>
      </c>
      <c r="R5">
        <v>2</v>
      </c>
      <c r="S5">
        <v>16</v>
      </c>
      <c r="T5">
        <v>18</v>
      </c>
      <c r="U5">
        <v>9</v>
      </c>
      <c r="V5">
        <v>8</v>
      </c>
      <c r="W5">
        <v>14</v>
      </c>
      <c r="X5">
        <v>46</v>
      </c>
      <c r="Y5">
        <v>15</v>
      </c>
      <c r="Z5">
        <v>0</v>
      </c>
      <c r="AA5">
        <v>3</v>
      </c>
      <c r="AB5">
        <v>0</v>
      </c>
      <c r="AC5">
        <v>0</v>
      </c>
      <c r="AD5">
        <v>0</v>
      </c>
      <c r="AE5">
        <v>10</v>
      </c>
      <c r="AF5">
        <v>16</v>
      </c>
      <c r="AG5">
        <v>2</v>
      </c>
      <c r="AH5">
        <v>257</v>
      </c>
      <c r="AI5">
        <v>0</v>
      </c>
      <c r="AJ5">
        <v>0</v>
      </c>
      <c r="AK5">
        <v>0</v>
      </c>
      <c r="AL5">
        <v>2</v>
      </c>
      <c r="AM5">
        <v>0</v>
      </c>
      <c r="AN5">
        <v>2</v>
      </c>
      <c r="AO5">
        <v>8</v>
      </c>
      <c r="AP5">
        <v>0</v>
      </c>
      <c r="AQ5">
        <v>21</v>
      </c>
      <c r="AR5">
        <v>8</v>
      </c>
      <c r="AS5">
        <v>5</v>
      </c>
      <c r="AT5">
        <v>2</v>
      </c>
      <c r="AU5">
        <v>2</v>
      </c>
      <c r="AV5">
        <v>1</v>
      </c>
      <c r="AW5">
        <v>0</v>
      </c>
      <c r="AX5">
        <v>0</v>
      </c>
      <c r="AY5">
        <v>0</v>
      </c>
      <c r="AZ5">
        <v>1</v>
      </c>
      <c r="BA5">
        <v>0</v>
      </c>
      <c r="BB5">
        <v>3</v>
      </c>
      <c r="BC5">
        <v>1</v>
      </c>
      <c r="BD5">
        <v>2</v>
      </c>
      <c r="BE5">
        <v>6</v>
      </c>
      <c r="BF5">
        <v>2</v>
      </c>
      <c r="BG5">
        <v>0</v>
      </c>
      <c r="BH5">
        <v>0</v>
      </c>
      <c r="BI5">
        <v>0</v>
      </c>
      <c r="BJ5">
        <v>0</v>
      </c>
      <c r="BK5">
        <v>2</v>
      </c>
      <c r="BL5">
        <v>12</v>
      </c>
      <c r="BM5">
        <v>1</v>
      </c>
      <c r="BN5">
        <v>0</v>
      </c>
      <c r="BO5">
        <v>14</v>
      </c>
      <c r="BP5">
        <v>4</v>
      </c>
      <c r="BQ5">
        <v>1</v>
      </c>
      <c r="BR5">
        <v>6</v>
      </c>
      <c r="BS5">
        <v>0</v>
      </c>
      <c r="BT5">
        <v>7</v>
      </c>
      <c r="BU5">
        <v>7</v>
      </c>
      <c r="BV5">
        <v>0</v>
      </c>
      <c r="BW5">
        <v>9</v>
      </c>
      <c r="BX5">
        <v>0</v>
      </c>
      <c r="BY5">
        <v>1</v>
      </c>
      <c r="BZ5">
        <v>0</v>
      </c>
      <c r="CA5">
        <v>0</v>
      </c>
      <c r="CB5">
        <v>2</v>
      </c>
      <c r="CC5">
        <v>1</v>
      </c>
      <c r="CD5">
        <v>3</v>
      </c>
      <c r="CE5">
        <v>0</v>
      </c>
      <c r="CF5">
        <v>2</v>
      </c>
      <c r="CG5">
        <v>3</v>
      </c>
      <c r="CH5">
        <v>0</v>
      </c>
      <c r="CI5">
        <v>0</v>
      </c>
      <c r="CJ5">
        <v>18</v>
      </c>
      <c r="CK5">
        <v>10</v>
      </c>
      <c r="CL5">
        <v>3</v>
      </c>
      <c r="CM5">
        <v>0</v>
      </c>
      <c r="CN5">
        <v>1</v>
      </c>
      <c r="CO5">
        <v>0</v>
      </c>
      <c r="CP5">
        <v>3</v>
      </c>
      <c r="CQ5">
        <v>2</v>
      </c>
      <c r="CR5">
        <v>1</v>
      </c>
      <c r="CS5">
        <v>15</v>
      </c>
      <c r="CT5">
        <v>9</v>
      </c>
      <c r="CU5">
        <v>2</v>
      </c>
      <c r="CV5">
        <v>0</v>
      </c>
      <c r="CW5">
        <v>5</v>
      </c>
      <c r="CX5">
        <v>18</v>
      </c>
      <c r="CY5">
        <v>3</v>
      </c>
      <c r="CZ5">
        <v>1</v>
      </c>
      <c r="DA5">
        <v>2</v>
      </c>
      <c r="DB5">
        <v>3</v>
      </c>
      <c r="DC5">
        <v>20</v>
      </c>
      <c r="DD5">
        <v>0</v>
      </c>
      <c r="DE5" t="s">
        <v>558</v>
      </c>
      <c r="DF5" t="s">
        <v>559</v>
      </c>
      <c r="DG5" t="s">
        <v>403</v>
      </c>
    </row>
    <row r="6" spans="1:111">
      <c r="A6" s="1">
        <v>4</v>
      </c>
      <c r="B6" s="43">
        <v>4</v>
      </c>
      <c r="C6" t="s">
        <v>560</v>
      </c>
      <c r="D6">
        <v>792</v>
      </c>
      <c r="E6">
        <v>22</v>
      </c>
      <c r="F6">
        <v>0</v>
      </c>
      <c r="G6">
        <v>17</v>
      </c>
      <c r="H6" t="s">
        <v>657</v>
      </c>
      <c r="I6">
        <v>13</v>
      </c>
      <c r="J6">
        <v>3</v>
      </c>
      <c r="K6">
        <v>92</v>
      </c>
      <c r="L6">
        <v>43</v>
      </c>
      <c r="M6" t="s">
        <v>561</v>
      </c>
      <c r="N6" t="s">
        <v>562</v>
      </c>
      <c r="O6" t="s">
        <v>563</v>
      </c>
      <c r="P6" t="s">
        <v>564</v>
      </c>
      <c r="Q6">
        <v>3</v>
      </c>
      <c r="R6">
        <v>0</v>
      </c>
      <c r="S6">
        <v>10</v>
      </c>
      <c r="T6">
        <v>10</v>
      </c>
      <c r="U6">
        <v>8</v>
      </c>
      <c r="V6">
        <v>12</v>
      </c>
      <c r="W6">
        <v>3</v>
      </c>
      <c r="X6">
        <v>41</v>
      </c>
      <c r="Y6">
        <v>7</v>
      </c>
      <c r="Z6">
        <v>0</v>
      </c>
      <c r="AA6">
        <v>4</v>
      </c>
      <c r="AB6">
        <v>7</v>
      </c>
      <c r="AC6">
        <v>1</v>
      </c>
      <c r="AD6">
        <v>2</v>
      </c>
      <c r="AE6">
        <v>1</v>
      </c>
      <c r="AF6">
        <v>18</v>
      </c>
      <c r="AG6">
        <v>1</v>
      </c>
      <c r="AH6">
        <v>265</v>
      </c>
      <c r="AI6">
        <v>0</v>
      </c>
      <c r="AJ6">
        <v>0</v>
      </c>
      <c r="AK6">
        <v>0</v>
      </c>
      <c r="AL6">
        <v>2</v>
      </c>
      <c r="AM6">
        <v>0</v>
      </c>
      <c r="AN6">
        <v>2</v>
      </c>
      <c r="AO6">
        <v>4</v>
      </c>
      <c r="AP6">
        <v>0</v>
      </c>
      <c r="AQ6">
        <v>18</v>
      </c>
      <c r="AR6">
        <v>3</v>
      </c>
      <c r="AS6">
        <v>1</v>
      </c>
      <c r="AT6">
        <v>3</v>
      </c>
      <c r="AU6">
        <v>7</v>
      </c>
      <c r="AV6">
        <v>0</v>
      </c>
      <c r="AW6">
        <v>2</v>
      </c>
      <c r="AX6">
        <v>2</v>
      </c>
      <c r="AY6">
        <v>5</v>
      </c>
      <c r="AZ6">
        <v>0</v>
      </c>
      <c r="BA6">
        <v>1</v>
      </c>
      <c r="BB6">
        <v>0</v>
      </c>
      <c r="BC6">
        <v>5</v>
      </c>
      <c r="BD6">
        <v>1</v>
      </c>
      <c r="BE6">
        <v>0</v>
      </c>
      <c r="BF6">
        <v>7</v>
      </c>
      <c r="BG6">
        <v>4</v>
      </c>
      <c r="BH6">
        <v>0</v>
      </c>
      <c r="BI6">
        <v>1</v>
      </c>
      <c r="BJ6">
        <v>0</v>
      </c>
      <c r="BK6">
        <v>1</v>
      </c>
      <c r="BL6">
        <v>19</v>
      </c>
      <c r="BM6">
        <v>3</v>
      </c>
      <c r="BN6">
        <v>0</v>
      </c>
      <c r="BO6">
        <v>3</v>
      </c>
      <c r="BP6">
        <v>0</v>
      </c>
      <c r="BQ6">
        <v>4</v>
      </c>
      <c r="BR6">
        <v>14</v>
      </c>
      <c r="BS6">
        <v>4</v>
      </c>
      <c r="BT6">
        <v>7</v>
      </c>
      <c r="BU6">
        <v>13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1</v>
      </c>
      <c r="CC6">
        <v>2</v>
      </c>
      <c r="CD6">
        <v>6</v>
      </c>
      <c r="CE6">
        <v>6</v>
      </c>
      <c r="CF6">
        <v>0</v>
      </c>
      <c r="CG6">
        <v>4</v>
      </c>
      <c r="CH6">
        <v>1</v>
      </c>
      <c r="CI6">
        <v>0</v>
      </c>
      <c r="CJ6">
        <v>29</v>
      </c>
      <c r="CK6">
        <v>1</v>
      </c>
      <c r="CL6">
        <v>10</v>
      </c>
      <c r="CM6">
        <v>2</v>
      </c>
      <c r="CN6">
        <v>3</v>
      </c>
      <c r="CO6">
        <v>0</v>
      </c>
      <c r="CP6">
        <v>1</v>
      </c>
      <c r="CQ6">
        <v>1</v>
      </c>
      <c r="CR6">
        <v>3</v>
      </c>
      <c r="CS6">
        <v>7</v>
      </c>
      <c r="CT6">
        <v>12</v>
      </c>
      <c r="CU6">
        <v>1</v>
      </c>
      <c r="CV6">
        <v>1</v>
      </c>
      <c r="CW6">
        <v>7</v>
      </c>
      <c r="CX6">
        <v>9</v>
      </c>
      <c r="CY6">
        <v>5</v>
      </c>
      <c r="CZ6">
        <v>1</v>
      </c>
      <c r="DA6">
        <v>0</v>
      </c>
      <c r="DB6">
        <v>1</v>
      </c>
      <c r="DC6">
        <v>15</v>
      </c>
      <c r="DD6">
        <v>0</v>
      </c>
      <c r="DE6" t="s">
        <v>551</v>
      </c>
      <c r="DF6" t="s">
        <v>552</v>
      </c>
      <c r="DG6" t="s">
        <v>111</v>
      </c>
    </row>
    <row r="7" spans="1:111">
      <c r="A7" s="1">
        <v>5</v>
      </c>
      <c r="B7" s="43">
        <v>5</v>
      </c>
      <c r="C7" t="s">
        <v>565</v>
      </c>
      <c r="D7">
        <v>1241</v>
      </c>
      <c r="E7">
        <v>41</v>
      </c>
      <c r="F7">
        <v>1</v>
      </c>
      <c r="G7">
        <v>18</v>
      </c>
      <c r="H7" t="s">
        <v>658</v>
      </c>
      <c r="I7">
        <v>22</v>
      </c>
      <c r="J7">
        <v>2</v>
      </c>
      <c r="K7">
        <v>128</v>
      </c>
      <c r="L7">
        <v>44</v>
      </c>
      <c r="M7" t="s">
        <v>566</v>
      </c>
      <c r="N7" t="s">
        <v>567</v>
      </c>
      <c r="O7" t="s">
        <v>207</v>
      </c>
      <c r="P7" t="s">
        <v>568</v>
      </c>
      <c r="Q7">
        <v>5</v>
      </c>
      <c r="R7">
        <v>1</v>
      </c>
      <c r="S7">
        <v>13</v>
      </c>
      <c r="T7">
        <v>14</v>
      </c>
      <c r="U7">
        <v>13</v>
      </c>
      <c r="V7">
        <v>12</v>
      </c>
      <c r="W7">
        <v>20</v>
      </c>
      <c r="X7">
        <v>65</v>
      </c>
      <c r="Y7">
        <v>18</v>
      </c>
      <c r="Z7">
        <v>0</v>
      </c>
      <c r="AA7">
        <v>2</v>
      </c>
      <c r="AB7">
        <v>2</v>
      </c>
      <c r="AC7">
        <v>0</v>
      </c>
      <c r="AD7">
        <v>1</v>
      </c>
      <c r="AE7">
        <v>25</v>
      </c>
      <c r="AF7">
        <v>13</v>
      </c>
      <c r="AG7">
        <v>4</v>
      </c>
      <c r="AH7">
        <v>377</v>
      </c>
      <c r="AI7">
        <v>0</v>
      </c>
      <c r="AJ7">
        <v>2</v>
      </c>
      <c r="AK7">
        <v>0</v>
      </c>
      <c r="AL7">
        <v>5</v>
      </c>
      <c r="AM7">
        <v>0</v>
      </c>
      <c r="AN7">
        <v>2</v>
      </c>
      <c r="AO7">
        <v>11</v>
      </c>
      <c r="AP7">
        <v>0</v>
      </c>
      <c r="AQ7">
        <v>37</v>
      </c>
      <c r="AR7">
        <v>9</v>
      </c>
      <c r="AS7">
        <v>6</v>
      </c>
      <c r="AT7">
        <v>2</v>
      </c>
      <c r="AU7">
        <v>11</v>
      </c>
      <c r="AV7">
        <v>4</v>
      </c>
      <c r="AW7">
        <v>3</v>
      </c>
      <c r="AX7">
        <v>0</v>
      </c>
      <c r="AY7">
        <v>0</v>
      </c>
      <c r="AZ7">
        <v>3</v>
      </c>
      <c r="BA7">
        <v>4</v>
      </c>
      <c r="BB7">
        <v>1</v>
      </c>
      <c r="BC7">
        <v>3</v>
      </c>
      <c r="BD7">
        <v>2</v>
      </c>
      <c r="BE7">
        <v>10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18</v>
      </c>
      <c r="BM7">
        <v>3</v>
      </c>
      <c r="BN7">
        <v>1</v>
      </c>
      <c r="BO7">
        <v>20</v>
      </c>
      <c r="BP7">
        <v>1</v>
      </c>
      <c r="BQ7">
        <v>3</v>
      </c>
      <c r="BR7">
        <v>15</v>
      </c>
      <c r="BS7">
        <v>2</v>
      </c>
      <c r="BT7">
        <v>9</v>
      </c>
      <c r="BU7">
        <v>8</v>
      </c>
      <c r="BV7">
        <v>0</v>
      </c>
      <c r="BW7">
        <v>0</v>
      </c>
      <c r="BX7">
        <v>0</v>
      </c>
      <c r="BY7">
        <v>1</v>
      </c>
      <c r="BZ7">
        <v>0</v>
      </c>
      <c r="CA7">
        <v>0</v>
      </c>
      <c r="CB7">
        <v>0</v>
      </c>
      <c r="CC7">
        <v>2</v>
      </c>
      <c r="CD7">
        <v>9</v>
      </c>
      <c r="CE7">
        <v>8</v>
      </c>
      <c r="CF7">
        <v>3</v>
      </c>
      <c r="CG7">
        <v>6</v>
      </c>
      <c r="CH7">
        <v>0</v>
      </c>
      <c r="CI7">
        <v>3</v>
      </c>
      <c r="CJ7">
        <v>41</v>
      </c>
      <c r="CK7">
        <v>25</v>
      </c>
      <c r="CL7">
        <v>1</v>
      </c>
      <c r="CM7">
        <v>0</v>
      </c>
      <c r="CN7">
        <v>1</v>
      </c>
      <c r="CO7">
        <v>0</v>
      </c>
      <c r="CP7">
        <v>0</v>
      </c>
      <c r="CQ7">
        <v>1</v>
      </c>
      <c r="CR7">
        <v>2</v>
      </c>
      <c r="CS7">
        <v>12</v>
      </c>
      <c r="CT7">
        <v>6</v>
      </c>
      <c r="CU7">
        <v>1</v>
      </c>
      <c r="CV7">
        <v>0</v>
      </c>
      <c r="CW7">
        <v>11</v>
      </c>
      <c r="CX7">
        <v>22</v>
      </c>
      <c r="CY7">
        <v>3</v>
      </c>
      <c r="CZ7">
        <v>3</v>
      </c>
      <c r="DA7">
        <v>2</v>
      </c>
      <c r="DB7">
        <v>1</v>
      </c>
      <c r="DC7">
        <v>17</v>
      </c>
      <c r="DD7">
        <v>0</v>
      </c>
      <c r="DE7" t="s">
        <v>569</v>
      </c>
      <c r="DF7" t="s">
        <v>570</v>
      </c>
      <c r="DG7" t="s">
        <v>209</v>
      </c>
    </row>
    <row r="8" spans="1:111">
      <c r="A8" s="1">
        <v>6</v>
      </c>
      <c r="B8" s="43">
        <v>6</v>
      </c>
      <c r="C8" t="s">
        <v>234</v>
      </c>
      <c r="D8">
        <v>214</v>
      </c>
      <c r="E8">
        <v>9</v>
      </c>
      <c r="F8">
        <v>0</v>
      </c>
      <c r="G8">
        <v>2</v>
      </c>
      <c r="H8" t="s">
        <v>659</v>
      </c>
      <c r="I8">
        <v>4</v>
      </c>
      <c r="J8">
        <v>1</v>
      </c>
      <c r="K8">
        <v>21</v>
      </c>
      <c r="L8">
        <v>10</v>
      </c>
      <c r="M8" t="s">
        <v>235</v>
      </c>
      <c r="N8" t="s">
        <v>236</v>
      </c>
      <c r="O8" t="s">
        <v>237</v>
      </c>
      <c r="P8" t="s">
        <v>238</v>
      </c>
      <c r="Q8">
        <v>1</v>
      </c>
      <c r="R8">
        <v>0</v>
      </c>
      <c r="S8">
        <v>1</v>
      </c>
      <c r="T8">
        <v>1</v>
      </c>
      <c r="U8">
        <v>2</v>
      </c>
      <c r="V8">
        <v>6</v>
      </c>
      <c r="W8">
        <v>3</v>
      </c>
      <c r="X8">
        <v>16</v>
      </c>
      <c r="Y8">
        <v>5</v>
      </c>
      <c r="Z8">
        <v>0</v>
      </c>
      <c r="AA8">
        <v>0</v>
      </c>
      <c r="AB8">
        <v>3</v>
      </c>
      <c r="AC8">
        <v>0</v>
      </c>
      <c r="AD8">
        <v>0</v>
      </c>
      <c r="AE8">
        <v>0</v>
      </c>
      <c r="AF8">
        <v>8</v>
      </c>
      <c r="AG8">
        <v>0</v>
      </c>
      <c r="AH8">
        <v>66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7</v>
      </c>
      <c r="AR8">
        <v>0</v>
      </c>
      <c r="AS8">
        <v>0</v>
      </c>
      <c r="AT8">
        <v>3</v>
      </c>
      <c r="AU8">
        <v>0</v>
      </c>
      <c r="AV8">
        <v>1</v>
      </c>
      <c r="AW8">
        <v>0</v>
      </c>
      <c r="AX8">
        <v>0</v>
      </c>
      <c r="AY8">
        <v>0</v>
      </c>
      <c r="AZ8">
        <v>2</v>
      </c>
      <c r="BA8">
        <v>0</v>
      </c>
      <c r="BB8">
        <v>1</v>
      </c>
      <c r="BC8">
        <v>0</v>
      </c>
      <c r="BD8">
        <v>1</v>
      </c>
      <c r="BE8">
        <v>1</v>
      </c>
      <c r="BF8">
        <v>1</v>
      </c>
      <c r="BG8">
        <v>0</v>
      </c>
      <c r="BH8">
        <v>2</v>
      </c>
      <c r="BI8">
        <v>0</v>
      </c>
      <c r="BJ8">
        <v>0</v>
      </c>
      <c r="BK8">
        <v>0</v>
      </c>
      <c r="BL8">
        <v>5</v>
      </c>
      <c r="BM8">
        <v>2</v>
      </c>
      <c r="BN8">
        <v>2</v>
      </c>
      <c r="BO8">
        <v>3</v>
      </c>
      <c r="BP8">
        <v>0</v>
      </c>
      <c r="BQ8">
        <v>0</v>
      </c>
      <c r="BR8">
        <v>0</v>
      </c>
      <c r="BS8">
        <v>2</v>
      </c>
      <c r="BT8">
        <v>1</v>
      </c>
      <c r="BU8">
        <v>3</v>
      </c>
      <c r="BV8">
        <v>1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2</v>
      </c>
      <c r="CE8">
        <v>0</v>
      </c>
      <c r="CF8">
        <v>0</v>
      </c>
      <c r="CG8">
        <v>0</v>
      </c>
      <c r="CH8">
        <v>0</v>
      </c>
      <c r="CI8">
        <v>1</v>
      </c>
      <c r="CJ8">
        <v>3</v>
      </c>
      <c r="CK8">
        <v>0</v>
      </c>
      <c r="CL8">
        <v>1</v>
      </c>
      <c r="CM8">
        <v>0</v>
      </c>
      <c r="CN8">
        <v>2</v>
      </c>
      <c r="CO8">
        <v>0</v>
      </c>
      <c r="CP8">
        <v>0</v>
      </c>
      <c r="CQ8">
        <v>5</v>
      </c>
      <c r="CR8">
        <v>2</v>
      </c>
      <c r="CS8">
        <v>0</v>
      </c>
      <c r="CT8">
        <v>0</v>
      </c>
      <c r="CU8">
        <v>0</v>
      </c>
      <c r="CV8">
        <v>0</v>
      </c>
      <c r="CW8">
        <v>1</v>
      </c>
      <c r="CX8">
        <v>2</v>
      </c>
      <c r="CY8">
        <v>4</v>
      </c>
      <c r="CZ8">
        <v>0</v>
      </c>
      <c r="DA8">
        <v>0</v>
      </c>
      <c r="DB8">
        <v>0</v>
      </c>
      <c r="DC8">
        <v>5</v>
      </c>
      <c r="DD8">
        <v>0</v>
      </c>
      <c r="DE8" t="s">
        <v>202</v>
      </c>
      <c r="DF8" t="s">
        <v>203</v>
      </c>
      <c r="DG8" t="s">
        <v>111</v>
      </c>
    </row>
    <row r="9" spans="1:111">
      <c r="A9" s="1">
        <v>7</v>
      </c>
      <c r="B9" s="43">
        <v>7</v>
      </c>
      <c r="C9" t="s">
        <v>571</v>
      </c>
      <c r="D9">
        <v>397</v>
      </c>
      <c r="E9">
        <v>18</v>
      </c>
      <c r="F9">
        <v>0</v>
      </c>
      <c r="G9">
        <v>5</v>
      </c>
      <c r="H9" t="s">
        <v>660</v>
      </c>
      <c r="I9">
        <v>8</v>
      </c>
      <c r="J9">
        <v>3</v>
      </c>
      <c r="K9">
        <v>38</v>
      </c>
      <c r="L9">
        <v>18</v>
      </c>
      <c r="M9" t="s">
        <v>572</v>
      </c>
      <c r="N9" t="s">
        <v>573</v>
      </c>
      <c r="O9" t="s">
        <v>242</v>
      </c>
      <c r="P9" t="s">
        <v>574</v>
      </c>
      <c r="Q9">
        <v>0</v>
      </c>
      <c r="R9">
        <v>0</v>
      </c>
      <c r="S9">
        <v>4</v>
      </c>
      <c r="T9">
        <v>4</v>
      </c>
      <c r="U9">
        <v>4</v>
      </c>
      <c r="V9">
        <v>4</v>
      </c>
      <c r="W9">
        <v>7</v>
      </c>
      <c r="X9">
        <v>22</v>
      </c>
      <c r="Y9">
        <v>3</v>
      </c>
      <c r="Z9">
        <v>1</v>
      </c>
      <c r="AA9">
        <v>1</v>
      </c>
      <c r="AB9">
        <v>2</v>
      </c>
      <c r="AC9">
        <v>0</v>
      </c>
      <c r="AD9">
        <v>3</v>
      </c>
      <c r="AE9">
        <v>6</v>
      </c>
      <c r="AF9">
        <v>5</v>
      </c>
      <c r="AG9">
        <v>1</v>
      </c>
      <c r="AH9">
        <v>145</v>
      </c>
      <c r="AI9">
        <v>0</v>
      </c>
      <c r="AJ9">
        <v>0</v>
      </c>
      <c r="AK9">
        <v>0</v>
      </c>
      <c r="AL9">
        <v>0</v>
      </c>
      <c r="AM9">
        <v>0</v>
      </c>
      <c r="AN9">
        <v>3</v>
      </c>
      <c r="AO9">
        <v>2</v>
      </c>
      <c r="AP9">
        <v>0</v>
      </c>
      <c r="AQ9">
        <v>16</v>
      </c>
      <c r="AR9">
        <v>6</v>
      </c>
      <c r="AS9">
        <v>0</v>
      </c>
      <c r="AT9">
        <v>8</v>
      </c>
      <c r="AU9">
        <v>0</v>
      </c>
      <c r="AV9">
        <v>0</v>
      </c>
      <c r="AW9">
        <v>0</v>
      </c>
      <c r="AX9">
        <v>2</v>
      </c>
      <c r="AY9">
        <v>1</v>
      </c>
      <c r="AZ9">
        <v>0</v>
      </c>
      <c r="BA9">
        <v>1</v>
      </c>
      <c r="BB9">
        <v>3</v>
      </c>
      <c r="BC9">
        <v>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12</v>
      </c>
      <c r="BM9">
        <v>4</v>
      </c>
      <c r="BN9">
        <v>1</v>
      </c>
      <c r="BO9">
        <v>7</v>
      </c>
      <c r="BP9">
        <v>0</v>
      </c>
      <c r="BQ9">
        <v>4</v>
      </c>
      <c r="BR9">
        <v>1</v>
      </c>
      <c r="BS9">
        <v>0</v>
      </c>
      <c r="BT9">
        <v>1</v>
      </c>
      <c r="BU9">
        <v>6</v>
      </c>
      <c r="BV9">
        <v>1</v>
      </c>
      <c r="BW9">
        <v>0</v>
      </c>
      <c r="BX9">
        <v>0</v>
      </c>
      <c r="BY9">
        <v>3</v>
      </c>
      <c r="BZ9">
        <v>0</v>
      </c>
      <c r="CA9">
        <v>0</v>
      </c>
      <c r="CB9">
        <v>0</v>
      </c>
      <c r="CC9">
        <v>1</v>
      </c>
      <c r="CD9">
        <v>5</v>
      </c>
      <c r="CE9">
        <v>0</v>
      </c>
      <c r="CF9">
        <v>0</v>
      </c>
      <c r="CG9">
        <v>3</v>
      </c>
      <c r="CH9">
        <v>0</v>
      </c>
      <c r="CI9">
        <v>0</v>
      </c>
      <c r="CJ9">
        <v>15</v>
      </c>
      <c r="CK9">
        <v>6</v>
      </c>
      <c r="CL9">
        <v>0</v>
      </c>
      <c r="CM9">
        <v>2</v>
      </c>
      <c r="CN9">
        <v>2</v>
      </c>
      <c r="CO9">
        <v>0</v>
      </c>
      <c r="CP9">
        <v>0</v>
      </c>
      <c r="CQ9">
        <v>1</v>
      </c>
      <c r="CR9">
        <v>1</v>
      </c>
      <c r="CS9">
        <v>6</v>
      </c>
      <c r="CT9">
        <v>1</v>
      </c>
      <c r="CU9">
        <v>1</v>
      </c>
      <c r="CV9">
        <v>1</v>
      </c>
      <c r="CW9">
        <v>2</v>
      </c>
      <c r="CX9">
        <v>5</v>
      </c>
      <c r="CY9">
        <v>2</v>
      </c>
      <c r="CZ9">
        <v>0</v>
      </c>
      <c r="DA9">
        <v>2</v>
      </c>
      <c r="DB9">
        <v>0</v>
      </c>
      <c r="DC9">
        <v>6</v>
      </c>
      <c r="DD9">
        <v>0</v>
      </c>
      <c r="DE9" t="s">
        <v>168</v>
      </c>
      <c r="DF9" t="s">
        <v>169</v>
      </c>
      <c r="DG9" t="s">
        <v>111</v>
      </c>
    </row>
    <row r="10" spans="1:111">
      <c r="A10" s="1">
        <v>8</v>
      </c>
      <c r="B10" s="43">
        <v>8</v>
      </c>
      <c r="C10" t="s">
        <v>575</v>
      </c>
      <c r="D10">
        <v>242</v>
      </c>
      <c r="E10">
        <v>6</v>
      </c>
      <c r="F10">
        <v>0</v>
      </c>
      <c r="G10">
        <v>6</v>
      </c>
      <c r="H10" t="s">
        <v>661</v>
      </c>
      <c r="I10">
        <v>5</v>
      </c>
      <c r="J10">
        <v>2</v>
      </c>
      <c r="K10">
        <v>18</v>
      </c>
      <c r="L10">
        <v>5</v>
      </c>
      <c r="M10" t="s">
        <v>576</v>
      </c>
      <c r="N10" t="s">
        <v>577</v>
      </c>
      <c r="O10" t="s">
        <v>578</v>
      </c>
      <c r="P10" t="s">
        <v>579</v>
      </c>
      <c r="Q10">
        <v>1</v>
      </c>
      <c r="R10">
        <v>0</v>
      </c>
      <c r="S10">
        <v>1</v>
      </c>
      <c r="T10">
        <v>1</v>
      </c>
      <c r="U10">
        <v>0</v>
      </c>
      <c r="V10">
        <v>4</v>
      </c>
      <c r="W10">
        <v>4</v>
      </c>
      <c r="X10">
        <v>19</v>
      </c>
      <c r="Y10">
        <v>3</v>
      </c>
      <c r="Z10">
        <v>0</v>
      </c>
      <c r="AA10">
        <v>1</v>
      </c>
      <c r="AB10">
        <v>1</v>
      </c>
      <c r="AC10">
        <v>0</v>
      </c>
      <c r="AD10">
        <v>1</v>
      </c>
      <c r="AE10">
        <v>10</v>
      </c>
      <c r="AF10">
        <v>2</v>
      </c>
      <c r="AG10">
        <v>1</v>
      </c>
      <c r="AH10">
        <v>60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2</v>
      </c>
      <c r="AO10">
        <v>0</v>
      </c>
      <c r="AP10">
        <v>1</v>
      </c>
      <c r="AQ10">
        <v>7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1</v>
      </c>
      <c r="AX10">
        <v>1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3</v>
      </c>
      <c r="BM10">
        <v>1</v>
      </c>
      <c r="BN10">
        <v>1</v>
      </c>
      <c r="BO10">
        <v>4</v>
      </c>
      <c r="BP10">
        <v>0</v>
      </c>
      <c r="BQ10">
        <v>0</v>
      </c>
      <c r="BR10">
        <v>0</v>
      </c>
      <c r="BS10">
        <v>0</v>
      </c>
      <c r="BT10">
        <v>3</v>
      </c>
      <c r="BU10">
        <v>1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2</v>
      </c>
      <c r="CE10">
        <v>0</v>
      </c>
      <c r="CF10">
        <v>0</v>
      </c>
      <c r="CG10">
        <v>3</v>
      </c>
      <c r="CH10">
        <v>0</v>
      </c>
      <c r="CI10">
        <v>0</v>
      </c>
      <c r="CJ10">
        <v>3</v>
      </c>
      <c r="CK10">
        <v>10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1</v>
      </c>
      <c r="CR10">
        <v>0</v>
      </c>
      <c r="CS10">
        <v>5</v>
      </c>
      <c r="CT10">
        <v>0</v>
      </c>
      <c r="CU10">
        <v>0</v>
      </c>
      <c r="CV10">
        <v>0</v>
      </c>
      <c r="CW10">
        <v>0</v>
      </c>
      <c r="CX10">
        <v>2</v>
      </c>
      <c r="CY10">
        <v>0</v>
      </c>
      <c r="CZ10">
        <v>0</v>
      </c>
      <c r="DA10">
        <v>1</v>
      </c>
      <c r="DB10">
        <v>0</v>
      </c>
      <c r="DC10">
        <v>3</v>
      </c>
      <c r="DD10">
        <v>0</v>
      </c>
      <c r="DE10" t="s">
        <v>126</v>
      </c>
      <c r="DF10" t="s">
        <v>127</v>
      </c>
      <c r="DG10" t="s">
        <v>111</v>
      </c>
    </row>
    <row r="11" spans="1:111">
      <c r="A11" s="1">
        <v>11</v>
      </c>
      <c r="B11" s="43">
        <v>10</v>
      </c>
      <c r="C11" t="s">
        <v>580</v>
      </c>
      <c r="D11">
        <v>908</v>
      </c>
      <c r="E11">
        <v>23</v>
      </c>
      <c r="F11">
        <v>0</v>
      </c>
      <c r="G11">
        <v>7</v>
      </c>
      <c r="H11" t="s">
        <v>663</v>
      </c>
      <c r="I11">
        <v>10</v>
      </c>
      <c r="J11">
        <v>0</v>
      </c>
      <c r="K11">
        <v>65</v>
      </c>
      <c r="L11">
        <v>28</v>
      </c>
      <c r="M11" t="s">
        <v>581</v>
      </c>
      <c r="N11" t="s">
        <v>582</v>
      </c>
      <c r="O11" t="s">
        <v>111</v>
      </c>
      <c r="P11" t="s">
        <v>583</v>
      </c>
      <c r="Q11">
        <v>1</v>
      </c>
      <c r="R11">
        <v>0</v>
      </c>
      <c r="S11">
        <v>8</v>
      </c>
      <c r="T11">
        <v>8</v>
      </c>
      <c r="U11">
        <v>2</v>
      </c>
      <c r="V11">
        <v>9</v>
      </c>
      <c r="W11">
        <v>15</v>
      </c>
      <c r="X11">
        <v>45</v>
      </c>
      <c r="Y11">
        <v>6</v>
      </c>
      <c r="Z11">
        <v>1</v>
      </c>
      <c r="AA11">
        <v>4</v>
      </c>
      <c r="AB11">
        <v>6</v>
      </c>
      <c r="AC11">
        <v>0</v>
      </c>
      <c r="AD11">
        <v>3</v>
      </c>
      <c r="AE11">
        <v>12</v>
      </c>
      <c r="AF11">
        <v>12</v>
      </c>
      <c r="AG11">
        <v>1</v>
      </c>
      <c r="AH11">
        <v>387</v>
      </c>
      <c r="AI11">
        <v>0</v>
      </c>
      <c r="AJ11">
        <v>0</v>
      </c>
      <c r="AK11">
        <v>0</v>
      </c>
      <c r="AL11">
        <v>0</v>
      </c>
      <c r="AM11">
        <v>1</v>
      </c>
      <c r="AN11">
        <v>6</v>
      </c>
      <c r="AO11">
        <v>0</v>
      </c>
      <c r="AP11">
        <v>2</v>
      </c>
      <c r="AQ11">
        <v>39</v>
      </c>
      <c r="AR11">
        <v>11</v>
      </c>
      <c r="AS11">
        <v>0</v>
      </c>
      <c r="AT11">
        <v>5</v>
      </c>
      <c r="AU11">
        <v>1</v>
      </c>
      <c r="AV11">
        <v>1</v>
      </c>
      <c r="AW11">
        <v>1</v>
      </c>
      <c r="AX11">
        <v>5</v>
      </c>
      <c r="AY11">
        <v>1</v>
      </c>
      <c r="AZ11">
        <v>4</v>
      </c>
      <c r="BA11">
        <v>1</v>
      </c>
      <c r="BB11">
        <v>11</v>
      </c>
      <c r="BC11">
        <v>0</v>
      </c>
      <c r="BD11">
        <v>3</v>
      </c>
      <c r="BE11">
        <v>1</v>
      </c>
      <c r="BF11">
        <v>4</v>
      </c>
      <c r="BG11">
        <v>3</v>
      </c>
      <c r="BH11">
        <v>0</v>
      </c>
      <c r="BI11">
        <v>0</v>
      </c>
      <c r="BJ11">
        <v>0</v>
      </c>
      <c r="BK11">
        <v>2</v>
      </c>
      <c r="BL11">
        <v>29</v>
      </c>
      <c r="BM11">
        <v>5</v>
      </c>
      <c r="BN11">
        <v>2</v>
      </c>
      <c r="BO11">
        <v>15</v>
      </c>
      <c r="BP11">
        <v>2</v>
      </c>
      <c r="BQ11">
        <v>4</v>
      </c>
      <c r="BR11">
        <v>20</v>
      </c>
      <c r="BS11">
        <v>1</v>
      </c>
      <c r="BT11">
        <v>5</v>
      </c>
      <c r="BU11">
        <v>9</v>
      </c>
      <c r="BV11">
        <v>3</v>
      </c>
      <c r="BW11">
        <v>0</v>
      </c>
      <c r="BX11">
        <v>0</v>
      </c>
      <c r="BY11">
        <v>2</v>
      </c>
      <c r="BZ11">
        <v>3</v>
      </c>
      <c r="CA11">
        <v>1</v>
      </c>
      <c r="CB11">
        <v>7</v>
      </c>
      <c r="CC11">
        <v>4</v>
      </c>
      <c r="CD11">
        <v>8</v>
      </c>
      <c r="CE11">
        <v>6</v>
      </c>
      <c r="CF11">
        <v>6</v>
      </c>
      <c r="CG11">
        <v>8</v>
      </c>
      <c r="CH11">
        <v>0</v>
      </c>
      <c r="CI11">
        <v>0</v>
      </c>
      <c r="CJ11">
        <v>57</v>
      </c>
      <c r="CK11">
        <v>12</v>
      </c>
      <c r="CL11">
        <v>2</v>
      </c>
      <c r="CM11">
        <v>5</v>
      </c>
      <c r="CN11">
        <v>7</v>
      </c>
      <c r="CO11">
        <v>0</v>
      </c>
      <c r="CP11">
        <v>0</v>
      </c>
      <c r="CQ11">
        <v>0</v>
      </c>
      <c r="CR11">
        <v>2</v>
      </c>
      <c r="CS11">
        <v>6</v>
      </c>
      <c r="CT11">
        <v>7</v>
      </c>
      <c r="CU11">
        <v>0</v>
      </c>
      <c r="CV11">
        <v>0</v>
      </c>
      <c r="CW11">
        <v>2</v>
      </c>
      <c r="CX11">
        <v>13</v>
      </c>
      <c r="CY11">
        <v>5</v>
      </c>
      <c r="CZ11">
        <v>2</v>
      </c>
      <c r="DA11">
        <v>2</v>
      </c>
      <c r="DB11">
        <v>0</v>
      </c>
      <c r="DC11">
        <v>23</v>
      </c>
      <c r="DD11">
        <v>0</v>
      </c>
      <c r="DE11" t="s">
        <v>584</v>
      </c>
      <c r="DF11" t="s">
        <v>585</v>
      </c>
      <c r="DG11" t="s">
        <v>111</v>
      </c>
    </row>
    <row r="12" spans="1:111">
      <c r="A12" s="1">
        <v>12</v>
      </c>
      <c r="B12" s="43">
        <v>11</v>
      </c>
      <c r="C12" t="s">
        <v>586</v>
      </c>
      <c r="D12">
        <v>1059</v>
      </c>
      <c r="E12">
        <v>51</v>
      </c>
      <c r="F12">
        <v>1</v>
      </c>
      <c r="G12">
        <v>13</v>
      </c>
      <c r="H12" t="s">
        <v>664</v>
      </c>
      <c r="I12">
        <v>22</v>
      </c>
      <c r="J12">
        <v>4</v>
      </c>
      <c r="K12">
        <v>122</v>
      </c>
      <c r="L12">
        <v>48</v>
      </c>
      <c r="M12" t="s">
        <v>587</v>
      </c>
      <c r="N12" t="s">
        <v>588</v>
      </c>
      <c r="O12" t="s">
        <v>589</v>
      </c>
      <c r="P12" t="s">
        <v>590</v>
      </c>
      <c r="Q12">
        <v>3</v>
      </c>
      <c r="R12">
        <v>1</v>
      </c>
      <c r="S12">
        <v>8</v>
      </c>
      <c r="T12">
        <v>9</v>
      </c>
      <c r="U12">
        <v>7</v>
      </c>
      <c r="V12">
        <v>13</v>
      </c>
      <c r="W12">
        <v>15</v>
      </c>
      <c r="X12">
        <v>36</v>
      </c>
      <c r="Y12">
        <v>7</v>
      </c>
      <c r="Z12">
        <v>1</v>
      </c>
      <c r="AA12">
        <v>3</v>
      </c>
      <c r="AB12">
        <v>4</v>
      </c>
      <c r="AC12">
        <v>1</v>
      </c>
      <c r="AD12">
        <v>3</v>
      </c>
      <c r="AE12">
        <v>8</v>
      </c>
      <c r="AF12">
        <v>7</v>
      </c>
      <c r="AG12">
        <v>2</v>
      </c>
      <c r="AH12">
        <v>330</v>
      </c>
      <c r="AI12">
        <v>0</v>
      </c>
      <c r="AJ12">
        <v>0</v>
      </c>
      <c r="AK12">
        <v>0</v>
      </c>
      <c r="AL12">
        <v>0</v>
      </c>
      <c r="AM12">
        <v>5</v>
      </c>
      <c r="AN12">
        <v>5</v>
      </c>
      <c r="AO12">
        <v>1</v>
      </c>
      <c r="AP12">
        <v>0</v>
      </c>
      <c r="AQ12">
        <v>45</v>
      </c>
      <c r="AR12">
        <v>14</v>
      </c>
      <c r="AS12">
        <v>0</v>
      </c>
      <c r="AT12">
        <v>0</v>
      </c>
      <c r="AU12">
        <v>1</v>
      </c>
      <c r="AV12">
        <v>2</v>
      </c>
      <c r="AW12">
        <v>1</v>
      </c>
      <c r="AX12">
        <v>0</v>
      </c>
      <c r="AY12">
        <v>0</v>
      </c>
      <c r="AZ12">
        <v>3</v>
      </c>
      <c r="BA12">
        <v>1</v>
      </c>
      <c r="BB12">
        <v>4</v>
      </c>
      <c r="BC12">
        <v>3</v>
      </c>
      <c r="BD12">
        <v>1</v>
      </c>
      <c r="BE12">
        <v>4</v>
      </c>
      <c r="BF12">
        <v>0</v>
      </c>
      <c r="BG12">
        <v>0</v>
      </c>
      <c r="BH12">
        <v>0</v>
      </c>
      <c r="BI12">
        <v>0</v>
      </c>
      <c r="BJ12">
        <v>5</v>
      </c>
      <c r="BK12">
        <v>2</v>
      </c>
      <c r="BL12">
        <v>25</v>
      </c>
      <c r="BM12">
        <v>3</v>
      </c>
      <c r="BN12">
        <v>0</v>
      </c>
      <c r="BO12">
        <v>15</v>
      </c>
      <c r="BP12">
        <v>7</v>
      </c>
      <c r="BQ12">
        <v>1</v>
      </c>
      <c r="BR12">
        <v>4</v>
      </c>
      <c r="BS12">
        <v>0</v>
      </c>
      <c r="BT12">
        <v>4</v>
      </c>
      <c r="BU12">
        <v>7</v>
      </c>
      <c r="BV12">
        <v>1</v>
      </c>
      <c r="BW12">
        <v>1</v>
      </c>
      <c r="BX12">
        <v>13</v>
      </c>
      <c r="BY12">
        <v>2</v>
      </c>
      <c r="BZ12">
        <v>1</v>
      </c>
      <c r="CA12">
        <v>1</v>
      </c>
      <c r="CB12">
        <v>0</v>
      </c>
      <c r="CC12">
        <v>0</v>
      </c>
      <c r="CD12">
        <v>7</v>
      </c>
      <c r="CE12">
        <v>4</v>
      </c>
      <c r="CF12">
        <v>0</v>
      </c>
      <c r="CG12">
        <v>8</v>
      </c>
      <c r="CH12">
        <v>2</v>
      </c>
      <c r="CI12">
        <v>0</v>
      </c>
      <c r="CJ12">
        <v>33</v>
      </c>
      <c r="CK12">
        <v>8</v>
      </c>
      <c r="CL12">
        <v>9</v>
      </c>
      <c r="CM12">
        <v>1</v>
      </c>
      <c r="CN12">
        <v>2</v>
      </c>
      <c r="CO12">
        <v>1</v>
      </c>
      <c r="CP12">
        <v>4</v>
      </c>
      <c r="CQ12">
        <v>0</v>
      </c>
      <c r="CR12">
        <v>2</v>
      </c>
      <c r="CS12">
        <v>7</v>
      </c>
      <c r="CT12">
        <v>9</v>
      </c>
      <c r="CU12">
        <v>2</v>
      </c>
      <c r="CV12">
        <v>0</v>
      </c>
      <c r="CW12">
        <v>8</v>
      </c>
      <c r="CX12">
        <v>9</v>
      </c>
      <c r="CY12">
        <v>4</v>
      </c>
      <c r="CZ12">
        <v>1</v>
      </c>
      <c r="DA12">
        <v>0</v>
      </c>
      <c r="DB12">
        <v>1</v>
      </c>
      <c r="DC12">
        <v>26</v>
      </c>
      <c r="DD12">
        <v>0</v>
      </c>
      <c r="DE12" t="s">
        <v>591</v>
      </c>
      <c r="DF12" t="s">
        <v>592</v>
      </c>
      <c r="DG12" t="s">
        <v>115</v>
      </c>
    </row>
    <row r="13" spans="1:111">
      <c r="A13" s="1">
        <v>13</v>
      </c>
      <c r="B13" s="43">
        <v>12</v>
      </c>
      <c r="C13" t="s">
        <v>593</v>
      </c>
      <c r="D13">
        <v>282</v>
      </c>
      <c r="E13">
        <v>10</v>
      </c>
      <c r="F13">
        <v>0</v>
      </c>
      <c r="G13">
        <v>1</v>
      </c>
      <c r="H13" t="s">
        <v>665</v>
      </c>
      <c r="I13">
        <v>6</v>
      </c>
      <c r="J13">
        <v>1</v>
      </c>
      <c r="K13">
        <v>33</v>
      </c>
      <c r="L13">
        <v>16</v>
      </c>
      <c r="M13" t="s">
        <v>594</v>
      </c>
      <c r="N13" t="s">
        <v>595</v>
      </c>
      <c r="O13" t="s">
        <v>300</v>
      </c>
      <c r="P13" t="s">
        <v>596</v>
      </c>
      <c r="Q13">
        <v>0</v>
      </c>
      <c r="R13">
        <v>0</v>
      </c>
      <c r="S13">
        <v>4</v>
      </c>
      <c r="T13">
        <v>4</v>
      </c>
      <c r="U13">
        <v>1</v>
      </c>
      <c r="V13">
        <v>1</v>
      </c>
      <c r="W13">
        <v>2</v>
      </c>
      <c r="X13">
        <v>17</v>
      </c>
      <c r="Y13">
        <v>2</v>
      </c>
      <c r="Z13">
        <v>0</v>
      </c>
      <c r="AA13">
        <v>0</v>
      </c>
      <c r="AB13">
        <v>3</v>
      </c>
      <c r="AC13">
        <v>0</v>
      </c>
      <c r="AD13">
        <v>0</v>
      </c>
      <c r="AE13">
        <v>5</v>
      </c>
      <c r="AF13">
        <v>7</v>
      </c>
      <c r="AG13">
        <v>0</v>
      </c>
      <c r="AH13">
        <v>109</v>
      </c>
      <c r="AI13">
        <v>0</v>
      </c>
      <c r="AJ13">
        <v>0</v>
      </c>
      <c r="AK13">
        <v>0</v>
      </c>
      <c r="AL13">
        <v>1</v>
      </c>
      <c r="AM13">
        <v>0</v>
      </c>
      <c r="AN13">
        <v>3</v>
      </c>
      <c r="AO13">
        <v>2</v>
      </c>
      <c r="AP13">
        <v>0</v>
      </c>
      <c r="AQ13">
        <v>9</v>
      </c>
      <c r="AR13">
        <v>0</v>
      </c>
      <c r="AS13">
        <v>0</v>
      </c>
      <c r="AT13">
        <v>1</v>
      </c>
      <c r="AU13">
        <v>1</v>
      </c>
      <c r="AV13">
        <v>0</v>
      </c>
      <c r="AW13">
        <v>0</v>
      </c>
      <c r="AX13">
        <v>0</v>
      </c>
      <c r="AY13">
        <v>0</v>
      </c>
      <c r="AZ13">
        <v>1</v>
      </c>
      <c r="BA13">
        <v>3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9</v>
      </c>
      <c r="BM13">
        <v>1</v>
      </c>
      <c r="BN13">
        <v>0</v>
      </c>
      <c r="BO13">
        <v>2</v>
      </c>
      <c r="BP13">
        <v>2</v>
      </c>
      <c r="BQ13">
        <v>0</v>
      </c>
      <c r="BR13">
        <v>9</v>
      </c>
      <c r="BS13">
        <v>1</v>
      </c>
      <c r="BT13">
        <v>5</v>
      </c>
      <c r="BU13">
        <v>4</v>
      </c>
      <c r="BV13">
        <v>0</v>
      </c>
      <c r="BW13">
        <v>0</v>
      </c>
      <c r="BX13">
        <v>2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2</v>
      </c>
      <c r="CE13">
        <v>0</v>
      </c>
      <c r="CF13">
        <v>0</v>
      </c>
      <c r="CG13">
        <v>4</v>
      </c>
      <c r="CH13">
        <v>0</v>
      </c>
      <c r="CI13">
        <v>0</v>
      </c>
      <c r="CJ13">
        <v>17</v>
      </c>
      <c r="CK13">
        <v>5</v>
      </c>
      <c r="CL13">
        <v>1</v>
      </c>
      <c r="CM13">
        <v>0</v>
      </c>
      <c r="CN13">
        <v>2</v>
      </c>
      <c r="CO13">
        <v>0</v>
      </c>
      <c r="CP13">
        <v>0</v>
      </c>
      <c r="CQ13">
        <v>0</v>
      </c>
      <c r="CR13">
        <v>6</v>
      </c>
      <c r="CS13">
        <v>0</v>
      </c>
      <c r="CT13">
        <v>0</v>
      </c>
      <c r="CU13">
        <v>0</v>
      </c>
      <c r="CV13">
        <v>0</v>
      </c>
      <c r="CW13">
        <v>2</v>
      </c>
      <c r="CX13">
        <v>4</v>
      </c>
      <c r="CY13">
        <v>3</v>
      </c>
      <c r="CZ13">
        <v>0</v>
      </c>
      <c r="DA13">
        <v>0</v>
      </c>
      <c r="DB13">
        <v>0</v>
      </c>
      <c r="DC13">
        <v>6</v>
      </c>
      <c r="DD13">
        <v>0</v>
      </c>
      <c r="DE13" t="s">
        <v>168</v>
      </c>
      <c r="DF13" t="s">
        <v>169</v>
      </c>
      <c r="DG13" t="s">
        <v>111</v>
      </c>
    </row>
    <row r="14" spans="1:111">
      <c r="A14" s="1">
        <v>14</v>
      </c>
      <c r="B14" s="43">
        <v>13</v>
      </c>
      <c r="C14" t="s">
        <v>597</v>
      </c>
      <c r="D14">
        <v>46</v>
      </c>
      <c r="E14">
        <v>1</v>
      </c>
      <c r="F14">
        <v>1</v>
      </c>
      <c r="G14">
        <v>1</v>
      </c>
      <c r="H14" t="s">
        <v>666</v>
      </c>
      <c r="I14">
        <v>0</v>
      </c>
      <c r="J14">
        <v>0</v>
      </c>
      <c r="K14">
        <v>0</v>
      </c>
      <c r="L14">
        <v>0</v>
      </c>
      <c r="M14" t="s">
        <v>111</v>
      </c>
      <c r="N14" t="s">
        <v>111</v>
      </c>
      <c r="O14" t="s">
        <v>111</v>
      </c>
      <c r="P14" t="s">
        <v>111</v>
      </c>
      <c r="Q14">
        <v>0</v>
      </c>
      <c r="R14">
        <v>1</v>
      </c>
      <c r="S14">
        <v>0</v>
      </c>
      <c r="T14">
        <v>1</v>
      </c>
      <c r="U14">
        <v>0</v>
      </c>
      <c r="V14">
        <v>1</v>
      </c>
      <c r="W14">
        <v>0</v>
      </c>
      <c r="X14">
        <v>3</v>
      </c>
      <c r="Y14">
        <v>2</v>
      </c>
      <c r="Z14">
        <v>0</v>
      </c>
      <c r="AA14">
        <v>0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11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2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1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1</v>
      </c>
      <c r="BN14">
        <v>0</v>
      </c>
      <c r="BO14">
        <v>0</v>
      </c>
      <c r="BP14">
        <v>1</v>
      </c>
      <c r="BQ14">
        <v>0</v>
      </c>
      <c r="BR14">
        <v>0</v>
      </c>
      <c r="BS14">
        <v>0</v>
      </c>
      <c r="BT14">
        <v>1</v>
      </c>
      <c r="BU14">
        <v>1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1</v>
      </c>
      <c r="DB14">
        <v>0</v>
      </c>
      <c r="DC14">
        <v>1</v>
      </c>
      <c r="DD14">
        <v>0</v>
      </c>
      <c r="DE14" t="s">
        <v>120</v>
      </c>
      <c r="DF14" t="s">
        <v>121</v>
      </c>
      <c r="DG14" t="s">
        <v>175</v>
      </c>
    </row>
    <row r="15" spans="1:111">
      <c r="A15" s="1">
        <v>15</v>
      </c>
      <c r="B15" s="43">
        <v>14</v>
      </c>
      <c r="C15" t="s">
        <v>598</v>
      </c>
      <c r="D15">
        <v>884</v>
      </c>
      <c r="E15">
        <v>43</v>
      </c>
      <c r="F15">
        <v>1</v>
      </c>
      <c r="G15">
        <v>8</v>
      </c>
      <c r="H15" t="s">
        <v>667</v>
      </c>
      <c r="I15">
        <v>25</v>
      </c>
      <c r="J15">
        <v>9</v>
      </c>
      <c r="K15">
        <v>107</v>
      </c>
      <c r="L15">
        <v>43</v>
      </c>
      <c r="M15" t="s">
        <v>599</v>
      </c>
      <c r="N15" t="s">
        <v>600</v>
      </c>
      <c r="O15" t="s">
        <v>601</v>
      </c>
      <c r="P15" t="s">
        <v>602</v>
      </c>
      <c r="Q15">
        <v>12</v>
      </c>
      <c r="R15">
        <v>1</v>
      </c>
      <c r="S15">
        <v>5</v>
      </c>
      <c r="T15">
        <v>6</v>
      </c>
      <c r="U15">
        <v>8</v>
      </c>
      <c r="V15">
        <v>19</v>
      </c>
      <c r="W15">
        <v>18</v>
      </c>
      <c r="X15">
        <v>39</v>
      </c>
      <c r="Y15">
        <v>13</v>
      </c>
      <c r="Z15">
        <v>0</v>
      </c>
      <c r="AA15">
        <v>0</v>
      </c>
      <c r="AB15">
        <v>3</v>
      </c>
      <c r="AC15">
        <v>0</v>
      </c>
      <c r="AD15">
        <v>4</v>
      </c>
      <c r="AE15">
        <v>6</v>
      </c>
      <c r="AF15">
        <v>12</v>
      </c>
      <c r="AG15">
        <v>1</v>
      </c>
      <c r="AH15">
        <v>229</v>
      </c>
      <c r="AI15">
        <v>6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19</v>
      </c>
      <c r="AR15">
        <v>8</v>
      </c>
      <c r="AS15">
        <v>2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2</v>
      </c>
      <c r="BA15">
        <v>0</v>
      </c>
      <c r="BB15">
        <v>0</v>
      </c>
      <c r="BC15">
        <v>0</v>
      </c>
      <c r="BD15">
        <v>2</v>
      </c>
      <c r="BE15">
        <v>4</v>
      </c>
      <c r="BF15">
        <v>0</v>
      </c>
      <c r="BG15">
        <v>0</v>
      </c>
      <c r="BH15">
        <v>0</v>
      </c>
      <c r="BI15">
        <v>3</v>
      </c>
      <c r="BJ15">
        <v>0</v>
      </c>
      <c r="BK15">
        <v>2</v>
      </c>
      <c r="BL15">
        <v>12</v>
      </c>
      <c r="BM15">
        <v>1</v>
      </c>
      <c r="BN15">
        <v>1</v>
      </c>
      <c r="BO15">
        <v>18</v>
      </c>
      <c r="BP15">
        <v>3</v>
      </c>
      <c r="BQ15">
        <v>0</v>
      </c>
      <c r="BR15">
        <v>1</v>
      </c>
      <c r="BS15">
        <v>3</v>
      </c>
      <c r="BT15">
        <v>9</v>
      </c>
      <c r="BU15">
        <v>5</v>
      </c>
      <c r="BV15">
        <v>1</v>
      </c>
      <c r="BW15">
        <v>0</v>
      </c>
      <c r="BX15">
        <v>0</v>
      </c>
      <c r="BY15">
        <v>0</v>
      </c>
      <c r="BZ15">
        <v>0</v>
      </c>
      <c r="CA15">
        <v>1</v>
      </c>
      <c r="CB15">
        <v>0</v>
      </c>
      <c r="CC15">
        <v>0</v>
      </c>
      <c r="CD15">
        <v>9</v>
      </c>
      <c r="CE15">
        <v>0</v>
      </c>
      <c r="CF15">
        <v>9</v>
      </c>
      <c r="CG15">
        <v>1</v>
      </c>
      <c r="CH15">
        <v>0</v>
      </c>
      <c r="CI15">
        <v>2</v>
      </c>
      <c r="CJ15">
        <v>13</v>
      </c>
      <c r="CK15">
        <v>6</v>
      </c>
      <c r="CL15">
        <v>5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11</v>
      </c>
      <c r="CT15">
        <v>1</v>
      </c>
      <c r="CU15">
        <v>2</v>
      </c>
      <c r="CV15">
        <v>2</v>
      </c>
      <c r="CW15">
        <v>11</v>
      </c>
      <c r="CX15">
        <v>22</v>
      </c>
      <c r="CY15">
        <v>7</v>
      </c>
      <c r="CZ15">
        <v>1</v>
      </c>
      <c r="DA15">
        <v>2</v>
      </c>
      <c r="DB15">
        <v>0</v>
      </c>
      <c r="DC15">
        <v>18</v>
      </c>
      <c r="DD15">
        <v>0</v>
      </c>
      <c r="DE15" t="s">
        <v>603</v>
      </c>
      <c r="DF15" t="s">
        <v>604</v>
      </c>
      <c r="DG15" t="s">
        <v>175</v>
      </c>
    </row>
    <row r="16" spans="1:111">
      <c r="A16" s="1">
        <v>16</v>
      </c>
      <c r="B16" s="43">
        <v>15</v>
      </c>
      <c r="C16" t="s">
        <v>605</v>
      </c>
      <c r="D16">
        <v>61</v>
      </c>
      <c r="E16">
        <v>2</v>
      </c>
      <c r="F16">
        <v>0</v>
      </c>
      <c r="G16">
        <v>4</v>
      </c>
      <c r="H16" t="s">
        <v>668</v>
      </c>
      <c r="I16">
        <v>3</v>
      </c>
      <c r="J16">
        <v>0</v>
      </c>
      <c r="K16">
        <v>6</v>
      </c>
      <c r="L16">
        <v>3</v>
      </c>
      <c r="M16" t="s">
        <v>606</v>
      </c>
      <c r="N16" t="s">
        <v>607</v>
      </c>
      <c r="O16" t="s">
        <v>111</v>
      </c>
      <c r="P16" t="s">
        <v>608</v>
      </c>
      <c r="Q16">
        <v>0</v>
      </c>
      <c r="R16">
        <v>0</v>
      </c>
      <c r="S16">
        <v>0</v>
      </c>
      <c r="T16">
        <v>0</v>
      </c>
      <c r="U16">
        <v>0</v>
      </c>
      <c r="V16">
        <v>2</v>
      </c>
      <c r="W16">
        <v>1</v>
      </c>
      <c r="X16">
        <v>5</v>
      </c>
      <c r="Y16">
        <v>2</v>
      </c>
      <c r="Z16">
        <v>0</v>
      </c>
      <c r="AA16">
        <v>0</v>
      </c>
      <c r="AB16">
        <v>0</v>
      </c>
      <c r="AC16">
        <v>1</v>
      </c>
      <c r="AD16">
        <v>0</v>
      </c>
      <c r="AE16">
        <v>1</v>
      </c>
      <c r="AF16">
        <v>1</v>
      </c>
      <c r="AG16">
        <v>0</v>
      </c>
      <c r="AH16">
        <v>18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2</v>
      </c>
      <c r="AR16">
        <v>0</v>
      </c>
      <c r="AS16">
        <v>0</v>
      </c>
      <c r="AT16">
        <v>1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1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1</v>
      </c>
      <c r="CJ16">
        <v>0</v>
      </c>
      <c r="CK16">
        <v>1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0</v>
      </c>
      <c r="CS16">
        <v>1</v>
      </c>
      <c r="CT16">
        <v>0</v>
      </c>
      <c r="CU16">
        <v>0</v>
      </c>
      <c r="CV16">
        <v>0</v>
      </c>
      <c r="CW16">
        <v>2</v>
      </c>
      <c r="CX16">
        <v>1</v>
      </c>
      <c r="CY16">
        <v>1</v>
      </c>
      <c r="CZ16">
        <v>0</v>
      </c>
      <c r="DA16">
        <v>0</v>
      </c>
      <c r="DB16">
        <v>0</v>
      </c>
      <c r="DC16">
        <v>1</v>
      </c>
      <c r="DD16">
        <v>0</v>
      </c>
      <c r="DE16" t="s">
        <v>120</v>
      </c>
      <c r="DF16" t="s">
        <v>121</v>
      </c>
      <c r="DG16" t="s">
        <v>111</v>
      </c>
    </row>
    <row r="17" spans="1:111">
      <c r="A17" s="1">
        <v>17</v>
      </c>
      <c r="B17" s="43">
        <v>16</v>
      </c>
      <c r="C17" t="s">
        <v>329</v>
      </c>
      <c r="D17">
        <v>192</v>
      </c>
      <c r="E17">
        <v>9</v>
      </c>
      <c r="F17">
        <v>0</v>
      </c>
      <c r="G17">
        <v>9</v>
      </c>
      <c r="H17" t="s">
        <v>669</v>
      </c>
      <c r="I17">
        <v>7</v>
      </c>
      <c r="J17">
        <v>0</v>
      </c>
      <c r="K17">
        <v>25</v>
      </c>
      <c r="L17">
        <v>7</v>
      </c>
      <c r="M17" t="s">
        <v>330</v>
      </c>
      <c r="N17" t="s">
        <v>331</v>
      </c>
      <c r="O17" t="s">
        <v>111</v>
      </c>
      <c r="P17" t="s">
        <v>332</v>
      </c>
      <c r="Q17">
        <v>1</v>
      </c>
      <c r="R17">
        <v>0</v>
      </c>
      <c r="S17">
        <v>2</v>
      </c>
      <c r="T17">
        <v>2</v>
      </c>
      <c r="U17">
        <v>2</v>
      </c>
      <c r="V17">
        <v>6</v>
      </c>
      <c r="W17">
        <v>5</v>
      </c>
      <c r="X17">
        <v>11</v>
      </c>
      <c r="Y17">
        <v>3</v>
      </c>
      <c r="Z17">
        <v>0</v>
      </c>
      <c r="AA17">
        <v>0</v>
      </c>
      <c r="AB17">
        <v>1</v>
      </c>
      <c r="AC17">
        <v>1</v>
      </c>
      <c r="AD17">
        <v>0</v>
      </c>
      <c r="AE17">
        <v>6</v>
      </c>
      <c r="AF17">
        <v>0</v>
      </c>
      <c r="AG17">
        <v>0</v>
      </c>
      <c r="AH17">
        <v>56</v>
      </c>
      <c r="AI17">
        <v>4</v>
      </c>
      <c r="AJ17">
        <v>0</v>
      </c>
      <c r="AK17">
        <v>0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4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</v>
      </c>
      <c r="BD17">
        <v>0</v>
      </c>
      <c r="BE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4</v>
      </c>
      <c r="BM17">
        <v>0</v>
      </c>
      <c r="BN17">
        <v>0</v>
      </c>
      <c r="BO17">
        <v>5</v>
      </c>
      <c r="BP17">
        <v>0</v>
      </c>
      <c r="BQ17">
        <v>0</v>
      </c>
      <c r="BR17">
        <v>0</v>
      </c>
      <c r="BS17">
        <v>0</v>
      </c>
      <c r="BT17">
        <v>1</v>
      </c>
      <c r="BU17">
        <v>1</v>
      </c>
      <c r="BV17">
        <v>0</v>
      </c>
      <c r="BW17">
        <v>0</v>
      </c>
      <c r="BX17">
        <v>0</v>
      </c>
      <c r="BY17">
        <v>0</v>
      </c>
      <c r="BZ17">
        <v>1</v>
      </c>
      <c r="CA17">
        <v>0</v>
      </c>
      <c r="CB17">
        <v>0</v>
      </c>
      <c r="CC17">
        <v>0</v>
      </c>
      <c r="CD17">
        <v>2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2</v>
      </c>
      <c r="CK17">
        <v>6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2</v>
      </c>
      <c r="CT17">
        <v>3</v>
      </c>
      <c r="CU17">
        <v>0</v>
      </c>
      <c r="CV17">
        <v>0</v>
      </c>
      <c r="CW17">
        <v>3</v>
      </c>
      <c r="CX17">
        <v>6</v>
      </c>
      <c r="CY17">
        <v>2</v>
      </c>
      <c r="CZ17">
        <v>0</v>
      </c>
      <c r="DA17">
        <v>1</v>
      </c>
      <c r="DB17">
        <v>0</v>
      </c>
      <c r="DC17">
        <v>4</v>
      </c>
      <c r="DD17">
        <v>0</v>
      </c>
      <c r="DE17" t="s">
        <v>151</v>
      </c>
      <c r="DF17" t="s">
        <v>152</v>
      </c>
      <c r="DG17" t="s">
        <v>111</v>
      </c>
    </row>
    <row r="18" spans="1:111">
      <c r="A18" s="1">
        <v>18</v>
      </c>
      <c r="B18" s="43">
        <v>17</v>
      </c>
      <c r="C18" t="s">
        <v>609</v>
      </c>
      <c r="D18">
        <v>459</v>
      </c>
      <c r="E18">
        <v>16</v>
      </c>
      <c r="F18">
        <v>0</v>
      </c>
      <c r="G18">
        <v>8</v>
      </c>
      <c r="H18" t="s">
        <v>670</v>
      </c>
      <c r="I18">
        <v>14</v>
      </c>
      <c r="J18">
        <v>2</v>
      </c>
      <c r="K18">
        <v>51</v>
      </c>
      <c r="L18">
        <v>20</v>
      </c>
      <c r="M18" t="s">
        <v>610</v>
      </c>
      <c r="N18" t="s">
        <v>611</v>
      </c>
      <c r="O18" t="s">
        <v>336</v>
      </c>
      <c r="P18" t="s">
        <v>612</v>
      </c>
      <c r="Q18">
        <v>5</v>
      </c>
      <c r="R18">
        <v>0</v>
      </c>
      <c r="S18">
        <v>0</v>
      </c>
      <c r="T18">
        <v>0</v>
      </c>
      <c r="U18">
        <v>0</v>
      </c>
      <c r="V18">
        <v>5</v>
      </c>
      <c r="W18">
        <v>7</v>
      </c>
      <c r="X18">
        <v>25</v>
      </c>
      <c r="Y18">
        <v>8</v>
      </c>
      <c r="Z18">
        <v>0</v>
      </c>
      <c r="AA18">
        <v>0</v>
      </c>
      <c r="AB18">
        <v>0</v>
      </c>
      <c r="AC18">
        <v>0</v>
      </c>
      <c r="AD18">
        <v>2</v>
      </c>
      <c r="AE18">
        <v>7</v>
      </c>
      <c r="AF18">
        <v>5</v>
      </c>
      <c r="AG18">
        <v>3</v>
      </c>
      <c r="AH18">
        <v>128</v>
      </c>
      <c r="AI18">
        <v>1</v>
      </c>
      <c r="AJ18">
        <v>0</v>
      </c>
      <c r="AK18">
        <v>0</v>
      </c>
      <c r="AL18">
        <v>1</v>
      </c>
      <c r="AM18">
        <v>0</v>
      </c>
      <c r="AN18">
        <v>1</v>
      </c>
      <c r="AO18">
        <v>0</v>
      </c>
      <c r="AP18">
        <v>5</v>
      </c>
      <c r="AQ18">
        <v>9</v>
      </c>
      <c r="AR18">
        <v>2</v>
      </c>
      <c r="AS18">
        <v>0</v>
      </c>
      <c r="AT18">
        <v>0</v>
      </c>
      <c r="AU18">
        <v>1</v>
      </c>
      <c r="AV18">
        <v>1</v>
      </c>
      <c r="AW18">
        <v>1</v>
      </c>
      <c r="AX18">
        <v>0</v>
      </c>
      <c r="AY18">
        <v>1</v>
      </c>
      <c r="AZ18">
        <v>4</v>
      </c>
      <c r="BA18">
        <v>1</v>
      </c>
      <c r="BB18">
        <v>2</v>
      </c>
      <c r="BC18">
        <v>1</v>
      </c>
      <c r="BD18">
        <v>2</v>
      </c>
      <c r="BE18">
        <v>1</v>
      </c>
      <c r="BF18">
        <v>1</v>
      </c>
      <c r="BG18">
        <v>0</v>
      </c>
      <c r="BH18">
        <v>1</v>
      </c>
      <c r="BI18">
        <v>1</v>
      </c>
      <c r="BJ18">
        <v>0</v>
      </c>
      <c r="BK18">
        <v>3</v>
      </c>
      <c r="BL18">
        <v>4</v>
      </c>
      <c r="BM18">
        <v>1</v>
      </c>
      <c r="BN18">
        <v>0</v>
      </c>
      <c r="BO18">
        <v>7</v>
      </c>
      <c r="BP18">
        <v>1</v>
      </c>
      <c r="BQ18">
        <v>0</v>
      </c>
      <c r="BR18">
        <v>3</v>
      </c>
      <c r="BS18">
        <v>2</v>
      </c>
      <c r="BT18">
        <v>1</v>
      </c>
      <c r="BU18">
        <v>2</v>
      </c>
      <c r="BV18">
        <v>1</v>
      </c>
      <c r="BW18">
        <v>1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3</v>
      </c>
      <c r="CE18">
        <v>2</v>
      </c>
      <c r="CF18">
        <v>3</v>
      </c>
      <c r="CG18">
        <v>3</v>
      </c>
      <c r="CH18">
        <v>0</v>
      </c>
      <c r="CI18">
        <v>0</v>
      </c>
      <c r="CJ18">
        <v>8</v>
      </c>
      <c r="CK18">
        <v>7</v>
      </c>
      <c r="CL18">
        <v>0</v>
      </c>
      <c r="CM18">
        <v>1</v>
      </c>
      <c r="CN18">
        <v>1</v>
      </c>
      <c r="CO18">
        <v>0</v>
      </c>
      <c r="CP18">
        <v>1</v>
      </c>
      <c r="CQ18">
        <v>2</v>
      </c>
      <c r="CR18">
        <v>0</v>
      </c>
      <c r="CS18">
        <v>9</v>
      </c>
      <c r="CT18">
        <v>2</v>
      </c>
      <c r="CU18">
        <v>0</v>
      </c>
      <c r="CV18">
        <v>1</v>
      </c>
      <c r="CW18">
        <v>4</v>
      </c>
      <c r="CX18">
        <v>9</v>
      </c>
      <c r="CY18">
        <v>0</v>
      </c>
      <c r="CZ18">
        <v>0</v>
      </c>
      <c r="DA18">
        <v>1</v>
      </c>
      <c r="DB18">
        <v>2</v>
      </c>
      <c r="DC18">
        <v>6</v>
      </c>
      <c r="DD18">
        <v>0</v>
      </c>
      <c r="DE18" t="s">
        <v>168</v>
      </c>
      <c r="DF18" t="s">
        <v>169</v>
      </c>
      <c r="DG18" t="s">
        <v>111</v>
      </c>
    </row>
    <row r="19" spans="1:111">
      <c r="A19" s="1">
        <v>19</v>
      </c>
      <c r="B19" s="43">
        <v>18</v>
      </c>
      <c r="C19" t="s">
        <v>613</v>
      </c>
      <c r="D19">
        <v>241</v>
      </c>
      <c r="E19">
        <v>3</v>
      </c>
      <c r="F19">
        <v>0</v>
      </c>
      <c r="G19">
        <v>1</v>
      </c>
      <c r="H19" t="s">
        <v>662</v>
      </c>
      <c r="I19">
        <v>9</v>
      </c>
      <c r="J19">
        <v>1</v>
      </c>
      <c r="K19">
        <v>31</v>
      </c>
      <c r="L19">
        <v>11</v>
      </c>
      <c r="M19" t="s">
        <v>614</v>
      </c>
      <c r="N19" t="s">
        <v>615</v>
      </c>
      <c r="O19" t="s">
        <v>349</v>
      </c>
      <c r="P19" t="s">
        <v>616</v>
      </c>
      <c r="Q19">
        <v>0</v>
      </c>
      <c r="R19">
        <v>0</v>
      </c>
      <c r="S19">
        <v>3</v>
      </c>
      <c r="T19">
        <v>3</v>
      </c>
      <c r="U19">
        <v>1</v>
      </c>
      <c r="V19">
        <v>2</v>
      </c>
      <c r="W19">
        <v>1</v>
      </c>
      <c r="X19">
        <v>12</v>
      </c>
      <c r="Y19">
        <v>7</v>
      </c>
      <c r="Z19">
        <v>0</v>
      </c>
      <c r="AA19">
        <v>0</v>
      </c>
      <c r="AB19">
        <v>1</v>
      </c>
      <c r="AC19">
        <v>0</v>
      </c>
      <c r="AD19">
        <v>0</v>
      </c>
      <c r="AE19">
        <v>2</v>
      </c>
      <c r="AF19">
        <v>2</v>
      </c>
      <c r="AG19">
        <v>0</v>
      </c>
      <c r="AH19">
        <v>89</v>
      </c>
      <c r="AI19">
        <v>0</v>
      </c>
      <c r="AJ19">
        <v>0</v>
      </c>
      <c r="AK19">
        <v>0</v>
      </c>
      <c r="AL19">
        <v>1</v>
      </c>
      <c r="AM19">
        <v>0</v>
      </c>
      <c r="AN19">
        <v>0</v>
      </c>
      <c r="AO19">
        <v>1</v>
      </c>
      <c r="AP19">
        <v>0</v>
      </c>
      <c r="AQ19">
        <v>1</v>
      </c>
      <c r="AR19">
        <v>3</v>
      </c>
      <c r="AS19">
        <v>0</v>
      </c>
      <c r="AT19">
        <v>0</v>
      </c>
      <c r="AU19">
        <v>1</v>
      </c>
      <c r="AV19">
        <v>2</v>
      </c>
      <c r="AW19">
        <v>1</v>
      </c>
      <c r="AX19">
        <v>4</v>
      </c>
      <c r="AY19">
        <v>0</v>
      </c>
      <c r="AZ19">
        <v>3</v>
      </c>
      <c r="BA19">
        <v>0</v>
      </c>
      <c r="BB19">
        <v>6</v>
      </c>
      <c r="BC19">
        <v>1</v>
      </c>
      <c r="BD19">
        <v>1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7</v>
      </c>
      <c r="BM19">
        <v>0</v>
      </c>
      <c r="BN19">
        <v>0</v>
      </c>
      <c r="BO19">
        <v>1</v>
      </c>
      <c r="BP19">
        <v>1</v>
      </c>
      <c r="BQ19">
        <v>3</v>
      </c>
      <c r="BR19">
        <v>2</v>
      </c>
      <c r="BS19">
        <v>0</v>
      </c>
      <c r="BT19">
        <v>7</v>
      </c>
      <c r="BU19">
        <v>1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1</v>
      </c>
      <c r="CB19">
        <v>0</v>
      </c>
      <c r="CC19">
        <v>0</v>
      </c>
      <c r="CD19">
        <v>4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17</v>
      </c>
      <c r="CK19">
        <v>2</v>
      </c>
      <c r="CL19">
        <v>1</v>
      </c>
      <c r="CM19">
        <v>1</v>
      </c>
      <c r="CN19">
        <v>0</v>
      </c>
      <c r="CO19">
        <v>2</v>
      </c>
      <c r="CP19">
        <v>0</v>
      </c>
      <c r="CQ19">
        <v>0</v>
      </c>
      <c r="CR19">
        <v>0</v>
      </c>
      <c r="CS19">
        <v>2</v>
      </c>
      <c r="CT19">
        <v>1</v>
      </c>
      <c r="CU19">
        <v>0</v>
      </c>
      <c r="CV19">
        <v>0</v>
      </c>
      <c r="CW19">
        <v>6</v>
      </c>
      <c r="CX19">
        <v>1</v>
      </c>
      <c r="CY19">
        <v>0</v>
      </c>
      <c r="CZ19">
        <v>0</v>
      </c>
      <c r="DA19">
        <v>0</v>
      </c>
      <c r="DB19">
        <v>0</v>
      </c>
      <c r="DC19">
        <v>4</v>
      </c>
      <c r="DD19">
        <v>0</v>
      </c>
      <c r="DE19" t="s">
        <v>126</v>
      </c>
      <c r="DF19" t="s">
        <v>127</v>
      </c>
      <c r="DG19" t="s">
        <v>111</v>
      </c>
    </row>
    <row r="20" spans="1:111">
      <c r="A20" s="1">
        <v>20</v>
      </c>
      <c r="B20" s="43">
        <v>19</v>
      </c>
      <c r="C20" t="s">
        <v>617</v>
      </c>
      <c r="D20">
        <v>1243</v>
      </c>
      <c r="E20">
        <v>38</v>
      </c>
      <c r="F20">
        <v>0</v>
      </c>
      <c r="G20">
        <v>18</v>
      </c>
      <c r="H20" t="s">
        <v>671</v>
      </c>
      <c r="I20">
        <v>16</v>
      </c>
      <c r="J20">
        <v>3</v>
      </c>
      <c r="K20">
        <v>119</v>
      </c>
      <c r="L20">
        <v>63</v>
      </c>
      <c r="M20" t="s">
        <v>618</v>
      </c>
      <c r="N20" t="s">
        <v>619</v>
      </c>
      <c r="O20" t="s">
        <v>620</v>
      </c>
      <c r="P20" t="s">
        <v>621</v>
      </c>
      <c r="Q20">
        <v>23</v>
      </c>
      <c r="R20">
        <v>0</v>
      </c>
      <c r="S20">
        <v>15</v>
      </c>
      <c r="T20">
        <v>15</v>
      </c>
      <c r="U20">
        <v>6</v>
      </c>
      <c r="V20">
        <v>12</v>
      </c>
      <c r="W20">
        <v>9</v>
      </c>
      <c r="X20">
        <v>53</v>
      </c>
      <c r="Y20">
        <v>12</v>
      </c>
      <c r="Z20">
        <v>0</v>
      </c>
      <c r="AA20">
        <v>3</v>
      </c>
      <c r="AB20">
        <v>3</v>
      </c>
      <c r="AC20">
        <v>2</v>
      </c>
      <c r="AD20">
        <v>4</v>
      </c>
      <c r="AE20">
        <v>4</v>
      </c>
      <c r="AF20">
        <v>23</v>
      </c>
      <c r="AG20">
        <v>2</v>
      </c>
      <c r="AH20">
        <v>445</v>
      </c>
      <c r="AI20">
        <v>0</v>
      </c>
      <c r="AJ20">
        <v>6</v>
      </c>
      <c r="AK20">
        <v>0</v>
      </c>
      <c r="AL20">
        <v>0</v>
      </c>
      <c r="AM20">
        <v>0</v>
      </c>
      <c r="AN20">
        <v>12</v>
      </c>
      <c r="AO20">
        <v>10</v>
      </c>
      <c r="AP20">
        <v>6</v>
      </c>
      <c r="AQ20">
        <v>26</v>
      </c>
      <c r="AR20">
        <v>9</v>
      </c>
      <c r="AS20">
        <v>2</v>
      </c>
      <c r="AT20">
        <v>1</v>
      </c>
      <c r="AU20">
        <v>1</v>
      </c>
      <c r="AV20">
        <v>3</v>
      </c>
      <c r="AW20">
        <v>5</v>
      </c>
      <c r="AX20">
        <v>0</v>
      </c>
      <c r="AY20">
        <v>0</v>
      </c>
      <c r="AZ20">
        <v>8</v>
      </c>
      <c r="BA20">
        <v>3</v>
      </c>
      <c r="BB20">
        <v>3</v>
      </c>
      <c r="BC20">
        <v>9</v>
      </c>
      <c r="BD20">
        <v>3</v>
      </c>
      <c r="BE20">
        <v>4</v>
      </c>
      <c r="BF20">
        <v>1</v>
      </c>
      <c r="BG20">
        <v>0</v>
      </c>
      <c r="BH20">
        <v>0</v>
      </c>
      <c r="BI20">
        <v>0</v>
      </c>
      <c r="BJ20">
        <v>8</v>
      </c>
      <c r="BK20">
        <v>3</v>
      </c>
      <c r="BL20">
        <v>22</v>
      </c>
      <c r="BM20">
        <v>3</v>
      </c>
      <c r="BN20">
        <v>0</v>
      </c>
      <c r="BO20">
        <v>9</v>
      </c>
      <c r="BP20">
        <v>2</v>
      </c>
      <c r="BQ20">
        <v>5</v>
      </c>
      <c r="BR20">
        <v>25</v>
      </c>
      <c r="BS20">
        <v>0</v>
      </c>
      <c r="BT20">
        <v>8</v>
      </c>
      <c r="BU20">
        <v>15</v>
      </c>
      <c r="BV20">
        <v>2</v>
      </c>
      <c r="BW20">
        <v>0</v>
      </c>
      <c r="BX20">
        <v>0</v>
      </c>
      <c r="BY20">
        <v>0</v>
      </c>
      <c r="BZ20">
        <v>4</v>
      </c>
      <c r="CA20">
        <v>16</v>
      </c>
      <c r="CB20">
        <v>2</v>
      </c>
      <c r="CC20">
        <v>0</v>
      </c>
      <c r="CD20">
        <v>6</v>
      </c>
      <c r="CE20">
        <v>10</v>
      </c>
      <c r="CF20">
        <v>0</v>
      </c>
      <c r="CG20">
        <v>6</v>
      </c>
      <c r="CH20">
        <v>5</v>
      </c>
      <c r="CI20">
        <v>0</v>
      </c>
      <c r="CJ20">
        <v>76</v>
      </c>
      <c r="CK20">
        <v>4</v>
      </c>
      <c r="CL20">
        <v>7</v>
      </c>
      <c r="CM20">
        <v>3</v>
      </c>
      <c r="CN20">
        <v>4</v>
      </c>
      <c r="CO20">
        <v>3</v>
      </c>
      <c r="CP20">
        <v>1</v>
      </c>
      <c r="CQ20">
        <v>2</v>
      </c>
      <c r="CR20">
        <v>3</v>
      </c>
      <c r="CS20">
        <v>9</v>
      </c>
      <c r="CT20">
        <v>7</v>
      </c>
      <c r="CU20">
        <v>1</v>
      </c>
      <c r="CV20">
        <v>0</v>
      </c>
      <c r="CW20">
        <v>13</v>
      </c>
      <c r="CX20">
        <v>17</v>
      </c>
      <c r="CY20">
        <v>1</v>
      </c>
      <c r="CZ20">
        <v>3</v>
      </c>
      <c r="DA20">
        <v>4</v>
      </c>
      <c r="DB20">
        <v>2</v>
      </c>
      <c r="DC20">
        <v>22</v>
      </c>
      <c r="DD20">
        <v>0</v>
      </c>
      <c r="DE20" t="s">
        <v>622</v>
      </c>
      <c r="DF20" t="s">
        <v>623</v>
      </c>
      <c r="DG20" t="s">
        <v>111</v>
      </c>
    </row>
    <row r="21" spans="1:111">
      <c r="A21" s="1">
        <v>21</v>
      </c>
      <c r="B21" s="43">
        <v>20</v>
      </c>
      <c r="C21" t="s">
        <v>624</v>
      </c>
      <c r="D21">
        <v>1081</v>
      </c>
      <c r="E21">
        <v>33</v>
      </c>
      <c r="F21">
        <v>2</v>
      </c>
      <c r="G21">
        <v>4</v>
      </c>
      <c r="H21" t="s">
        <v>672</v>
      </c>
      <c r="I21">
        <v>13</v>
      </c>
      <c r="J21">
        <v>1</v>
      </c>
      <c r="K21">
        <v>90</v>
      </c>
      <c r="L21">
        <v>41</v>
      </c>
      <c r="M21" t="s">
        <v>625</v>
      </c>
      <c r="N21" t="s">
        <v>626</v>
      </c>
      <c r="O21" t="s">
        <v>384</v>
      </c>
      <c r="P21" t="s">
        <v>627</v>
      </c>
      <c r="Q21">
        <v>1</v>
      </c>
      <c r="R21">
        <v>2</v>
      </c>
      <c r="S21">
        <v>11</v>
      </c>
      <c r="T21">
        <v>13</v>
      </c>
      <c r="U21">
        <v>4</v>
      </c>
      <c r="V21">
        <v>14</v>
      </c>
      <c r="W21">
        <v>3</v>
      </c>
      <c r="X21">
        <v>66</v>
      </c>
      <c r="Y21">
        <v>7</v>
      </c>
      <c r="Z21">
        <v>0</v>
      </c>
      <c r="AA21">
        <v>5</v>
      </c>
      <c r="AB21">
        <v>11</v>
      </c>
      <c r="AC21">
        <v>0</v>
      </c>
      <c r="AD21">
        <v>5</v>
      </c>
      <c r="AE21">
        <v>8</v>
      </c>
      <c r="AF21">
        <v>30</v>
      </c>
      <c r="AG21">
        <v>0</v>
      </c>
      <c r="AH21">
        <v>393</v>
      </c>
      <c r="AI21">
        <v>0</v>
      </c>
      <c r="AJ21">
        <v>0</v>
      </c>
      <c r="AK21">
        <v>0</v>
      </c>
      <c r="AL21">
        <v>0</v>
      </c>
      <c r="AM21">
        <v>2</v>
      </c>
      <c r="AN21">
        <v>3</v>
      </c>
      <c r="AO21">
        <v>2</v>
      </c>
      <c r="AP21">
        <v>2</v>
      </c>
      <c r="AQ21">
        <v>18</v>
      </c>
      <c r="AR21">
        <v>5</v>
      </c>
      <c r="AS21">
        <v>0</v>
      </c>
      <c r="AT21">
        <v>1</v>
      </c>
      <c r="AU21">
        <v>0</v>
      </c>
      <c r="AV21">
        <v>4</v>
      </c>
      <c r="AW21">
        <v>4</v>
      </c>
      <c r="AX21">
        <v>1</v>
      </c>
      <c r="AY21">
        <v>2</v>
      </c>
      <c r="AZ21">
        <v>14</v>
      </c>
      <c r="BA21">
        <v>4</v>
      </c>
      <c r="BB21">
        <v>13</v>
      </c>
      <c r="BC21">
        <v>3</v>
      </c>
      <c r="BD21">
        <v>11</v>
      </c>
      <c r="BE21">
        <v>3</v>
      </c>
      <c r="BF21">
        <v>2</v>
      </c>
      <c r="BG21">
        <v>0</v>
      </c>
      <c r="BH21">
        <v>7</v>
      </c>
      <c r="BI21">
        <v>0</v>
      </c>
      <c r="BJ21">
        <v>0</v>
      </c>
      <c r="BK21">
        <v>6</v>
      </c>
      <c r="BL21">
        <v>24</v>
      </c>
      <c r="BM21">
        <v>8</v>
      </c>
      <c r="BN21">
        <v>0</v>
      </c>
      <c r="BO21">
        <v>3</v>
      </c>
      <c r="BP21">
        <v>5</v>
      </c>
      <c r="BQ21">
        <v>4</v>
      </c>
      <c r="BR21">
        <v>21</v>
      </c>
      <c r="BS21">
        <v>0</v>
      </c>
      <c r="BT21">
        <v>4</v>
      </c>
      <c r="BU21">
        <v>8</v>
      </c>
      <c r="BV21">
        <v>1</v>
      </c>
      <c r="BW21">
        <v>0</v>
      </c>
      <c r="BX21">
        <v>0</v>
      </c>
      <c r="BY21">
        <v>0</v>
      </c>
      <c r="BZ21">
        <v>4</v>
      </c>
      <c r="CA21">
        <v>5</v>
      </c>
      <c r="CB21">
        <v>4</v>
      </c>
      <c r="CC21">
        <v>0</v>
      </c>
      <c r="CD21">
        <v>13</v>
      </c>
      <c r="CE21">
        <v>4</v>
      </c>
      <c r="CF21">
        <v>0</v>
      </c>
      <c r="CG21">
        <v>1</v>
      </c>
      <c r="CH21">
        <v>3</v>
      </c>
      <c r="CI21">
        <v>0</v>
      </c>
      <c r="CJ21">
        <v>65</v>
      </c>
      <c r="CK21">
        <v>8</v>
      </c>
      <c r="CL21">
        <v>6</v>
      </c>
      <c r="CM21">
        <v>0</v>
      </c>
      <c r="CN21">
        <v>6</v>
      </c>
      <c r="CO21">
        <v>3</v>
      </c>
      <c r="CP21">
        <v>5</v>
      </c>
      <c r="CQ21">
        <v>0</v>
      </c>
      <c r="CR21">
        <v>1</v>
      </c>
      <c r="CS21">
        <v>13</v>
      </c>
      <c r="CT21">
        <v>11</v>
      </c>
      <c r="CU21">
        <v>1</v>
      </c>
      <c r="CV21">
        <v>1</v>
      </c>
      <c r="CW21">
        <v>17</v>
      </c>
      <c r="CX21">
        <v>2</v>
      </c>
      <c r="CY21">
        <v>0</v>
      </c>
      <c r="CZ21">
        <v>5</v>
      </c>
      <c r="DA21">
        <v>0</v>
      </c>
      <c r="DB21">
        <v>1</v>
      </c>
      <c r="DC21">
        <v>29</v>
      </c>
      <c r="DD21">
        <v>0</v>
      </c>
      <c r="DE21" t="s">
        <v>628</v>
      </c>
      <c r="DF21" t="s">
        <v>629</v>
      </c>
      <c r="DG21" t="s">
        <v>403</v>
      </c>
    </row>
    <row r="22" spans="1:111">
      <c r="A22" s="1">
        <v>22</v>
      </c>
      <c r="B22" s="43">
        <v>21</v>
      </c>
      <c r="C22" t="s">
        <v>630</v>
      </c>
      <c r="D22">
        <v>498</v>
      </c>
      <c r="E22">
        <v>10</v>
      </c>
      <c r="F22">
        <v>1</v>
      </c>
      <c r="G22">
        <v>0</v>
      </c>
      <c r="H22" t="s">
        <v>111</v>
      </c>
      <c r="I22">
        <v>2</v>
      </c>
      <c r="J22">
        <v>0</v>
      </c>
      <c r="K22">
        <v>47</v>
      </c>
      <c r="L22">
        <v>21</v>
      </c>
      <c r="M22" t="s">
        <v>631</v>
      </c>
      <c r="N22" t="s">
        <v>632</v>
      </c>
      <c r="O22" t="s">
        <v>111</v>
      </c>
      <c r="P22" t="s">
        <v>633</v>
      </c>
      <c r="Q22">
        <v>0</v>
      </c>
      <c r="R22">
        <v>1</v>
      </c>
      <c r="S22">
        <v>13</v>
      </c>
      <c r="T22">
        <v>14</v>
      </c>
      <c r="U22">
        <v>1</v>
      </c>
      <c r="V22">
        <v>4</v>
      </c>
      <c r="W22">
        <v>0</v>
      </c>
      <c r="X22">
        <v>41</v>
      </c>
      <c r="Y22">
        <v>5</v>
      </c>
      <c r="Z22">
        <v>0</v>
      </c>
      <c r="AA22">
        <v>4</v>
      </c>
      <c r="AB22">
        <v>5</v>
      </c>
      <c r="AC22">
        <v>2</v>
      </c>
      <c r="AD22">
        <v>0</v>
      </c>
      <c r="AE22">
        <v>8</v>
      </c>
      <c r="AF22">
        <v>16</v>
      </c>
      <c r="AG22">
        <v>1</v>
      </c>
      <c r="AH22">
        <v>221</v>
      </c>
      <c r="AI22">
        <v>0</v>
      </c>
      <c r="AJ22">
        <v>0</v>
      </c>
      <c r="AK22">
        <v>0</v>
      </c>
      <c r="AL22">
        <v>2</v>
      </c>
      <c r="AM22">
        <v>0</v>
      </c>
      <c r="AN22">
        <v>7</v>
      </c>
      <c r="AO22">
        <v>17</v>
      </c>
      <c r="AP22">
        <v>5</v>
      </c>
      <c r="AQ22">
        <v>23</v>
      </c>
      <c r="AR22">
        <v>0</v>
      </c>
      <c r="AS22">
        <v>0</v>
      </c>
      <c r="AT22">
        <v>0</v>
      </c>
      <c r="AU22">
        <v>2</v>
      </c>
      <c r="AV22">
        <v>1</v>
      </c>
      <c r="AW22">
        <v>8</v>
      </c>
      <c r="AX22">
        <v>0</v>
      </c>
      <c r="AY22">
        <v>0</v>
      </c>
      <c r="AZ22">
        <v>18</v>
      </c>
      <c r="BA22">
        <v>6</v>
      </c>
      <c r="BB22">
        <v>2</v>
      </c>
      <c r="BC22">
        <v>1</v>
      </c>
      <c r="BD22">
        <v>0</v>
      </c>
      <c r="BE22">
        <v>0</v>
      </c>
      <c r="BF22">
        <v>0</v>
      </c>
      <c r="BG22">
        <v>0</v>
      </c>
      <c r="BH22">
        <v>1</v>
      </c>
      <c r="BI22">
        <v>0</v>
      </c>
      <c r="BJ22">
        <v>0</v>
      </c>
      <c r="BK22">
        <v>3</v>
      </c>
      <c r="BL22">
        <v>8</v>
      </c>
      <c r="BM22">
        <v>1</v>
      </c>
      <c r="BN22">
        <v>0</v>
      </c>
      <c r="BO22">
        <v>0</v>
      </c>
      <c r="BP22">
        <v>0</v>
      </c>
      <c r="BQ22">
        <v>0</v>
      </c>
      <c r="BR22">
        <v>6</v>
      </c>
      <c r="BS22">
        <v>0</v>
      </c>
      <c r="BT22">
        <v>3</v>
      </c>
      <c r="BU22">
        <v>1</v>
      </c>
      <c r="BV22">
        <v>0</v>
      </c>
      <c r="BW22">
        <v>0</v>
      </c>
      <c r="BX22">
        <v>0</v>
      </c>
      <c r="BY22">
        <v>0</v>
      </c>
      <c r="BZ22">
        <v>4</v>
      </c>
      <c r="CA22">
        <v>4</v>
      </c>
      <c r="CB22">
        <v>3</v>
      </c>
      <c r="CC22">
        <v>0</v>
      </c>
      <c r="CD22">
        <v>3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36</v>
      </c>
      <c r="CK22">
        <v>8</v>
      </c>
      <c r="CL22">
        <v>0</v>
      </c>
      <c r="CM22">
        <v>1</v>
      </c>
      <c r="CN22">
        <v>4</v>
      </c>
      <c r="CO22">
        <v>0</v>
      </c>
      <c r="CP22">
        <v>4</v>
      </c>
      <c r="CQ22">
        <v>0</v>
      </c>
      <c r="CR22">
        <v>1</v>
      </c>
      <c r="CS22">
        <v>3</v>
      </c>
      <c r="CT22">
        <v>2</v>
      </c>
      <c r="CU22">
        <v>0</v>
      </c>
      <c r="CV22">
        <v>0</v>
      </c>
      <c r="CW22">
        <v>19</v>
      </c>
      <c r="CX22">
        <v>2</v>
      </c>
      <c r="CY22">
        <v>0</v>
      </c>
      <c r="CZ22">
        <v>0</v>
      </c>
      <c r="DA22">
        <v>1</v>
      </c>
      <c r="DB22">
        <v>1</v>
      </c>
      <c r="DC22">
        <v>10</v>
      </c>
      <c r="DD22">
        <v>0</v>
      </c>
      <c r="DE22" t="s">
        <v>634</v>
      </c>
      <c r="DF22" t="s">
        <v>635</v>
      </c>
      <c r="DG22" t="s">
        <v>175</v>
      </c>
    </row>
    <row r="23" spans="1:111">
      <c r="A23" s="1">
        <v>23</v>
      </c>
      <c r="B23" s="43">
        <v>22</v>
      </c>
      <c r="C23" t="s">
        <v>636</v>
      </c>
      <c r="D23">
        <v>571</v>
      </c>
      <c r="E23">
        <v>14</v>
      </c>
      <c r="F23">
        <v>0</v>
      </c>
      <c r="G23">
        <v>4</v>
      </c>
      <c r="H23" t="s">
        <v>673</v>
      </c>
      <c r="I23">
        <v>10</v>
      </c>
      <c r="J23">
        <v>3</v>
      </c>
      <c r="K23">
        <v>68</v>
      </c>
      <c r="L23">
        <v>35</v>
      </c>
      <c r="M23" t="s">
        <v>637</v>
      </c>
      <c r="N23" t="s">
        <v>638</v>
      </c>
      <c r="O23" t="s">
        <v>639</v>
      </c>
      <c r="P23" t="s">
        <v>640</v>
      </c>
      <c r="Q23">
        <v>23</v>
      </c>
      <c r="R23">
        <v>0</v>
      </c>
      <c r="S23">
        <v>3</v>
      </c>
      <c r="T23">
        <v>3</v>
      </c>
      <c r="U23">
        <v>3</v>
      </c>
      <c r="V23">
        <v>6</v>
      </c>
      <c r="W23">
        <v>10</v>
      </c>
      <c r="X23">
        <v>20</v>
      </c>
      <c r="Y23">
        <v>13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</v>
      </c>
      <c r="AF23">
        <v>2</v>
      </c>
      <c r="AG23">
        <v>1</v>
      </c>
      <c r="AH23">
        <v>141</v>
      </c>
      <c r="AI23">
        <v>0</v>
      </c>
      <c r="AJ23">
        <v>4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8</v>
      </c>
      <c r="AR23">
        <v>9</v>
      </c>
      <c r="AS23">
        <v>0</v>
      </c>
      <c r="AT23">
        <v>1</v>
      </c>
      <c r="AU23">
        <v>0</v>
      </c>
      <c r="AV23">
        <v>3</v>
      </c>
      <c r="AW23">
        <v>1</v>
      </c>
      <c r="AX23">
        <v>0</v>
      </c>
      <c r="AY23">
        <v>0</v>
      </c>
      <c r="AZ23">
        <v>0</v>
      </c>
      <c r="BA23">
        <v>2</v>
      </c>
      <c r="BB23">
        <v>0</v>
      </c>
      <c r="BC23">
        <v>1</v>
      </c>
      <c r="BD23">
        <v>0</v>
      </c>
      <c r="BE23">
        <v>10</v>
      </c>
      <c r="BF23">
        <v>0</v>
      </c>
      <c r="BG23">
        <v>0</v>
      </c>
      <c r="BH23">
        <v>0</v>
      </c>
      <c r="BI23">
        <v>9</v>
      </c>
      <c r="BJ23">
        <v>0</v>
      </c>
      <c r="BK23">
        <v>0</v>
      </c>
      <c r="BL23">
        <v>7</v>
      </c>
      <c r="BM23">
        <v>0</v>
      </c>
      <c r="BN23">
        <v>1</v>
      </c>
      <c r="BO23">
        <v>10</v>
      </c>
      <c r="BP23">
        <v>3</v>
      </c>
      <c r="BQ23">
        <v>1</v>
      </c>
      <c r="BR23">
        <v>4</v>
      </c>
      <c r="BS23">
        <v>0</v>
      </c>
      <c r="BT23">
        <v>4</v>
      </c>
      <c r="BU23">
        <v>0</v>
      </c>
      <c r="BV23">
        <v>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2</v>
      </c>
      <c r="CE23">
        <v>0</v>
      </c>
      <c r="CF23">
        <v>0</v>
      </c>
      <c r="CG23">
        <v>1</v>
      </c>
      <c r="CH23">
        <v>0</v>
      </c>
      <c r="CI23">
        <v>0</v>
      </c>
      <c r="CJ23">
        <v>14</v>
      </c>
      <c r="CK23">
        <v>4</v>
      </c>
      <c r="CL23">
        <v>4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10</v>
      </c>
      <c r="CT23">
        <v>0</v>
      </c>
      <c r="CU23">
        <v>0</v>
      </c>
      <c r="CV23">
        <v>0</v>
      </c>
      <c r="CW23">
        <v>0</v>
      </c>
      <c r="CX23">
        <v>12</v>
      </c>
      <c r="CY23">
        <v>1</v>
      </c>
      <c r="CZ23">
        <v>3</v>
      </c>
      <c r="DA23">
        <v>2</v>
      </c>
      <c r="DB23">
        <v>1</v>
      </c>
      <c r="DC23">
        <v>6</v>
      </c>
      <c r="DD23">
        <v>0</v>
      </c>
      <c r="DE23" t="s">
        <v>151</v>
      </c>
      <c r="DF23" t="s">
        <v>152</v>
      </c>
      <c r="DG23" t="s">
        <v>111</v>
      </c>
    </row>
    <row r="24" spans="1:111">
      <c r="A24" s="1">
        <v>25</v>
      </c>
      <c r="B24" s="43">
        <v>23</v>
      </c>
      <c r="C24" t="s">
        <v>641</v>
      </c>
      <c r="D24">
        <v>44</v>
      </c>
      <c r="E24">
        <v>0</v>
      </c>
      <c r="F24">
        <v>0</v>
      </c>
      <c r="G24">
        <v>0</v>
      </c>
      <c r="H24" t="s">
        <v>111</v>
      </c>
      <c r="I24">
        <v>1</v>
      </c>
      <c r="J24">
        <v>0</v>
      </c>
      <c r="K24">
        <v>2</v>
      </c>
      <c r="L24">
        <v>0</v>
      </c>
      <c r="M24" t="s">
        <v>642</v>
      </c>
      <c r="N24" t="s">
        <v>643</v>
      </c>
      <c r="O24" t="s">
        <v>111</v>
      </c>
      <c r="P24" t="s">
        <v>111</v>
      </c>
      <c r="Q24">
        <v>0</v>
      </c>
      <c r="R24">
        <v>0</v>
      </c>
      <c r="S24">
        <v>1</v>
      </c>
      <c r="T24">
        <v>1</v>
      </c>
      <c r="U24">
        <v>0</v>
      </c>
      <c r="V24">
        <v>1</v>
      </c>
      <c r="W24">
        <v>1</v>
      </c>
      <c r="X24">
        <v>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</v>
      </c>
      <c r="AG24">
        <v>0</v>
      </c>
      <c r="AH24">
        <v>15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2</v>
      </c>
      <c r="AR24">
        <v>0</v>
      </c>
      <c r="AS24">
        <v>0</v>
      </c>
      <c r="AT24">
        <v>0</v>
      </c>
      <c r="AU24">
        <v>1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2</v>
      </c>
      <c r="BU24">
        <v>1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1</v>
      </c>
      <c r="CU24">
        <v>0</v>
      </c>
      <c r="CV24">
        <v>0</v>
      </c>
      <c r="CW24">
        <v>2</v>
      </c>
      <c r="CX24">
        <v>2</v>
      </c>
      <c r="CY24">
        <v>0</v>
      </c>
      <c r="CZ24">
        <v>0</v>
      </c>
      <c r="DA24">
        <v>0</v>
      </c>
      <c r="DB24">
        <v>0</v>
      </c>
      <c r="DC24">
        <v>1</v>
      </c>
      <c r="DD24">
        <v>0</v>
      </c>
      <c r="DE24" t="s">
        <v>120</v>
      </c>
      <c r="DF24" t="s">
        <v>121</v>
      </c>
      <c r="DG24" t="s">
        <v>111</v>
      </c>
    </row>
    <row r="25" spans="1:111">
      <c r="A25" s="1">
        <v>26</v>
      </c>
      <c r="B25" s="43">
        <v>24</v>
      </c>
      <c r="C25" t="s">
        <v>644</v>
      </c>
      <c r="D25">
        <v>547</v>
      </c>
      <c r="E25">
        <v>17</v>
      </c>
      <c r="F25">
        <v>0</v>
      </c>
      <c r="G25">
        <v>4</v>
      </c>
      <c r="H25" t="s">
        <v>674</v>
      </c>
      <c r="I25">
        <v>21</v>
      </c>
      <c r="J25">
        <v>3</v>
      </c>
      <c r="K25">
        <v>77</v>
      </c>
      <c r="L25">
        <v>38</v>
      </c>
      <c r="M25" t="s">
        <v>645</v>
      </c>
      <c r="N25" t="s">
        <v>646</v>
      </c>
      <c r="O25" t="s">
        <v>647</v>
      </c>
      <c r="P25" t="s">
        <v>648</v>
      </c>
      <c r="Q25">
        <v>23</v>
      </c>
      <c r="R25">
        <v>0</v>
      </c>
      <c r="S25">
        <v>6</v>
      </c>
      <c r="T25">
        <v>6</v>
      </c>
      <c r="U25">
        <v>5</v>
      </c>
      <c r="V25">
        <v>10</v>
      </c>
      <c r="W25">
        <v>9</v>
      </c>
      <c r="X25">
        <v>20</v>
      </c>
      <c r="Y25">
        <v>7</v>
      </c>
      <c r="Z25">
        <v>1</v>
      </c>
      <c r="AA25">
        <v>0</v>
      </c>
      <c r="AB25">
        <v>1</v>
      </c>
      <c r="AC25">
        <v>0</v>
      </c>
      <c r="AD25">
        <v>5</v>
      </c>
      <c r="AE25">
        <v>2</v>
      </c>
      <c r="AF25">
        <v>2</v>
      </c>
      <c r="AG25">
        <v>2</v>
      </c>
      <c r="AH25">
        <v>140</v>
      </c>
      <c r="AI25">
        <v>0</v>
      </c>
      <c r="AJ25">
        <v>9</v>
      </c>
      <c r="AK25">
        <v>0</v>
      </c>
      <c r="AL25">
        <v>0</v>
      </c>
      <c r="AM25">
        <v>0</v>
      </c>
      <c r="AN25">
        <v>1</v>
      </c>
      <c r="AO25">
        <v>1</v>
      </c>
      <c r="AP25">
        <v>1</v>
      </c>
      <c r="AQ25">
        <v>14</v>
      </c>
      <c r="AR25">
        <v>7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1</v>
      </c>
      <c r="BA25">
        <v>0</v>
      </c>
      <c r="BB25">
        <v>0</v>
      </c>
      <c r="BC25">
        <v>1</v>
      </c>
      <c r="BD25">
        <v>2</v>
      </c>
      <c r="BE25">
        <v>10</v>
      </c>
      <c r="BF25">
        <v>1</v>
      </c>
      <c r="BG25">
        <v>1</v>
      </c>
      <c r="BH25">
        <v>0</v>
      </c>
      <c r="BI25">
        <v>0</v>
      </c>
      <c r="BJ25">
        <v>0</v>
      </c>
      <c r="BK25">
        <v>1</v>
      </c>
      <c r="BL25">
        <v>8</v>
      </c>
      <c r="BM25">
        <v>2</v>
      </c>
      <c r="BN25">
        <v>0</v>
      </c>
      <c r="BO25">
        <v>9</v>
      </c>
      <c r="BP25">
        <v>2</v>
      </c>
      <c r="BQ25">
        <v>0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0</v>
      </c>
      <c r="BX25">
        <v>2</v>
      </c>
      <c r="BY25">
        <v>0</v>
      </c>
      <c r="BZ25">
        <v>0</v>
      </c>
      <c r="CA25">
        <v>4</v>
      </c>
      <c r="CB25">
        <v>0</v>
      </c>
      <c r="CC25">
        <v>1</v>
      </c>
      <c r="CD25">
        <v>2</v>
      </c>
      <c r="CE25">
        <v>2</v>
      </c>
      <c r="CF25">
        <v>2</v>
      </c>
      <c r="CG25">
        <v>1</v>
      </c>
      <c r="CH25">
        <v>0</v>
      </c>
      <c r="CI25">
        <v>0</v>
      </c>
      <c r="CJ25">
        <v>10</v>
      </c>
      <c r="CK25">
        <v>2</v>
      </c>
      <c r="CL25">
        <v>3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5</v>
      </c>
      <c r="CT25">
        <v>1</v>
      </c>
      <c r="CU25">
        <v>2</v>
      </c>
      <c r="CV25">
        <v>0</v>
      </c>
      <c r="CW25">
        <v>0</v>
      </c>
      <c r="CX25">
        <v>16</v>
      </c>
      <c r="CY25">
        <v>0</v>
      </c>
      <c r="CZ25">
        <v>0</v>
      </c>
      <c r="DA25">
        <v>2</v>
      </c>
      <c r="DB25">
        <v>2</v>
      </c>
      <c r="DC25">
        <v>10</v>
      </c>
      <c r="DD25">
        <v>0</v>
      </c>
      <c r="DE25" t="s">
        <v>634</v>
      </c>
      <c r="DF25" t="s">
        <v>635</v>
      </c>
      <c r="DG25" t="s">
        <v>111</v>
      </c>
    </row>
    <row r="26" spans="1:111">
      <c r="A26" s="1"/>
      <c r="B26" s="43"/>
    </row>
    <row r="27" spans="1:111">
      <c r="B27" t="s">
        <v>649</v>
      </c>
      <c r="C27" t="s">
        <v>249</v>
      </c>
      <c r="D27">
        <v>169</v>
      </c>
      <c r="E27">
        <v>8</v>
      </c>
      <c r="F27">
        <v>0</v>
      </c>
      <c r="G27">
        <v>1</v>
      </c>
      <c r="H27" t="s">
        <v>662</v>
      </c>
      <c r="I27">
        <v>15</v>
      </c>
      <c r="J27">
        <v>4</v>
      </c>
      <c r="K27">
        <v>45</v>
      </c>
      <c r="L27">
        <v>22</v>
      </c>
      <c r="M27" t="s">
        <v>250</v>
      </c>
      <c r="N27" t="s">
        <v>251</v>
      </c>
      <c r="O27" t="s">
        <v>252</v>
      </c>
      <c r="P27" t="s">
        <v>253</v>
      </c>
      <c r="Q27">
        <v>2</v>
      </c>
      <c r="R27">
        <v>0</v>
      </c>
      <c r="S27">
        <v>0</v>
      </c>
      <c r="T27">
        <v>0</v>
      </c>
      <c r="U27">
        <v>4</v>
      </c>
      <c r="V27">
        <v>11</v>
      </c>
      <c r="W27">
        <v>1</v>
      </c>
      <c r="X27">
        <v>14</v>
      </c>
      <c r="Y27">
        <v>5</v>
      </c>
      <c r="Z27">
        <v>1</v>
      </c>
      <c r="AA27">
        <v>0</v>
      </c>
      <c r="AB27">
        <v>0</v>
      </c>
      <c r="AC27">
        <v>0</v>
      </c>
      <c r="AD27">
        <v>2</v>
      </c>
      <c r="AE27">
        <v>0</v>
      </c>
      <c r="AF27">
        <v>3</v>
      </c>
      <c r="AG27">
        <v>3</v>
      </c>
      <c r="AH27">
        <v>19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2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0</v>
      </c>
      <c r="BM27">
        <v>2</v>
      </c>
      <c r="BN27">
        <v>0</v>
      </c>
      <c r="BO27">
        <v>1</v>
      </c>
      <c r="BP27">
        <v>2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1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2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1</v>
      </c>
      <c r="CQ27">
        <v>0</v>
      </c>
      <c r="CR27">
        <v>0</v>
      </c>
      <c r="CS27">
        <v>1</v>
      </c>
      <c r="CT27">
        <v>1</v>
      </c>
      <c r="CU27">
        <v>0</v>
      </c>
      <c r="CV27">
        <v>0</v>
      </c>
      <c r="CW27">
        <v>1</v>
      </c>
      <c r="CX27">
        <v>4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 t="s">
        <v>111</v>
      </c>
      <c r="DF27" t="s">
        <v>111</v>
      </c>
      <c r="DG27" t="s">
        <v>111</v>
      </c>
    </row>
    <row r="29" spans="1:111">
      <c r="A29" s="1">
        <v>28</v>
      </c>
    </row>
    <row r="30" spans="1:111">
      <c r="A30" s="1">
        <v>29</v>
      </c>
    </row>
    <row r="31" spans="1:111">
      <c r="A31" s="1">
        <v>30</v>
      </c>
    </row>
    <row r="32" spans="1:111">
      <c r="A32" s="1">
        <v>31</v>
      </c>
    </row>
    <row r="33" spans="1:32">
      <c r="A33" s="1">
        <v>32</v>
      </c>
    </row>
    <row r="34" spans="1:32">
      <c r="A34" s="1">
        <v>33</v>
      </c>
    </row>
    <row r="35" spans="1:32">
      <c r="A35" s="1">
        <v>34</v>
      </c>
    </row>
    <row r="36" spans="1:32">
      <c r="A36" s="1">
        <v>35</v>
      </c>
      <c r="B36" s="38"/>
      <c r="C36" s="38"/>
      <c r="D36" s="38"/>
      <c r="E36" s="38"/>
      <c r="F36" s="21" t="s">
        <v>491</v>
      </c>
      <c r="G36" s="38"/>
    </row>
    <row r="37" spans="1:32">
      <c r="A37" s="1">
        <v>36</v>
      </c>
      <c r="B37" s="36" t="s">
        <v>515</v>
      </c>
      <c r="C37" s="36" t="s">
        <v>516</v>
      </c>
      <c r="D37" s="45" t="s">
        <v>687</v>
      </c>
      <c r="E37" s="37" t="s">
        <v>518</v>
      </c>
      <c r="F37" s="37" t="s">
        <v>497</v>
      </c>
      <c r="G37" s="37" t="s">
        <v>498</v>
      </c>
      <c r="I37" s="2" t="s">
        <v>477</v>
      </c>
      <c r="J37" s="46">
        <f t="array" ref="J37:K41">LINEST(D38:D62,C38:C62,TRUE,TRUE)</f>
        <v>0.12811888001651847</v>
      </c>
      <c r="K37" s="46">
        <v>-4.2398164444675217</v>
      </c>
      <c r="L37" t="s">
        <v>482</v>
      </c>
      <c r="N37" t="s">
        <v>487</v>
      </c>
      <c r="O37">
        <v>24</v>
      </c>
      <c r="U37" s="36"/>
      <c r="V37" s="36" t="s">
        <v>515</v>
      </c>
      <c r="W37" s="36" t="s">
        <v>516</v>
      </c>
      <c r="X37" s="43" t="s">
        <v>530</v>
      </c>
      <c r="Y37" s="43" t="s">
        <v>531</v>
      </c>
      <c r="Z37" s="43" t="s">
        <v>532</v>
      </c>
      <c r="AA37" s="43" t="s">
        <v>533</v>
      </c>
      <c r="AB37" s="43" t="s">
        <v>534</v>
      </c>
      <c r="AC37" s="43" t="s">
        <v>535</v>
      </c>
      <c r="AD37" s="43" t="s">
        <v>536</v>
      </c>
      <c r="AE37" s="43" t="s">
        <v>537</v>
      </c>
      <c r="AF37" s="43" t="s">
        <v>538</v>
      </c>
    </row>
    <row r="38" spans="1:32">
      <c r="A38" s="1">
        <v>37</v>
      </c>
      <c r="B38" s="39" t="s">
        <v>539</v>
      </c>
      <c r="C38" s="39">
        <v>252</v>
      </c>
      <c r="D38" s="39">
        <v>37</v>
      </c>
      <c r="E38" s="40">
        <f t="array" ref="E38:E62">TREND(D38:D62,C38:C62)</f>
        <v>28.046141319695131</v>
      </c>
      <c r="F38" s="40">
        <f t="shared" ref="F38:F62" si="0">E38-$O$40*$O$41*SQRT(1+1/$O$37+(D38-$O$38)^2/$O$39)</f>
        <v>-7.923730914183615</v>
      </c>
      <c r="G38" s="40">
        <f>E38+$O$40*$O$41*SQRT(1+1/$O$37+(D38-$O$38)^2/$O$39)</f>
        <v>64.016013553573885</v>
      </c>
      <c r="I38" t="s">
        <v>481</v>
      </c>
      <c r="J38" s="46">
        <v>8.8484640459249204E-3</v>
      </c>
      <c r="K38" s="46">
        <v>6.0009894358102196</v>
      </c>
      <c r="L38" t="s">
        <v>483</v>
      </c>
      <c r="N38" t="s">
        <v>488</v>
      </c>
      <c r="O38">
        <f>AVERAGE(D38:D61)</f>
        <v>69.75</v>
      </c>
      <c r="U38" s="38"/>
      <c r="V38" s="39" t="s">
        <v>539</v>
      </c>
      <c r="W38" s="39">
        <v>252</v>
      </c>
      <c r="X38">
        <v>5</v>
      </c>
      <c r="Y38">
        <v>0</v>
      </c>
      <c r="Z38">
        <v>2</v>
      </c>
      <c r="AA38">
        <v>3</v>
      </c>
      <c r="AB38">
        <v>0</v>
      </c>
      <c r="AC38">
        <v>0</v>
      </c>
      <c r="AD38">
        <v>5</v>
      </c>
      <c r="AE38">
        <v>6</v>
      </c>
      <c r="AF38">
        <v>0</v>
      </c>
    </row>
    <row r="39" spans="1:32">
      <c r="A39" s="1">
        <v>38</v>
      </c>
      <c r="B39" s="39" t="s">
        <v>542</v>
      </c>
      <c r="C39" s="39">
        <v>786</v>
      </c>
      <c r="D39" s="39">
        <v>86</v>
      </c>
      <c r="E39" s="40">
        <v>96.461623248515991</v>
      </c>
      <c r="F39" s="40">
        <f t="shared" si="0"/>
        <v>60.708921579249278</v>
      </c>
      <c r="G39" s="40">
        <f t="shared" ref="G39:G62" si="1">E39+$O$40*$O$41*SQRT(1+1/$O$37+(D39-$O$38)^2/$O$39)</f>
        <v>132.2143249177827</v>
      </c>
      <c r="I39" t="s">
        <v>478</v>
      </c>
      <c r="J39" s="46">
        <v>0.90113815142745157</v>
      </c>
      <c r="K39" s="46">
        <v>16.857624426072416</v>
      </c>
      <c r="L39" t="s">
        <v>484</v>
      </c>
      <c r="N39" t="s">
        <v>489</v>
      </c>
      <c r="O39">
        <f>DEVSQ(D38:D61)</f>
        <v>63442.5</v>
      </c>
      <c r="U39" s="38"/>
      <c r="V39" s="39" t="s">
        <v>542</v>
      </c>
      <c r="W39" s="39">
        <v>786</v>
      </c>
      <c r="X39">
        <v>4</v>
      </c>
      <c r="Y39">
        <v>1</v>
      </c>
      <c r="Z39">
        <v>2</v>
      </c>
      <c r="AA39">
        <v>2</v>
      </c>
      <c r="AB39">
        <v>1</v>
      </c>
      <c r="AC39">
        <v>2</v>
      </c>
      <c r="AD39">
        <v>7</v>
      </c>
      <c r="AE39">
        <v>10</v>
      </c>
      <c r="AF39">
        <v>4</v>
      </c>
    </row>
    <row r="40" spans="1:32">
      <c r="A40" s="1">
        <v>39</v>
      </c>
      <c r="B40" s="39" t="s">
        <v>546</v>
      </c>
      <c r="C40" s="39">
        <v>880</v>
      </c>
      <c r="D40" s="39">
        <v>76</v>
      </c>
      <c r="E40" s="40">
        <v>108.50479797006874</v>
      </c>
      <c r="F40" s="40">
        <f t="shared" si="0"/>
        <v>72.812768412969575</v>
      </c>
      <c r="G40" s="40">
        <f t="shared" si="1"/>
        <v>144.1968275271679</v>
      </c>
      <c r="I40" t="s">
        <v>479</v>
      </c>
      <c r="J40" s="46">
        <v>209.64788522664301</v>
      </c>
      <c r="K40" s="46">
        <v>23</v>
      </c>
      <c r="L40" t="s">
        <v>485</v>
      </c>
      <c r="N40" s="29" t="s">
        <v>519</v>
      </c>
      <c r="O40">
        <f>_xlfn.T.INV.2T(0.05,O37-2)</f>
        <v>2.0738730679040258</v>
      </c>
      <c r="U40" s="38"/>
      <c r="V40" s="39" t="s">
        <v>546</v>
      </c>
      <c r="W40" s="39">
        <v>880</v>
      </c>
      <c r="X40">
        <v>13</v>
      </c>
      <c r="Y40">
        <v>0</v>
      </c>
      <c r="Z40">
        <v>0</v>
      </c>
      <c r="AA40">
        <v>3</v>
      </c>
      <c r="AB40">
        <v>0</v>
      </c>
      <c r="AC40">
        <v>1</v>
      </c>
      <c r="AD40">
        <v>16</v>
      </c>
      <c r="AE40">
        <v>12</v>
      </c>
      <c r="AF40">
        <v>1</v>
      </c>
    </row>
    <row r="41" spans="1:32">
      <c r="A41" s="1">
        <v>40</v>
      </c>
      <c r="B41" s="39" t="s">
        <v>553</v>
      </c>
      <c r="C41" s="39">
        <v>937</v>
      </c>
      <c r="D41" s="39">
        <v>94</v>
      </c>
      <c r="E41" s="40">
        <v>115.80757413101028</v>
      </c>
      <c r="F41" s="40">
        <f t="shared" si="0"/>
        <v>79.967685060215132</v>
      </c>
      <c r="G41" s="40">
        <f t="shared" si="1"/>
        <v>151.64746320180544</v>
      </c>
      <c r="I41" t="s">
        <v>480</v>
      </c>
      <c r="J41" s="46">
        <v>59577.6314703182</v>
      </c>
      <c r="K41" s="46">
        <v>6536.1285296818078</v>
      </c>
      <c r="L41" t="s">
        <v>486</v>
      </c>
      <c r="O41">
        <f>SQRT(K41/K40)</f>
        <v>16.857624426072416</v>
      </c>
      <c r="U41" s="38"/>
      <c r="V41" s="39" t="s">
        <v>553</v>
      </c>
      <c r="W41" s="39">
        <v>937</v>
      </c>
      <c r="X41">
        <v>15</v>
      </c>
      <c r="Y41">
        <v>0</v>
      </c>
      <c r="Z41">
        <v>3</v>
      </c>
      <c r="AA41">
        <v>0</v>
      </c>
      <c r="AB41">
        <v>0</v>
      </c>
      <c r="AC41">
        <v>0</v>
      </c>
      <c r="AD41">
        <v>10</v>
      </c>
      <c r="AE41">
        <v>16</v>
      </c>
      <c r="AF41">
        <v>2</v>
      </c>
    </row>
    <row r="42" spans="1:32">
      <c r="A42" s="1">
        <v>41</v>
      </c>
      <c r="B42" s="39" t="s">
        <v>560</v>
      </c>
      <c r="C42" s="39">
        <v>792</v>
      </c>
      <c r="D42" s="39">
        <v>102</v>
      </c>
      <c r="E42" s="40">
        <v>97.230336528615112</v>
      </c>
      <c r="F42" s="40">
        <f t="shared" si="0"/>
        <v>61.269168794634666</v>
      </c>
      <c r="G42" s="40">
        <f t="shared" si="1"/>
        <v>133.19150426259557</v>
      </c>
      <c r="U42" s="38"/>
      <c r="V42" s="39" t="s">
        <v>560</v>
      </c>
      <c r="W42" s="39">
        <v>792</v>
      </c>
      <c r="X42">
        <v>7</v>
      </c>
      <c r="Y42">
        <v>0</v>
      </c>
      <c r="Z42">
        <v>4</v>
      </c>
      <c r="AA42">
        <v>7</v>
      </c>
      <c r="AB42">
        <v>1</v>
      </c>
      <c r="AC42">
        <v>2</v>
      </c>
      <c r="AD42">
        <v>1</v>
      </c>
      <c r="AE42">
        <v>18</v>
      </c>
      <c r="AF42">
        <v>1</v>
      </c>
    </row>
    <row r="43" spans="1:32">
      <c r="A43" s="1">
        <v>42</v>
      </c>
      <c r="B43" s="39" t="s">
        <v>565</v>
      </c>
      <c r="C43" s="39">
        <v>1241</v>
      </c>
      <c r="D43" s="39">
        <v>140</v>
      </c>
      <c r="E43" s="40">
        <v>154.7557136560319</v>
      </c>
      <c r="F43" s="40">
        <f t="shared" si="0"/>
        <v>117.76592985463564</v>
      </c>
      <c r="G43" s="40">
        <f t="shared" si="1"/>
        <v>191.74549745742814</v>
      </c>
      <c r="U43" s="38"/>
      <c r="V43" s="39" t="s">
        <v>565</v>
      </c>
      <c r="W43" s="39">
        <v>1241</v>
      </c>
      <c r="X43">
        <v>18</v>
      </c>
      <c r="Y43">
        <v>0</v>
      </c>
      <c r="Z43">
        <v>2</v>
      </c>
      <c r="AA43">
        <v>2</v>
      </c>
      <c r="AB43">
        <v>0</v>
      </c>
      <c r="AC43">
        <v>1</v>
      </c>
      <c r="AD43">
        <v>25</v>
      </c>
      <c r="AE43">
        <v>13</v>
      </c>
      <c r="AF43">
        <v>4</v>
      </c>
    </row>
    <row r="44" spans="1:32">
      <c r="A44" s="1">
        <v>43</v>
      </c>
      <c r="B44" s="39" t="s">
        <v>234</v>
      </c>
      <c r="C44" s="39">
        <v>214</v>
      </c>
      <c r="D44" s="39">
        <v>15</v>
      </c>
      <c r="E44" s="40">
        <v>23.177623879067433</v>
      </c>
      <c r="F44" s="40">
        <f t="shared" si="0"/>
        <v>-13.304118111799283</v>
      </c>
      <c r="G44" s="40">
        <f t="shared" si="1"/>
        <v>59.659365869934149</v>
      </c>
      <c r="U44" s="38"/>
      <c r="V44" s="39" t="s">
        <v>234</v>
      </c>
      <c r="W44" s="39">
        <v>214</v>
      </c>
      <c r="X44">
        <v>5</v>
      </c>
      <c r="Y44">
        <v>0</v>
      </c>
      <c r="Z44">
        <v>0</v>
      </c>
      <c r="AA44">
        <v>3</v>
      </c>
      <c r="AB44">
        <v>0</v>
      </c>
      <c r="AC44">
        <v>0</v>
      </c>
      <c r="AD44">
        <v>0</v>
      </c>
      <c r="AE44">
        <v>8</v>
      </c>
      <c r="AF44">
        <v>0</v>
      </c>
    </row>
    <row r="45" spans="1:32">
      <c r="A45" s="1">
        <v>44</v>
      </c>
      <c r="B45" s="39" t="s">
        <v>571</v>
      </c>
      <c r="C45" s="39">
        <v>397</v>
      </c>
      <c r="D45" s="39">
        <v>59</v>
      </c>
      <c r="E45" s="40">
        <v>46.623378922090311</v>
      </c>
      <c r="F45" s="40">
        <f t="shared" si="0"/>
        <v>10.910709281768902</v>
      </c>
      <c r="G45" s="40">
        <f t="shared" si="1"/>
        <v>82.336048562411719</v>
      </c>
      <c r="U45" s="38"/>
      <c r="V45" s="39" t="s">
        <v>571</v>
      </c>
      <c r="W45" s="39">
        <v>397</v>
      </c>
      <c r="X45">
        <v>3</v>
      </c>
      <c r="Y45">
        <v>1</v>
      </c>
      <c r="Z45">
        <v>1</v>
      </c>
      <c r="AA45">
        <v>2</v>
      </c>
      <c r="AB45">
        <v>0</v>
      </c>
      <c r="AC45">
        <v>3</v>
      </c>
      <c r="AD45">
        <v>6</v>
      </c>
      <c r="AE45">
        <v>5</v>
      </c>
      <c r="AF45">
        <v>1</v>
      </c>
    </row>
    <row r="46" spans="1:32">
      <c r="A46" s="1">
        <v>45</v>
      </c>
      <c r="B46" s="39" t="s">
        <v>575</v>
      </c>
      <c r="C46" s="39">
        <v>242</v>
      </c>
      <c r="D46" s="39">
        <v>20</v>
      </c>
      <c r="E46" s="40">
        <v>26.764952519529949</v>
      </c>
      <c r="F46" s="40">
        <f t="shared" si="0"/>
        <v>-9.5785662375049299</v>
      </c>
      <c r="G46" s="40">
        <f t="shared" si="1"/>
        <v>63.108471276564828</v>
      </c>
      <c r="U46" s="38"/>
      <c r="V46" s="39" t="s">
        <v>575</v>
      </c>
      <c r="W46" s="39">
        <v>242</v>
      </c>
      <c r="X46">
        <v>3</v>
      </c>
      <c r="Y46">
        <v>0</v>
      </c>
      <c r="Z46">
        <v>1</v>
      </c>
      <c r="AA46">
        <v>1</v>
      </c>
      <c r="AB46">
        <v>0</v>
      </c>
      <c r="AC46">
        <v>1</v>
      </c>
      <c r="AD46">
        <v>10</v>
      </c>
      <c r="AE46">
        <v>2</v>
      </c>
      <c r="AF46">
        <v>1</v>
      </c>
    </row>
    <row r="47" spans="1:32">
      <c r="A47" s="1">
        <v>46</v>
      </c>
      <c r="B47" s="39" t="s">
        <v>580</v>
      </c>
      <c r="C47" s="39">
        <v>908</v>
      </c>
      <c r="D47" s="39">
        <v>126</v>
      </c>
      <c r="E47" s="40">
        <v>112.09212661053125</v>
      </c>
      <c r="F47" s="40">
        <f t="shared" si="0"/>
        <v>75.566448263363498</v>
      </c>
      <c r="G47" s="40">
        <f t="shared" si="1"/>
        <v>148.61780495769901</v>
      </c>
      <c r="U47" s="38"/>
      <c r="V47" s="39" t="s">
        <v>580</v>
      </c>
      <c r="W47" s="39">
        <v>908</v>
      </c>
      <c r="X47">
        <v>6</v>
      </c>
      <c r="Y47">
        <v>1</v>
      </c>
      <c r="Z47">
        <v>4</v>
      </c>
      <c r="AA47">
        <v>6</v>
      </c>
      <c r="AB47">
        <v>0</v>
      </c>
      <c r="AC47">
        <v>3</v>
      </c>
      <c r="AD47">
        <v>12</v>
      </c>
      <c r="AE47">
        <v>12</v>
      </c>
      <c r="AF47">
        <v>1</v>
      </c>
    </row>
    <row r="48" spans="1:32">
      <c r="A48" s="1">
        <v>47</v>
      </c>
      <c r="B48" s="39" t="s">
        <v>586</v>
      </c>
      <c r="C48" s="39">
        <v>1059</v>
      </c>
      <c r="D48" s="39">
        <v>121</v>
      </c>
      <c r="E48" s="40">
        <v>131.43807749302553</v>
      </c>
      <c r="F48" s="40">
        <f t="shared" si="0"/>
        <v>95.054426556204717</v>
      </c>
      <c r="G48" s="40">
        <f t="shared" si="1"/>
        <v>167.82172842984636</v>
      </c>
      <c r="U48" s="38"/>
      <c r="V48" s="39" t="s">
        <v>586</v>
      </c>
      <c r="W48" s="39">
        <v>1059</v>
      </c>
      <c r="X48">
        <v>7</v>
      </c>
      <c r="Y48">
        <v>1</v>
      </c>
      <c r="Z48">
        <v>3</v>
      </c>
      <c r="AA48">
        <v>4</v>
      </c>
      <c r="AB48">
        <v>1</v>
      </c>
      <c r="AC48">
        <v>3</v>
      </c>
      <c r="AD48">
        <v>8</v>
      </c>
      <c r="AE48">
        <v>7</v>
      </c>
      <c r="AF48">
        <v>2</v>
      </c>
    </row>
    <row r="49" spans="1:32">
      <c r="A49" s="1">
        <v>48</v>
      </c>
      <c r="B49" s="39" t="s">
        <v>593</v>
      </c>
      <c r="C49" s="39">
        <v>282</v>
      </c>
      <c r="D49" s="39">
        <v>37</v>
      </c>
      <c r="E49" s="40">
        <v>31.889707720190685</v>
      </c>
      <c r="F49" s="40">
        <f t="shared" si="0"/>
        <v>-4.0801645136880609</v>
      </c>
      <c r="G49" s="40">
        <f t="shared" si="1"/>
        <v>67.859579954069432</v>
      </c>
      <c r="U49" s="38"/>
      <c r="V49" s="39" t="s">
        <v>593</v>
      </c>
      <c r="W49" s="39">
        <v>282</v>
      </c>
      <c r="X49">
        <v>2</v>
      </c>
      <c r="Y49">
        <v>0</v>
      </c>
      <c r="Z49">
        <v>0</v>
      </c>
      <c r="AA49">
        <v>3</v>
      </c>
      <c r="AB49">
        <v>0</v>
      </c>
      <c r="AC49">
        <v>0</v>
      </c>
      <c r="AD49">
        <v>5</v>
      </c>
      <c r="AE49">
        <v>7</v>
      </c>
      <c r="AF49">
        <v>0</v>
      </c>
    </row>
    <row r="50" spans="1:32">
      <c r="A50" s="1">
        <v>49</v>
      </c>
      <c r="B50" s="39" t="s">
        <v>597</v>
      </c>
      <c r="C50" s="39">
        <v>46</v>
      </c>
      <c r="D50" s="39">
        <v>3</v>
      </c>
      <c r="E50" s="40">
        <v>1.6536520362923284</v>
      </c>
      <c r="F50" s="40">
        <f t="shared" si="0"/>
        <v>-35.211051576880564</v>
      </c>
      <c r="G50" s="40">
        <f t="shared" si="1"/>
        <v>38.518355649465221</v>
      </c>
      <c r="U50" s="38"/>
      <c r="V50" s="39" t="s">
        <v>597</v>
      </c>
      <c r="W50" s="39">
        <v>46</v>
      </c>
      <c r="X50">
        <v>2</v>
      </c>
      <c r="Y50">
        <v>0</v>
      </c>
      <c r="Z50">
        <v>0</v>
      </c>
      <c r="AA50">
        <v>1</v>
      </c>
      <c r="AB50">
        <v>0</v>
      </c>
      <c r="AC50">
        <v>0</v>
      </c>
      <c r="AD50">
        <v>0</v>
      </c>
      <c r="AE50">
        <v>0</v>
      </c>
      <c r="AF50">
        <v>0</v>
      </c>
    </row>
    <row r="51" spans="1:32">
      <c r="A51" s="1">
        <v>50</v>
      </c>
      <c r="B51" s="39" t="s">
        <v>598</v>
      </c>
      <c r="C51" s="39">
        <v>884</v>
      </c>
      <c r="D51" s="39">
        <v>91</v>
      </c>
      <c r="E51" s="40">
        <v>109.01727349013481</v>
      </c>
      <c r="F51" s="40">
        <f t="shared" si="0"/>
        <v>73.214090266564568</v>
      </c>
      <c r="G51" s="40">
        <f t="shared" si="1"/>
        <v>144.82045671370506</v>
      </c>
      <c r="U51" s="38"/>
      <c r="V51" s="39" t="s">
        <v>598</v>
      </c>
      <c r="W51" s="39">
        <v>884</v>
      </c>
      <c r="X51">
        <v>13</v>
      </c>
      <c r="Y51">
        <v>0</v>
      </c>
      <c r="Z51">
        <v>0</v>
      </c>
      <c r="AA51">
        <v>3</v>
      </c>
      <c r="AB51">
        <v>0</v>
      </c>
      <c r="AC51">
        <v>4</v>
      </c>
      <c r="AD51">
        <v>6</v>
      </c>
      <c r="AE51">
        <v>12</v>
      </c>
      <c r="AF51">
        <v>1</v>
      </c>
    </row>
    <row r="52" spans="1:32">
      <c r="A52" s="1">
        <v>51</v>
      </c>
      <c r="B52" s="39" t="s">
        <v>605</v>
      </c>
      <c r="C52" s="39">
        <v>61</v>
      </c>
      <c r="D52" s="39">
        <v>3</v>
      </c>
      <c r="E52" s="40">
        <v>3.5754352365401054</v>
      </c>
      <c r="F52" s="40">
        <f t="shared" si="0"/>
        <v>-33.289268376632791</v>
      </c>
      <c r="G52" s="40">
        <f t="shared" si="1"/>
        <v>40.440138849712994</v>
      </c>
      <c r="U52" s="38"/>
      <c r="V52" s="39" t="s">
        <v>605</v>
      </c>
      <c r="W52" s="39">
        <v>61</v>
      </c>
      <c r="X52">
        <v>2</v>
      </c>
      <c r="Y52">
        <v>0</v>
      </c>
      <c r="Z52">
        <v>0</v>
      </c>
      <c r="AA52">
        <v>0</v>
      </c>
      <c r="AB52">
        <v>1</v>
      </c>
      <c r="AC52">
        <v>0</v>
      </c>
      <c r="AD52">
        <v>1</v>
      </c>
      <c r="AE52">
        <v>1</v>
      </c>
      <c r="AF52">
        <v>0</v>
      </c>
    </row>
    <row r="53" spans="1:32">
      <c r="A53" s="1">
        <v>52</v>
      </c>
      <c r="B53" s="39" t="s">
        <v>329</v>
      </c>
      <c r="C53" s="39">
        <v>192</v>
      </c>
      <c r="D53" s="39">
        <v>14</v>
      </c>
      <c r="E53" s="40">
        <v>20.359008518704023</v>
      </c>
      <c r="F53" s="40">
        <f t="shared" si="0"/>
        <v>-16.151898336240826</v>
      </c>
      <c r="G53" s="40">
        <f t="shared" si="1"/>
        <v>56.869915373648873</v>
      </c>
      <c r="U53" s="38"/>
      <c r="V53" s="39" t="s">
        <v>329</v>
      </c>
      <c r="W53" s="39">
        <v>192</v>
      </c>
      <c r="X53">
        <v>3</v>
      </c>
      <c r="Y53">
        <v>0</v>
      </c>
      <c r="Z53">
        <v>0</v>
      </c>
      <c r="AA53">
        <v>1</v>
      </c>
      <c r="AB53">
        <v>1</v>
      </c>
      <c r="AC53">
        <v>0</v>
      </c>
      <c r="AD53">
        <v>6</v>
      </c>
      <c r="AE53">
        <v>0</v>
      </c>
      <c r="AF53">
        <v>0</v>
      </c>
    </row>
    <row r="54" spans="1:32">
      <c r="A54" s="1">
        <v>53</v>
      </c>
      <c r="B54" s="39" t="s">
        <v>609</v>
      </c>
      <c r="C54" s="39">
        <v>459</v>
      </c>
      <c r="D54" s="39">
        <v>48</v>
      </c>
      <c r="E54" s="40">
        <v>54.566749483114457</v>
      </c>
      <c r="F54" s="40">
        <f t="shared" si="0"/>
        <v>18.75778225604023</v>
      </c>
      <c r="G54" s="40">
        <f t="shared" si="1"/>
        <v>90.375716710188684</v>
      </c>
      <c r="U54" s="38"/>
      <c r="V54" s="39" t="s">
        <v>609</v>
      </c>
      <c r="W54" s="39">
        <v>459</v>
      </c>
      <c r="X54">
        <v>8</v>
      </c>
      <c r="Y54">
        <v>0</v>
      </c>
      <c r="Z54">
        <v>0</v>
      </c>
      <c r="AA54">
        <v>0</v>
      </c>
      <c r="AB54">
        <v>0</v>
      </c>
      <c r="AC54">
        <v>2</v>
      </c>
      <c r="AD54">
        <v>7</v>
      </c>
      <c r="AE54">
        <v>5</v>
      </c>
      <c r="AF54">
        <v>3</v>
      </c>
    </row>
    <row r="55" spans="1:32">
      <c r="A55" s="1">
        <v>54</v>
      </c>
      <c r="B55" s="39" t="s">
        <v>613</v>
      </c>
      <c r="C55" s="39">
        <v>241</v>
      </c>
      <c r="D55" s="39">
        <v>39</v>
      </c>
      <c r="E55" s="40">
        <v>26.63683363951343</v>
      </c>
      <c r="F55" s="40">
        <f t="shared" si="0"/>
        <v>-9.299012108678486</v>
      </c>
      <c r="G55" s="40">
        <f t="shared" si="1"/>
        <v>62.57267938770535</v>
      </c>
      <c r="U55" s="38"/>
      <c r="V55" s="39" t="s">
        <v>613</v>
      </c>
      <c r="W55" s="39">
        <v>241</v>
      </c>
      <c r="X55">
        <v>7</v>
      </c>
      <c r="Y55">
        <v>0</v>
      </c>
      <c r="Z55">
        <v>0</v>
      </c>
      <c r="AA55">
        <v>1</v>
      </c>
      <c r="AB55">
        <v>0</v>
      </c>
      <c r="AC55">
        <v>0</v>
      </c>
      <c r="AD55">
        <v>2</v>
      </c>
      <c r="AE55">
        <v>2</v>
      </c>
      <c r="AF55">
        <v>0</v>
      </c>
    </row>
    <row r="56" spans="1:32">
      <c r="A56" s="1">
        <v>55</v>
      </c>
      <c r="B56" s="39" t="s">
        <v>617</v>
      </c>
      <c r="C56" s="39">
        <v>1243</v>
      </c>
      <c r="D56" s="39">
        <v>192</v>
      </c>
      <c r="E56" s="40">
        <v>155.01195141606493</v>
      </c>
      <c r="F56" s="40">
        <f t="shared" si="0"/>
        <v>115.50131722044124</v>
      </c>
      <c r="G56" s="40">
        <f t="shared" si="1"/>
        <v>194.52258561168861</v>
      </c>
      <c r="U56" s="38"/>
      <c r="V56" s="39" t="s">
        <v>617</v>
      </c>
      <c r="W56" s="39">
        <v>1243</v>
      </c>
      <c r="X56">
        <v>12</v>
      </c>
      <c r="Y56">
        <v>0</v>
      </c>
      <c r="Z56">
        <v>3</v>
      </c>
      <c r="AA56">
        <v>3</v>
      </c>
      <c r="AB56">
        <v>2</v>
      </c>
      <c r="AC56">
        <v>4</v>
      </c>
      <c r="AD56">
        <v>4</v>
      </c>
      <c r="AE56">
        <v>23</v>
      </c>
      <c r="AF56">
        <v>2</v>
      </c>
    </row>
    <row r="57" spans="1:32">
      <c r="A57" s="1">
        <v>56</v>
      </c>
      <c r="B57" s="39" t="s">
        <v>624</v>
      </c>
      <c r="C57" s="39">
        <v>1081</v>
      </c>
      <c r="D57" s="39">
        <v>167</v>
      </c>
      <c r="E57" s="40">
        <v>134.25669285338896</v>
      </c>
      <c r="F57" s="40">
        <f t="shared" si="0"/>
        <v>96.107359557987394</v>
      </c>
      <c r="G57" s="40">
        <f t="shared" si="1"/>
        <v>172.40602614879052</v>
      </c>
      <c r="U57" s="38"/>
      <c r="V57" s="39" t="s">
        <v>624</v>
      </c>
      <c r="W57" s="39">
        <v>1081</v>
      </c>
      <c r="X57">
        <v>7</v>
      </c>
      <c r="Y57">
        <v>0</v>
      </c>
      <c r="Z57">
        <v>5</v>
      </c>
      <c r="AA57">
        <v>11</v>
      </c>
      <c r="AB57">
        <v>0</v>
      </c>
      <c r="AC57">
        <v>5</v>
      </c>
      <c r="AD57">
        <v>8</v>
      </c>
      <c r="AE57">
        <v>30</v>
      </c>
      <c r="AF57">
        <v>0</v>
      </c>
    </row>
    <row r="58" spans="1:32">
      <c r="A58" s="1">
        <v>57</v>
      </c>
      <c r="B58" s="39" t="s">
        <v>630</v>
      </c>
      <c r="C58" s="39">
        <v>498</v>
      </c>
      <c r="D58" s="39">
        <v>85</v>
      </c>
      <c r="E58" s="40">
        <v>59.563385803758678</v>
      </c>
      <c r="F58" s="40">
        <f t="shared" si="0"/>
        <v>23.819172030519198</v>
      </c>
      <c r="G58" s="40">
        <f t="shared" si="1"/>
        <v>95.307599576998157</v>
      </c>
      <c r="U58" s="38"/>
      <c r="V58" s="39" t="s">
        <v>630</v>
      </c>
      <c r="W58" s="39">
        <v>498</v>
      </c>
      <c r="X58">
        <v>5</v>
      </c>
      <c r="Y58">
        <v>0</v>
      </c>
      <c r="Z58">
        <v>4</v>
      </c>
      <c r="AA58">
        <v>5</v>
      </c>
      <c r="AB58">
        <v>2</v>
      </c>
      <c r="AC58">
        <v>0</v>
      </c>
      <c r="AD58">
        <v>8</v>
      </c>
      <c r="AE58">
        <v>16</v>
      </c>
      <c r="AF58">
        <v>1</v>
      </c>
    </row>
    <row r="59" spans="1:32">
      <c r="A59" s="1">
        <v>58</v>
      </c>
      <c r="B59" s="39" t="s">
        <v>636</v>
      </c>
      <c r="C59" s="39">
        <v>571</v>
      </c>
      <c r="D59" s="39">
        <v>64</v>
      </c>
      <c r="E59" s="40">
        <v>68.916064044964529</v>
      </c>
      <c r="F59" s="40">
        <f t="shared" si="0"/>
        <v>33.225653822727033</v>
      </c>
      <c r="G59" s="40">
        <f t="shared" si="1"/>
        <v>104.60647426720203</v>
      </c>
      <c r="U59" s="38"/>
      <c r="V59" s="39" t="s">
        <v>636</v>
      </c>
      <c r="W59" s="39">
        <v>571</v>
      </c>
      <c r="X59">
        <v>13</v>
      </c>
      <c r="Y59">
        <v>0</v>
      </c>
      <c r="Z59">
        <v>0</v>
      </c>
      <c r="AA59">
        <v>0</v>
      </c>
      <c r="AB59">
        <v>0</v>
      </c>
      <c r="AC59">
        <v>0</v>
      </c>
      <c r="AD59">
        <v>4</v>
      </c>
      <c r="AE59">
        <v>2</v>
      </c>
      <c r="AF59">
        <v>1</v>
      </c>
    </row>
    <row r="60" spans="1:32">
      <c r="A60" s="1">
        <v>59</v>
      </c>
      <c r="B60" s="39" t="s">
        <v>641</v>
      </c>
      <c r="C60" s="39">
        <v>44</v>
      </c>
      <c r="D60" s="39">
        <v>6</v>
      </c>
      <c r="E60" s="40">
        <v>1.3974142762592914</v>
      </c>
      <c r="F60" s="40">
        <f t="shared" si="0"/>
        <v>-35.364848843790107</v>
      </c>
      <c r="G60" s="40">
        <f t="shared" si="1"/>
        <v>38.159677396308687</v>
      </c>
      <c r="U60" s="38"/>
      <c r="V60" s="39" t="s">
        <v>641</v>
      </c>
      <c r="W60" s="39">
        <v>44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2</v>
      </c>
      <c r="AF60">
        <v>0</v>
      </c>
    </row>
    <row r="61" spans="1:32">
      <c r="A61" s="1">
        <v>60</v>
      </c>
      <c r="B61" s="39" t="s">
        <v>644</v>
      </c>
      <c r="C61" s="39">
        <v>547</v>
      </c>
      <c r="D61" s="39">
        <v>49</v>
      </c>
      <c r="E61" s="40">
        <v>65.841210924568088</v>
      </c>
      <c r="F61" s="40">
        <f t="shared" si="0"/>
        <v>30.043678094997567</v>
      </c>
      <c r="G61" s="40">
        <f t="shared" si="1"/>
        <v>101.6387437541386</v>
      </c>
      <c r="U61" s="38"/>
      <c r="V61" s="39" t="s">
        <v>644</v>
      </c>
      <c r="W61" s="39">
        <v>547</v>
      </c>
      <c r="X61">
        <v>7</v>
      </c>
      <c r="Y61">
        <v>1</v>
      </c>
      <c r="Z61">
        <v>0</v>
      </c>
      <c r="AA61">
        <v>1</v>
      </c>
      <c r="AB61">
        <v>0</v>
      </c>
      <c r="AC61">
        <v>5</v>
      </c>
      <c r="AD61">
        <v>2</v>
      </c>
      <c r="AE61">
        <v>2</v>
      </c>
      <c r="AF61">
        <v>2</v>
      </c>
    </row>
    <row r="62" spans="1:32">
      <c r="A62" s="1">
        <v>61</v>
      </c>
      <c r="B62" s="39" t="s">
        <v>649</v>
      </c>
      <c r="C62" s="39">
        <v>169</v>
      </c>
      <c r="D62" s="39">
        <v>17</v>
      </c>
      <c r="E62" s="40">
        <v>17.412274278324102</v>
      </c>
      <c r="F62" s="40">
        <f t="shared" si="0"/>
        <v>-19.01265467695092</v>
      </c>
      <c r="G62" s="40">
        <f t="shared" si="1"/>
        <v>53.837203233599126</v>
      </c>
      <c r="I62" t="s">
        <v>652</v>
      </c>
      <c r="U62" s="38"/>
      <c r="V62" s="39" t="s">
        <v>649</v>
      </c>
      <c r="W62" s="39">
        <v>169</v>
      </c>
      <c r="X62">
        <v>5</v>
      </c>
      <c r="Y62">
        <v>1</v>
      </c>
      <c r="Z62">
        <v>0</v>
      </c>
      <c r="AA62">
        <v>0</v>
      </c>
      <c r="AB62">
        <v>0</v>
      </c>
      <c r="AC62">
        <v>2</v>
      </c>
      <c r="AD62">
        <v>0</v>
      </c>
      <c r="AE62">
        <v>3</v>
      </c>
      <c r="AF62">
        <v>3</v>
      </c>
    </row>
    <row r="63" spans="1:32">
      <c r="A63" s="1">
        <v>62</v>
      </c>
      <c r="B63" s="39"/>
      <c r="C63" s="39"/>
      <c r="E63" s="40"/>
      <c r="F63" s="40"/>
      <c r="G63" s="40"/>
      <c r="U63" s="38"/>
      <c r="V63" s="39"/>
      <c r="W63" s="39"/>
    </row>
    <row r="64" spans="1:32">
      <c r="A64" s="1">
        <v>63</v>
      </c>
      <c r="E64" s="40"/>
      <c r="F64" s="40"/>
      <c r="G64" s="40"/>
      <c r="U64" s="38"/>
      <c r="V64" s="39"/>
      <c r="W64" s="39"/>
      <c r="X64" s="39"/>
      <c r="Y64" s="39"/>
    </row>
    <row r="65" spans="1:24">
      <c r="A65" s="1">
        <v>64</v>
      </c>
      <c r="E65" s="40"/>
      <c r="F65" s="40"/>
      <c r="G65" s="40"/>
      <c r="U65" s="38"/>
      <c r="V65" s="38"/>
      <c r="W65" s="42"/>
      <c r="X65" s="42"/>
    </row>
    <row r="66" spans="1:24">
      <c r="A66" s="1">
        <v>65</v>
      </c>
      <c r="B66" s="38"/>
      <c r="C66" s="38"/>
      <c r="D66" s="39"/>
      <c r="E66" s="40"/>
      <c r="F66" s="40"/>
      <c r="G66" s="40"/>
      <c r="U66" s="38"/>
      <c r="V66" s="38"/>
      <c r="W66" s="42"/>
      <c r="X66" s="42"/>
    </row>
    <row r="67" spans="1:24">
      <c r="A67" s="1">
        <v>66</v>
      </c>
      <c r="B67" s="36"/>
      <c r="C67" s="36"/>
      <c r="D67" s="38"/>
      <c r="E67" s="37"/>
      <c r="F67" s="37"/>
      <c r="G67" s="37"/>
      <c r="U67" s="38"/>
      <c r="V67" s="38"/>
      <c r="W67" s="42"/>
      <c r="X67" s="42"/>
    </row>
    <row r="68" spans="1:24">
      <c r="A68" s="1">
        <v>67</v>
      </c>
      <c r="B68" s="39"/>
      <c r="C68" s="39"/>
      <c r="D68" s="39"/>
      <c r="E68" s="40"/>
      <c r="F68" s="40"/>
      <c r="G68" s="40"/>
      <c r="U68" s="38"/>
      <c r="V68" s="38"/>
      <c r="W68" s="42"/>
      <c r="X68" s="42"/>
    </row>
    <row r="69" spans="1:24">
      <c r="A69" s="1">
        <v>68</v>
      </c>
      <c r="B69" s="39"/>
      <c r="C69" s="39"/>
      <c r="D69" s="39"/>
      <c r="E69" s="40"/>
      <c r="F69" s="40"/>
      <c r="G69" s="40"/>
      <c r="U69" s="38"/>
      <c r="V69" s="38"/>
      <c r="W69" s="42"/>
      <c r="X69" s="42"/>
    </row>
    <row r="70" spans="1:24">
      <c r="A70" s="1">
        <v>69</v>
      </c>
      <c r="B70" s="39"/>
      <c r="C70" s="39"/>
      <c r="D70" s="39"/>
      <c r="E70" s="40"/>
      <c r="F70" s="40"/>
      <c r="G70" s="40"/>
      <c r="U70" s="38"/>
      <c r="V70" s="38"/>
      <c r="W70" s="42"/>
      <c r="X70" s="42"/>
    </row>
    <row r="71" spans="1:24">
      <c r="A71" s="1">
        <v>70</v>
      </c>
      <c r="B71" s="39"/>
      <c r="C71" s="39"/>
      <c r="D71" s="39"/>
      <c r="E71" s="40"/>
      <c r="F71" s="40"/>
      <c r="G71" s="40"/>
      <c r="U71" s="38"/>
      <c r="V71" s="38"/>
      <c r="W71" s="42"/>
      <c r="X71" s="42"/>
    </row>
    <row r="72" spans="1:24">
      <c r="A72" s="1">
        <v>71</v>
      </c>
      <c r="B72" s="39"/>
      <c r="C72" s="39"/>
      <c r="D72" s="39"/>
      <c r="E72" s="40"/>
      <c r="F72" s="40"/>
      <c r="G72" s="40"/>
      <c r="U72" s="38"/>
      <c r="V72" s="38"/>
      <c r="W72" s="42"/>
      <c r="X72" s="42"/>
    </row>
    <row r="73" spans="1:24">
      <c r="A73" s="1">
        <v>72</v>
      </c>
      <c r="B73" s="39"/>
      <c r="C73" s="39"/>
      <c r="D73" s="39"/>
      <c r="E73" s="40"/>
      <c r="F73" s="40"/>
      <c r="G73" s="40"/>
      <c r="U73" s="38"/>
      <c r="V73" s="38"/>
      <c r="W73" s="42"/>
      <c r="X73" s="42"/>
    </row>
    <row r="74" spans="1:24">
      <c r="A74" s="1">
        <v>73</v>
      </c>
      <c r="B74" s="39"/>
      <c r="C74" s="39"/>
      <c r="D74" s="39"/>
      <c r="E74" s="40"/>
      <c r="F74" s="40"/>
      <c r="G74" s="40"/>
      <c r="U74" s="38"/>
      <c r="V74" s="38"/>
      <c r="W74" s="42"/>
      <c r="X74" s="42"/>
    </row>
    <row r="75" spans="1:24">
      <c r="A75" s="1">
        <v>74</v>
      </c>
      <c r="B75" s="39"/>
      <c r="C75" s="39"/>
      <c r="D75" s="39"/>
      <c r="E75" s="40"/>
      <c r="F75" s="40"/>
      <c r="G75" s="40"/>
      <c r="U75" s="38"/>
      <c r="V75" s="38"/>
      <c r="W75" s="42"/>
      <c r="X75" s="42"/>
    </row>
    <row r="76" spans="1:24">
      <c r="A76" s="1">
        <v>75</v>
      </c>
      <c r="B76" s="39"/>
      <c r="C76" s="39"/>
      <c r="D76" s="39"/>
      <c r="E76" s="40"/>
      <c r="F76" s="40"/>
      <c r="G76" s="40"/>
      <c r="U76" s="38"/>
      <c r="V76" s="38"/>
      <c r="W76" s="42"/>
      <c r="X76" s="42"/>
    </row>
    <row r="77" spans="1:24">
      <c r="A77" s="1">
        <v>76</v>
      </c>
      <c r="B77" s="39"/>
      <c r="C77" s="39"/>
      <c r="D77" s="39"/>
      <c r="E77" s="40"/>
      <c r="F77" s="40"/>
      <c r="G77" s="40"/>
      <c r="U77" s="38"/>
      <c r="V77" s="38"/>
      <c r="W77" s="42"/>
      <c r="X77" s="42"/>
    </row>
    <row r="78" spans="1:24">
      <c r="A78" s="1">
        <v>77</v>
      </c>
      <c r="B78" s="39"/>
      <c r="C78" s="39"/>
      <c r="D78" s="39"/>
      <c r="E78" s="40"/>
      <c r="F78" s="40"/>
      <c r="G78" s="44"/>
      <c r="U78" s="38"/>
      <c r="V78" s="38"/>
      <c r="W78" s="42"/>
      <c r="X78" s="42"/>
    </row>
    <row r="79" spans="1:24">
      <c r="A79" s="1">
        <v>78</v>
      </c>
      <c r="B79" s="39"/>
      <c r="C79" s="39"/>
      <c r="D79" s="39"/>
      <c r="E79" s="40"/>
      <c r="F79" s="40"/>
      <c r="G79" s="40"/>
      <c r="U79" s="38"/>
      <c r="V79" s="38"/>
      <c r="W79" s="42"/>
      <c r="X79" s="42"/>
    </row>
    <row r="80" spans="1:24">
      <c r="A80" s="1">
        <v>79</v>
      </c>
      <c r="B80" s="39"/>
      <c r="C80" s="39"/>
      <c r="D80" s="39"/>
      <c r="E80" s="40"/>
      <c r="F80" s="40"/>
      <c r="G80" s="40"/>
      <c r="U80" s="38"/>
      <c r="V80" s="38"/>
      <c r="W80" s="42"/>
      <c r="X80" s="42"/>
    </row>
    <row r="81" spans="2:31">
      <c r="B81" s="39"/>
      <c r="C81" s="39"/>
      <c r="D81" s="39"/>
      <c r="E81" s="40"/>
      <c r="F81" s="40"/>
      <c r="G81" s="40"/>
      <c r="U81" s="38"/>
      <c r="V81" s="38"/>
      <c r="W81" s="42"/>
      <c r="X81" s="42"/>
    </row>
    <row r="82" spans="2:31">
      <c r="B82" s="39"/>
      <c r="C82" s="39"/>
      <c r="D82" s="39"/>
      <c r="E82" s="40"/>
      <c r="F82" s="40"/>
      <c r="G82" s="40"/>
      <c r="U82" s="38"/>
      <c r="V82" s="38"/>
      <c r="W82" s="42"/>
      <c r="X82" s="42"/>
    </row>
    <row r="83" spans="2:31">
      <c r="B83" s="39"/>
      <c r="C83" s="39"/>
      <c r="D83" s="39"/>
      <c r="E83" s="40"/>
      <c r="F83" s="40"/>
      <c r="G83" s="40"/>
      <c r="U83" s="38"/>
      <c r="V83" s="38"/>
      <c r="W83" s="42"/>
      <c r="X83" s="42"/>
    </row>
    <row r="84" spans="2:31">
      <c r="B84" s="39"/>
      <c r="C84" s="39"/>
      <c r="D84" s="39"/>
      <c r="E84" s="40"/>
      <c r="F84" s="40"/>
      <c r="G84" s="40"/>
      <c r="U84" s="38"/>
      <c r="V84" s="38"/>
      <c r="W84" s="42"/>
      <c r="X84" s="42"/>
    </row>
    <row r="85" spans="2:31">
      <c r="B85" s="39"/>
      <c r="C85" s="39"/>
      <c r="D85" s="39"/>
      <c r="E85" s="40"/>
      <c r="F85" s="40"/>
      <c r="G85" s="40"/>
      <c r="U85" s="38"/>
      <c r="V85" s="38"/>
      <c r="W85" s="42"/>
      <c r="X85" s="42"/>
      <c r="Y85" s="41"/>
      <c r="Z85" s="41"/>
      <c r="AA85" s="41"/>
      <c r="AB85" s="41"/>
      <c r="AC85" s="41"/>
      <c r="AD85" s="41"/>
      <c r="AE85" s="41"/>
    </row>
    <row r="86" spans="2:31">
      <c r="B86" s="39"/>
      <c r="C86" s="39"/>
      <c r="D86" s="39"/>
      <c r="E86" s="40"/>
      <c r="F86" s="40"/>
      <c r="G86" s="40"/>
      <c r="U86" s="38"/>
      <c r="V86" s="38"/>
      <c r="W86" s="42"/>
      <c r="X86" s="42"/>
      <c r="Y86" s="42"/>
      <c r="Z86" s="42"/>
      <c r="AA86" s="42"/>
      <c r="AB86" s="42"/>
      <c r="AC86" s="42"/>
      <c r="AD86" s="42"/>
      <c r="AE86" s="42"/>
    </row>
    <row r="87" spans="2:31">
      <c r="B87" s="39"/>
      <c r="C87" s="39"/>
      <c r="D87" s="39"/>
      <c r="E87" s="40"/>
      <c r="F87" s="40"/>
      <c r="G87" s="40"/>
      <c r="U87" s="38"/>
      <c r="V87" s="38"/>
      <c r="W87" s="42"/>
      <c r="X87" s="42"/>
      <c r="Y87" s="42"/>
      <c r="Z87" s="42"/>
      <c r="AA87" s="42"/>
      <c r="AB87" s="42"/>
      <c r="AC87" s="42"/>
      <c r="AD87" s="42"/>
      <c r="AE87" s="42"/>
    </row>
    <row r="88" spans="2:31">
      <c r="B88" s="39"/>
      <c r="C88" s="39"/>
      <c r="D88" s="39"/>
      <c r="E88" s="40"/>
      <c r="F88" s="40"/>
      <c r="G88" s="40"/>
      <c r="U88" s="38"/>
      <c r="V88" s="38"/>
      <c r="W88" s="42"/>
      <c r="X88" s="42"/>
      <c r="Y88" s="42"/>
      <c r="Z88" s="42"/>
      <c r="AA88" s="42"/>
      <c r="AB88" s="42"/>
      <c r="AC88" s="42"/>
      <c r="AD88" s="42"/>
      <c r="AE88" s="42"/>
    </row>
    <row r="89" spans="2:31">
      <c r="B89" s="39"/>
      <c r="C89" s="39"/>
      <c r="D89" s="39"/>
      <c r="E89" s="40"/>
      <c r="F89" s="40"/>
      <c r="G89" s="40"/>
      <c r="U89" s="38"/>
      <c r="V89" s="38"/>
      <c r="W89" s="42"/>
      <c r="X89" s="42"/>
      <c r="Y89" s="42"/>
      <c r="Z89" s="42"/>
      <c r="AA89" s="42"/>
      <c r="AB89" s="42"/>
      <c r="AC89" s="42"/>
      <c r="AD89" s="42"/>
      <c r="AE89" s="42"/>
    </row>
    <row r="90" spans="2:31">
      <c r="B90" s="39"/>
      <c r="C90" s="39"/>
      <c r="D90" s="39"/>
      <c r="E90" s="40"/>
      <c r="F90" s="40"/>
      <c r="G90" s="40"/>
      <c r="U90" s="38"/>
      <c r="V90" s="38"/>
      <c r="W90" s="42"/>
      <c r="X90" s="42"/>
      <c r="Y90" s="42"/>
      <c r="Z90" s="42"/>
      <c r="AA90" s="42"/>
      <c r="AB90" s="42"/>
      <c r="AC90" s="42"/>
      <c r="AD90" s="42"/>
      <c r="AE90" s="42"/>
    </row>
    <row r="91" spans="2:31">
      <c r="B91" s="39"/>
      <c r="C91" s="39"/>
      <c r="D91" s="39"/>
      <c r="E91" s="40"/>
      <c r="F91" s="40"/>
      <c r="G91" s="40"/>
      <c r="U91" s="38"/>
      <c r="V91" s="38"/>
      <c r="W91" s="42"/>
      <c r="X91" s="42"/>
      <c r="Y91" s="42"/>
      <c r="Z91" s="42"/>
      <c r="AA91" s="42"/>
      <c r="AB91" s="42"/>
      <c r="AC91" s="42"/>
      <c r="AD91" s="42"/>
      <c r="AE91" s="42"/>
    </row>
    <row r="92" spans="2:31">
      <c r="B92" s="39"/>
      <c r="C92" s="39"/>
      <c r="D92" s="39"/>
      <c r="E92" s="40"/>
      <c r="F92" s="40"/>
      <c r="G92" s="40"/>
      <c r="U92" s="38"/>
      <c r="V92" s="38"/>
      <c r="W92" s="42"/>
      <c r="X92" s="42"/>
      <c r="Y92" s="42"/>
      <c r="Z92" s="42"/>
      <c r="AA92" s="42"/>
      <c r="AB92" s="42"/>
      <c r="AC92" s="42"/>
      <c r="AD92" s="42"/>
      <c r="AE92" s="42"/>
    </row>
    <row r="93" spans="2:31">
      <c r="B93" s="39"/>
      <c r="C93" s="39"/>
      <c r="D93" s="39"/>
      <c r="E93" s="40"/>
      <c r="F93" s="40"/>
      <c r="G93" s="40"/>
      <c r="U93" s="38"/>
      <c r="V93" s="38"/>
      <c r="W93" s="42"/>
      <c r="X93" s="42"/>
      <c r="Y93" s="42"/>
      <c r="Z93" s="42"/>
      <c r="AA93" s="42"/>
      <c r="AB93" s="42"/>
      <c r="AC93" s="42"/>
      <c r="AD93" s="42"/>
      <c r="AE93" s="42"/>
    </row>
    <row r="94" spans="2:31">
      <c r="B94" s="39"/>
      <c r="C94" s="39"/>
      <c r="D94" s="39"/>
      <c r="E94" s="40"/>
      <c r="F94" s="40"/>
      <c r="G94" s="40"/>
      <c r="U94" s="38"/>
      <c r="V94" s="38"/>
      <c r="W94" s="42"/>
      <c r="X94" s="42"/>
      <c r="Y94" s="42"/>
      <c r="Z94" s="42"/>
      <c r="AA94" s="42"/>
      <c r="AB94" s="42"/>
      <c r="AC94" s="42"/>
      <c r="AD94" s="42"/>
      <c r="AE94" s="42"/>
    </row>
    <row r="95" spans="2:31">
      <c r="B95" s="38"/>
      <c r="C95" s="38"/>
      <c r="D95" s="39"/>
      <c r="E95" s="40"/>
      <c r="F95" s="40"/>
      <c r="G95" s="40"/>
      <c r="U95" s="38"/>
      <c r="V95" s="38"/>
      <c r="W95" s="42"/>
      <c r="X95" s="42"/>
      <c r="Y95" s="42"/>
      <c r="Z95" s="42"/>
      <c r="AA95" s="42"/>
      <c r="AB95" s="42"/>
      <c r="AC95" s="42"/>
      <c r="AD95" s="42"/>
      <c r="AE95" s="42"/>
    </row>
    <row r="96" spans="2:31">
      <c r="B96" s="38"/>
      <c r="C96" s="38"/>
      <c r="D96" s="39"/>
      <c r="E96" s="40"/>
      <c r="F96" s="40"/>
      <c r="G96" s="40"/>
      <c r="U96" s="38"/>
      <c r="V96" s="38"/>
      <c r="W96" s="42"/>
      <c r="X96" s="42"/>
      <c r="Y96" s="42"/>
      <c r="Z96" s="42"/>
      <c r="AA96" s="42"/>
      <c r="AB96" s="42"/>
      <c r="AC96" s="42"/>
      <c r="AD96" s="42"/>
      <c r="AE96" s="42"/>
    </row>
    <row r="97" spans="2:31" ht="15" customHeight="1">
      <c r="B97" s="38"/>
      <c r="C97" s="38"/>
      <c r="D97" s="39"/>
      <c r="E97" s="40"/>
      <c r="F97" s="40"/>
      <c r="G97" s="40"/>
      <c r="U97" s="38"/>
      <c r="V97" s="38"/>
      <c r="W97" s="42"/>
      <c r="X97" s="42"/>
      <c r="Y97" s="42"/>
      <c r="Z97" s="42"/>
      <c r="AA97" s="42"/>
      <c r="AB97" s="42"/>
      <c r="AC97" s="42"/>
      <c r="AD97" s="42"/>
      <c r="AE97" s="42"/>
    </row>
    <row r="98" spans="2:31">
      <c r="B98" s="38"/>
      <c r="C98" s="38"/>
      <c r="D98" s="39"/>
      <c r="E98" s="40"/>
      <c r="F98" s="40"/>
      <c r="G98" s="40"/>
      <c r="U98" s="38"/>
      <c r="V98" s="38"/>
      <c r="W98" s="42"/>
      <c r="X98" s="42"/>
      <c r="Y98" s="42"/>
      <c r="Z98" s="42"/>
      <c r="AA98" s="42"/>
      <c r="AB98" s="42"/>
      <c r="AC98" s="42"/>
      <c r="AD98" s="42"/>
      <c r="AE98" s="42"/>
    </row>
    <row r="99" spans="2:31">
      <c r="B99" s="38"/>
      <c r="C99" s="38"/>
      <c r="D99" s="39"/>
      <c r="E99" s="40"/>
      <c r="F99" s="40"/>
      <c r="G99" s="40"/>
      <c r="U99" s="38"/>
      <c r="V99" s="38"/>
      <c r="W99" s="42"/>
      <c r="X99" s="42"/>
      <c r="Y99" s="42"/>
      <c r="Z99" s="42"/>
      <c r="AA99" s="42"/>
      <c r="AB99" s="42"/>
      <c r="AC99" s="42"/>
      <c r="AD99" s="42"/>
      <c r="AE99" s="42"/>
    </row>
    <row r="100" spans="2:31">
      <c r="B100" s="38"/>
      <c r="C100" s="38"/>
      <c r="D100" s="39"/>
      <c r="E100" s="40"/>
      <c r="F100" s="40"/>
      <c r="G100" s="40"/>
      <c r="U100" s="38"/>
      <c r="V100" s="38"/>
      <c r="W100" s="42"/>
      <c r="X100" s="42"/>
      <c r="Y100" s="42"/>
      <c r="Z100" s="42"/>
      <c r="AA100" s="42"/>
      <c r="AB100" s="42"/>
      <c r="AC100" s="42"/>
      <c r="AD100" s="42"/>
      <c r="AE100" s="42"/>
    </row>
    <row r="101" spans="2:31">
      <c r="B101" s="38"/>
      <c r="C101" s="38"/>
      <c r="D101" s="39"/>
      <c r="E101" s="40"/>
      <c r="F101" s="40"/>
      <c r="G101" s="40"/>
      <c r="U101" s="38"/>
      <c r="V101" s="38"/>
      <c r="W101" s="42"/>
      <c r="X101" s="42"/>
      <c r="Y101" s="42"/>
      <c r="Z101" s="42"/>
      <c r="AA101" s="42"/>
      <c r="AB101" s="42"/>
      <c r="AC101" s="42"/>
      <c r="AD101" s="42"/>
      <c r="AE101" s="42"/>
    </row>
    <row r="102" spans="2:31">
      <c r="B102" s="38"/>
      <c r="C102" s="38"/>
      <c r="D102" s="39"/>
      <c r="E102" s="40"/>
      <c r="F102" s="40"/>
      <c r="G102" s="40"/>
      <c r="U102" s="38"/>
      <c r="V102" s="38"/>
      <c r="W102" s="42"/>
      <c r="X102" s="42"/>
      <c r="Y102" s="42"/>
      <c r="Z102" s="42"/>
      <c r="AA102" s="42"/>
      <c r="AB102" s="42"/>
      <c r="AC102" s="42"/>
      <c r="AD102" s="42"/>
      <c r="AE102" s="42"/>
    </row>
    <row r="103" spans="2:31">
      <c r="B103" s="38"/>
      <c r="C103" s="38"/>
      <c r="D103" s="39"/>
      <c r="E103" s="40"/>
      <c r="F103" s="40"/>
      <c r="G103" s="40"/>
      <c r="U103" s="38"/>
      <c r="V103" s="38"/>
      <c r="W103" s="42"/>
      <c r="X103" s="42"/>
      <c r="Y103" s="42"/>
      <c r="Z103" s="42"/>
      <c r="AA103" s="42"/>
      <c r="AB103" s="42"/>
      <c r="AC103" s="42"/>
      <c r="AD103" s="42"/>
      <c r="AE103" s="42"/>
    </row>
    <row r="104" spans="2:31" ht="15" customHeight="1">
      <c r="B104" s="38"/>
      <c r="C104" s="38"/>
      <c r="D104" s="39"/>
      <c r="E104" s="40"/>
      <c r="F104" s="40"/>
      <c r="G104" s="40"/>
      <c r="U104" s="38"/>
      <c r="V104" s="38"/>
      <c r="W104" s="42"/>
      <c r="X104" s="42"/>
      <c r="Y104" s="42"/>
      <c r="Z104" s="42"/>
      <c r="AA104" s="42"/>
      <c r="AB104" s="42"/>
      <c r="AC104" s="42"/>
      <c r="AD104" s="42"/>
      <c r="AE104" s="42"/>
    </row>
    <row r="105" spans="2:31">
      <c r="B105" s="38"/>
      <c r="C105" s="38"/>
      <c r="D105" s="39"/>
      <c r="E105" s="40"/>
      <c r="F105" s="40"/>
      <c r="G105" s="40"/>
      <c r="U105" s="38"/>
      <c r="V105" s="38"/>
      <c r="W105" s="42"/>
      <c r="X105" s="42"/>
      <c r="Y105" s="42"/>
      <c r="Z105" s="42"/>
      <c r="AA105" s="42"/>
      <c r="AB105" s="42"/>
      <c r="AC105" s="42"/>
      <c r="AD105" s="42"/>
      <c r="AE105" s="42"/>
    </row>
    <row r="106" spans="2:31">
      <c r="B106" s="38"/>
      <c r="C106" s="38"/>
      <c r="D106" s="39"/>
      <c r="E106" s="40"/>
      <c r="F106" s="40"/>
      <c r="G106" s="40"/>
      <c r="U106" s="38"/>
      <c r="V106" s="38"/>
      <c r="W106" s="42"/>
      <c r="X106" s="42"/>
      <c r="Y106" s="42"/>
      <c r="Z106" s="42"/>
      <c r="AA106" s="42"/>
      <c r="AB106" s="42"/>
      <c r="AC106" s="42"/>
      <c r="AD106" s="42"/>
      <c r="AE106" s="42"/>
    </row>
    <row r="107" spans="2:31" ht="15" customHeight="1">
      <c r="B107" s="38"/>
      <c r="C107" s="38"/>
      <c r="D107" s="39"/>
      <c r="E107" s="40"/>
      <c r="F107" s="40"/>
      <c r="G107" s="40"/>
      <c r="U107" s="38"/>
      <c r="V107" s="38"/>
      <c r="W107" s="42"/>
      <c r="X107" s="42"/>
      <c r="Y107" s="42"/>
      <c r="Z107" s="42"/>
      <c r="AA107" s="42"/>
      <c r="AB107" s="42"/>
      <c r="AC107" s="42"/>
      <c r="AD107" s="42"/>
      <c r="AE107" s="42"/>
    </row>
    <row r="108" spans="2:31">
      <c r="B108" s="38"/>
      <c r="C108" s="38"/>
      <c r="D108" s="39"/>
      <c r="E108" s="40"/>
      <c r="F108" s="40"/>
      <c r="G108" s="40"/>
      <c r="U108" s="38"/>
      <c r="V108" s="38"/>
      <c r="W108" s="42"/>
      <c r="X108" s="42"/>
      <c r="Y108" s="42"/>
      <c r="Z108" s="42"/>
      <c r="AA108" s="42"/>
      <c r="AB108" s="42"/>
      <c r="AC108" s="42"/>
      <c r="AD108" s="42"/>
      <c r="AE108" s="42"/>
    </row>
    <row r="109" spans="2:31">
      <c r="B109" s="38"/>
      <c r="C109" s="38"/>
      <c r="D109" s="39"/>
      <c r="E109" s="40"/>
      <c r="F109" s="40"/>
      <c r="G109" s="40"/>
      <c r="U109" s="38"/>
      <c r="V109" s="38"/>
      <c r="W109" s="42"/>
      <c r="X109" s="42"/>
      <c r="Y109" s="42"/>
      <c r="Z109" s="42"/>
      <c r="AA109" s="42"/>
      <c r="AB109" s="42"/>
      <c r="AC109" s="42"/>
      <c r="AD109" s="42"/>
      <c r="AE109" s="42"/>
    </row>
    <row r="110" spans="2:31">
      <c r="B110" s="38"/>
      <c r="C110" s="38"/>
      <c r="D110" s="39"/>
      <c r="E110" s="40"/>
      <c r="F110" s="40"/>
      <c r="G110" s="40"/>
      <c r="U110" s="38"/>
      <c r="V110" s="38"/>
      <c r="W110" s="42"/>
      <c r="X110" s="42"/>
      <c r="Y110" s="42"/>
      <c r="Z110" s="42"/>
      <c r="AA110" s="42"/>
      <c r="AB110" s="42"/>
      <c r="AC110" s="42"/>
      <c r="AD110" s="42"/>
      <c r="AE110" s="42"/>
    </row>
    <row r="111" spans="2:31">
      <c r="B111" s="38"/>
      <c r="C111" s="38"/>
      <c r="D111" s="39"/>
      <c r="E111" s="40"/>
      <c r="F111" s="40"/>
      <c r="G111" s="40"/>
      <c r="U111" s="38"/>
      <c r="V111" s="38"/>
      <c r="W111" s="42"/>
      <c r="X111" s="42"/>
      <c r="Y111" s="42"/>
      <c r="Z111" s="42"/>
      <c r="AA111" s="42"/>
      <c r="AB111" s="42"/>
      <c r="AC111" s="42"/>
      <c r="AD111" s="42"/>
      <c r="AE111" s="42"/>
    </row>
    <row r="112" spans="2:31">
      <c r="B112" s="38"/>
      <c r="C112" s="38"/>
      <c r="D112" s="39"/>
      <c r="E112" s="40"/>
      <c r="F112" s="40"/>
      <c r="G112" s="40"/>
      <c r="U112" s="38"/>
      <c r="V112" s="38"/>
      <c r="W112" s="42"/>
      <c r="X112" s="42"/>
      <c r="Y112" s="42"/>
      <c r="Z112" s="42"/>
      <c r="AA112" s="42"/>
      <c r="AB112" s="42"/>
      <c r="AC112" s="42"/>
      <c r="AD112" s="42"/>
      <c r="AE112" s="42"/>
    </row>
    <row r="113" spans="2:31">
      <c r="B113" s="38"/>
      <c r="C113" s="38"/>
      <c r="D113" s="39"/>
      <c r="E113" s="40"/>
      <c r="F113" s="40"/>
      <c r="G113" s="40"/>
      <c r="U113" s="38"/>
      <c r="V113" s="38"/>
      <c r="W113" s="42"/>
      <c r="X113" s="42"/>
      <c r="Y113" s="42"/>
      <c r="Z113" s="42"/>
      <c r="AA113" s="42"/>
      <c r="AB113" s="42"/>
      <c r="AC113" s="42"/>
      <c r="AD113" s="42"/>
      <c r="AE113" s="42"/>
    </row>
    <row r="114" spans="2:31">
      <c r="B114" s="38"/>
      <c r="C114" s="38"/>
      <c r="D114" s="39"/>
      <c r="E114" s="40"/>
      <c r="F114" s="40"/>
      <c r="G114" s="40"/>
      <c r="U114" s="38"/>
      <c r="V114" s="38"/>
      <c r="W114" s="42"/>
      <c r="X114" s="42"/>
      <c r="Y114" s="42"/>
      <c r="Z114" s="42"/>
      <c r="AA114" s="42"/>
      <c r="AB114" s="42"/>
      <c r="AC114" s="42"/>
      <c r="AD114" s="42"/>
      <c r="AE114" s="42"/>
    </row>
    <row r="115" spans="2:31">
      <c r="B115" s="38"/>
      <c r="C115" s="38"/>
      <c r="D115" s="39"/>
      <c r="E115" s="40"/>
      <c r="F115" s="40"/>
      <c r="G115" s="40"/>
      <c r="U115" s="38"/>
      <c r="V115" s="38"/>
      <c r="W115" s="42"/>
      <c r="X115" s="42"/>
      <c r="Y115" s="42"/>
      <c r="Z115" s="42"/>
      <c r="AA115" s="42"/>
      <c r="AB115" s="42"/>
      <c r="AC115" s="42"/>
      <c r="AD115" s="42"/>
      <c r="AE115" s="42"/>
    </row>
    <row r="116" spans="2:31">
      <c r="B116" s="38"/>
      <c r="C116" s="38"/>
      <c r="D116" s="39"/>
      <c r="E116" s="40"/>
      <c r="F116" s="40"/>
      <c r="G116" s="40"/>
      <c r="U116" s="38"/>
      <c r="V116" s="38"/>
      <c r="W116" s="42"/>
      <c r="X116" s="42"/>
      <c r="Y116" s="42"/>
      <c r="Z116" s="42"/>
      <c r="AA116" s="42"/>
      <c r="AB116" s="42"/>
      <c r="AC116" s="42"/>
      <c r="AD116" s="42"/>
      <c r="AE116" s="42"/>
    </row>
    <row r="117" spans="2:31">
      <c r="B117" s="38"/>
      <c r="C117" s="38"/>
      <c r="D117" s="39"/>
      <c r="E117" s="40"/>
      <c r="F117" s="40"/>
      <c r="G117" s="40"/>
      <c r="U117" s="38"/>
      <c r="V117" s="38"/>
      <c r="W117" s="42"/>
      <c r="X117" s="42"/>
      <c r="Y117" s="42"/>
      <c r="Z117" s="42"/>
      <c r="AA117" s="42"/>
      <c r="AB117" s="42"/>
      <c r="AC117" s="42"/>
      <c r="AD117" s="42"/>
      <c r="AE117" s="42"/>
    </row>
    <row r="118" spans="2:31">
      <c r="Y118" s="42"/>
      <c r="Z118" s="42"/>
      <c r="AA118" s="42"/>
      <c r="AB118" s="42"/>
      <c r="AC118" s="42"/>
      <c r="AD118" s="42"/>
      <c r="AE118" s="42"/>
    </row>
    <row r="119" spans="2:31">
      <c r="Y119" s="42"/>
      <c r="Z119" s="42"/>
      <c r="AA119" s="42"/>
      <c r="AB119" s="42"/>
      <c r="AC119" s="42"/>
      <c r="AD119" s="42"/>
      <c r="AE119" s="42"/>
    </row>
    <row r="120" spans="2:31" ht="16" thickBot="1">
      <c r="Y120" s="42"/>
      <c r="Z120" s="42"/>
      <c r="AA120" s="42"/>
      <c r="AB120" s="42"/>
      <c r="AC120" s="42"/>
      <c r="AD120" s="42"/>
      <c r="AE120" s="42"/>
    </row>
    <row r="121" spans="2:31">
      <c r="F121" s="25"/>
      <c r="G121" s="26"/>
      <c r="Y121" s="42"/>
      <c r="Z121" s="42"/>
      <c r="AA121" s="42"/>
      <c r="AB121" s="42"/>
      <c r="AC121" s="42"/>
      <c r="AD121" s="42"/>
      <c r="AE121" s="42"/>
    </row>
    <row r="122" spans="2:31">
      <c r="Y122" s="42"/>
      <c r="Z122" s="42"/>
      <c r="AA122" s="42"/>
      <c r="AB122" s="42"/>
      <c r="AC122" s="42"/>
      <c r="AD122" s="42"/>
      <c r="AE122" s="42"/>
    </row>
    <row r="123" spans="2:31">
      <c r="Y123" s="42"/>
      <c r="Z123" s="42"/>
      <c r="AA123" s="42"/>
      <c r="AB123" s="42"/>
      <c r="AC123" s="42"/>
      <c r="AD123" s="42"/>
      <c r="AE123" s="42"/>
    </row>
    <row r="124" spans="2:31">
      <c r="Y124" s="42"/>
      <c r="Z124" s="42"/>
      <c r="AA124" s="42"/>
      <c r="AB124" s="42"/>
      <c r="AC124" s="42"/>
      <c r="AD124" s="42"/>
      <c r="AE124" s="42"/>
    </row>
    <row r="125" spans="2:31">
      <c r="Y125" s="42"/>
      <c r="Z125" s="42"/>
      <c r="AA125" s="42"/>
      <c r="AB125" s="42"/>
      <c r="AC125" s="42"/>
      <c r="AD125" s="42"/>
      <c r="AE125" s="42"/>
    </row>
    <row r="126" spans="2:31">
      <c r="Y126" s="42"/>
      <c r="Z126" s="42"/>
      <c r="AA126" s="42"/>
      <c r="AB126" s="42"/>
      <c r="AC126" s="42"/>
      <c r="AD126" s="42"/>
      <c r="AE126" s="42"/>
    </row>
    <row r="127" spans="2:31">
      <c r="Y127" s="42"/>
      <c r="Z127" s="42"/>
      <c r="AA127" s="42"/>
      <c r="AB127" s="42"/>
      <c r="AC127" s="42"/>
      <c r="AD127" s="42"/>
      <c r="AE127" s="42"/>
    </row>
    <row r="128" spans="2:31">
      <c r="Y128" s="42"/>
      <c r="Z128" s="42"/>
      <c r="AA128" s="42"/>
      <c r="AB128" s="42"/>
      <c r="AC128" s="42"/>
      <c r="AD128" s="42"/>
      <c r="AE128" s="42"/>
    </row>
    <row r="129" spans="25:31">
      <c r="Y129" s="42"/>
      <c r="Z129" s="42"/>
      <c r="AA129" s="42"/>
      <c r="AB129" s="42"/>
      <c r="AC129" s="42"/>
      <c r="AD129" s="42"/>
      <c r="AE129" s="42"/>
    </row>
    <row r="130" spans="25:31">
      <c r="Y130" s="42"/>
      <c r="Z130" s="42"/>
      <c r="AA130" s="42"/>
      <c r="AB130" s="42"/>
      <c r="AC130" s="42"/>
      <c r="AD130" s="42"/>
      <c r="AE130" s="42"/>
    </row>
    <row r="131" spans="25:31">
      <c r="Y131" s="42"/>
      <c r="Z131" s="42"/>
      <c r="AA131" s="42"/>
      <c r="AB131" s="42"/>
      <c r="AC131" s="42"/>
      <c r="AD131" s="42"/>
      <c r="AE131" s="42"/>
    </row>
    <row r="132" spans="25:31">
      <c r="Y132" s="42"/>
      <c r="Z132" s="42"/>
      <c r="AA132" s="42"/>
      <c r="AB132" s="42"/>
      <c r="AC132" s="42"/>
      <c r="AD132" s="42"/>
      <c r="AE132" s="42"/>
    </row>
    <row r="133" spans="25:31">
      <c r="Y133" s="42"/>
      <c r="Z133" s="42"/>
      <c r="AA133" s="42"/>
      <c r="AB133" s="42"/>
      <c r="AC133" s="42"/>
      <c r="AD133" s="42"/>
      <c r="AE133" s="42"/>
    </row>
    <row r="134" spans="25:31">
      <c r="Y134" s="42"/>
      <c r="Z134" s="42"/>
      <c r="AA134" s="42"/>
      <c r="AB134" s="42"/>
      <c r="AC134" s="42"/>
      <c r="AD134" s="42"/>
      <c r="AE134" s="42"/>
    </row>
    <row r="135" spans="25:31">
      <c r="Y135" s="42"/>
      <c r="Z135" s="42"/>
      <c r="AA135" s="42"/>
      <c r="AB135" s="42"/>
      <c r="AC135" s="42"/>
      <c r="AD135" s="42"/>
      <c r="AE135" s="42"/>
    </row>
    <row r="136" spans="25:31">
      <c r="Y136" s="42"/>
      <c r="Z136" s="42"/>
      <c r="AA136" s="42"/>
      <c r="AB136" s="42"/>
      <c r="AC136" s="42"/>
      <c r="AD136" s="42"/>
      <c r="AE136" s="42"/>
    </row>
    <row r="137" spans="25:31">
      <c r="Y137" s="42"/>
      <c r="Z137" s="42"/>
      <c r="AA137" s="42"/>
      <c r="AB137" s="42"/>
      <c r="AC137" s="42"/>
      <c r="AD137" s="42"/>
      <c r="AE137" s="42"/>
    </row>
    <row r="138" spans="25:31">
      <c r="Y138" s="42"/>
      <c r="Z138" s="42"/>
      <c r="AA138" s="42"/>
      <c r="AB138" s="42"/>
      <c r="AC138" s="42"/>
      <c r="AD138" s="42"/>
      <c r="AE138" s="42"/>
    </row>
    <row r="139" spans="25:31">
      <c r="Y139" s="42"/>
      <c r="Z139" s="42"/>
      <c r="AA139" s="42"/>
      <c r="AB139" s="42"/>
      <c r="AC139" s="42"/>
      <c r="AD139" s="42"/>
      <c r="AE139" s="42"/>
    </row>
    <row r="140" spans="25:31">
      <c r="Y140" s="42"/>
      <c r="Z140" s="42"/>
      <c r="AA140" s="42"/>
      <c r="AB140" s="42"/>
      <c r="AC140" s="42"/>
      <c r="AD140" s="42"/>
      <c r="AE140" s="42"/>
    </row>
    <row r="141" spans="25:31">
      <c r="Y141" s="42"/>
      <c r="Z141" s="42"/>
      <c r="AA141" s="42"/>
      <c r="AB141" s="42"/>
      <c r="AC141" s="42"/>
      <c r="AD141" s="42"/>
      <c r="AE141" s="42"/>
    </row>
    <row r="142" spans="25:31">
      <c r="Y142" s="42"/>
      <c r="Z142" s="42"/>
      <c r="AA142" s="42"/>
      <c r="AB142" s="42"/>
      <c r="AC142" s="42"/>
      <c r="AD142" s="42"/>
      <c r="AE142" s="42"/>
    </row>
    <row r="143" spans="25:31">
      <c r="Y143" s="42"/>
      <c r="Z143" s="42"/>
      <c r="AA143" s="42"/>
      <c r="AB143" s="42"/>
      <c r="AC143" s="42"/>
      <c r="AD143" s="42"/>
      <c r="AE143" s="42"/>
    </row>
    <row r="144" spans="25:31">
      <c r="Y144" s="42"/>
      <c r="Z144" s="42"/>
      <c r="AA144" s="42"/>
      <c r="AB144" s="42"/>
      <c r="AC144" s="42"/>
      <c r="AD144" s="42"/>
      <c r="AE144" s="42"/>
    </row>
    <row r="145" spans="25:31">
      <c r="Y145" s="42"/>
      <c r="Z145" s="42"/>
      <c r="AA145" s="42"/>
      <c r="AB145" s="42"/>
      <c r="AC145" s="42"/>
      <c r="AD145" s="42"/>
      <c r="AE145" s="42"/>
    </row>
    <row r="146" spans="25:31">
      <c r="Y146" s="42"/>
      <c r="Z146" s="42"/>
      <c r="AA146" s="42"/>
      <c r="AB146" s="42"/>
      <c r="AC146" s="42"/>
      <c r="AD146" s="42"/>
      <c r="AE146" s="42"/>
    </row>
    <row r="147" spans="25:31">
      <c r="Y147" s="42"/>
      <c r="Z147" s="42"/>
      <c r="AA147" s="42"/>
      <c r="AB147" s="42"/>
      <c r="AC147" s="42"/>
      <c r="AD147" s="42"/>
      <c r="AE147" s="42"/>
    </row>
    <row r="148" spans="25:31">
      <c r="Y148" s="42"/>
      <c r="Z148" s="42"/>
      <c r="AA148" s="42"/>
      <c r="AB148" s="42"/>
      <c r="AC148" s="42"/>
      <c r="AD148" s="42"/>
      <c r="AE148" s="42"/>
    </row>
    <row r="149" spans="25:31">
      <c r="Y149" s="42"/>
      <c r="Z149" s="42"/>
      <c r="AA149" s="42"/>
      <c r="AB149" s="42"/>
      <c r="AC149" s="42"/>
      <c r="AD149" s="42"/>
      <c r="AE149" s="42"/>
    </row>
    <row r="150" spans="25:31">
      <c r="Y150" s="42"/>
      <c r="Z150" s="42"/>
      <c r="AA150" s="42"/>
      <c r="AB150" s="42"/>
      <c r="AC150" s="42"/>
      <c r="AD150" s="42"/>
      <c r="AE150" s="42"/>
    </row>
    <row r="151" spans="25:31">
      <c r="Y151" s="42"/>
      <c r="Z151" s="42"/>
      <c r="AA151" s="42"/>
      <c r="AB151" s="42"/>
      <c r="AC151" s="42"/>
      <c r="AD151" s="42"/>
      <c r="AE151" s="42"/>
    </row>
    <row r="152" spans="25:31">
      <c r="Y152" s="42"/>
      <c r="Z152" s="42"/>
      <c r="AA152" s="42"/>
      <c r="AB152" s="42"/>
      <c r="AC152" s="42"/>
      <c r="AD152" s="42"/>
      <c r="AE152" s="42"/>
    </row>
    <row r="153" spans="25:31">
      <c r="Y153" s="42"/>
      <c r="Z153" s="42"/>
      <c r="AA153" s="42"/>
      <c r="AB153" s="42"/>
      <c r="AC153" s="42"/>
      <c r="AD153" s="42"/>
      <c r="AE153" s="42"/>
    </row>
    <row r="154" spans="25:31">
      <c r="Y154" s="42"/>
      <c r="Z154" s="42"/>
      <c r="AA154" s="42"/>
      <c r="AB154" s="42"/>
      <c r="AC154" s="42"/>
      <c r="AD154" s="42"/>
      <c r="AE154" s="42"/>
    </row>
    <row r="155" spans="25:31">
      <c r="Y155" s="42"/>
      <c r="Z155" s="42"/>
      <c r="AA155" s="42"/>
      <c r="AB155" s="42"/>
      <c r="AC155" s="42"/>
      <c r="AD155" s="42"/>
      <c r="AE155" s="42"/>
    </row>
    <row r="156" spans="25:31">
      <c r="Y156" s="42"/>
      <c r="Z156" s="42"/>
      <c r="AA156" s="42"/>
      <c r="AB156" s="42"/>
      <c r="AC156" s="42"/>
      <c r="AD156" s="42"/>
      <c r="AE156" s="42"/>
    </row>
    <row r="157" spans="25:31">
      <c r="Y157" s="42"/>
      <c r="Z157" s="42"/>
      <c r="AA157" s="42"/>
      <c r="AB157" s="42"/>
      <c r="AC157" s="42"/>
      <c r="AD157" s="42"/>
      <c r="AE157" s="42"/>
    </row>
    <row r="158" spans="25:31">
      <c r="Y158" s="42"/>
      <c r="Z158" s="42"/>
      <c r="AA158" s="42"/>
      <c r="AB158" s="42"/>
      <c r="AC158" s="42"/>
      <c r="AD158" s="42"/>
      <c r="AE158" s="42"/>
    </row>
    <row r="159" spans="25:31">
      <c r="Y159" s="42"/>
      <c r="Z159" s="42"/>
      <c r="AA159" s="42"/>
      <c r="AB159" s="42"/>
      <c r="AC159" s="42"/>
      <c r="AD159" s="42"/>
      <c r="AE159" s="42"/>
    </row>
    <row r="160" spans="25:31">
      <c r="Y160" s="42"/>
      <c r="Z160" s="42"/>
      <c r="AA160" s="42"/>
      <c r="AB160" s="42"/>
      <c r="AC160" s="42"/>
      <c r="AD160" s="42"/>
      <c r="AE160" s="42"/>
    </row>
    <row r="161" spans="6:31">
      <c r="Y161" s="42"/>
      <c r="Z161" s="42"/>
      <c r="AA161" s="42"/>
      <c r="AB161" s="42"/>
      <c r="AC161" s="42"/>
      <c r="AD161" s="42"/>
      <c r="AE161" s="42"/>
    </row>
    <row r="162" spans="6:31">
      <c r="Y162" s="42"/>
      <c r="Z162" s="42"/>
      <c r="AA162" s="42"/>
      <c r="AB162" s="42"/>
      <c r="AC162" s="42"/>
      <c r="AD162" s="42"/>
      <c r="AE162" s="42"/>
    </row>
    <row r="163" spans="6:31">
      <c r="Y163" s="42"/>
      <c r="Z163" s="42"/>
      <c r="AA163" s="42"/>
      <c r="AB163" s="42"/>
      <c r="AC163" s="42"/>
      <c r="AD163" s="42"/>
      <c r="AE163" s="42"/>
    </row>
    <row r="164" spans="6:31">
      <c r="Y164" s="42"/>
      <c r="Z164" s="42"/>
      <c r="AA164" s="42"/>
      <c r="AB164" s="42"/>
      <c r="AC164" s="42"/>
      <c r="AD164" s="42"/>
      <c r="AE164" s="42"/>
    </row>
    <row r="165" spans="6:31">
      <c r="Y165" s="42"/>
      <c r="Z165" s="42"/>
      <c r="AA165" s="42"/>
      <c r="AB165" s="42"/>
      <c r="AC165" s="42"/>
      <c r="AD165" s="42"/>
      <c r="AE165" s="42"/>
    </row>
    <row r="170" spans="6:31">
      <c r="F170" s="27"/>
      <c r="G170" s="28">
        <v>2.5000000000000001E-2</v>
      </c>
    </row>
    <row r="171" spans="6:31">
      <c r="F171" s="27"/>
      <c r="G171" s="28">
        <v>12.232832200000001</v>
      </c>
    </row>
    <row r="172" spans="6:31">
      <c r="F172" s="27"/>
      <c r="G172" s="28">
        <v>7</v>
      </c>
    </row>
    <row r="173" spans="6:31">
      <c r="F173" s="27"/>
      <c r="G173" s="28">
        <v>3441.8571430000002</v>
      </c>
    </row>
    <row r="174" spans="6:31">
      <c r="F174" s="27"/>
      <c r="G174" s="28">
        <v>44266212.859999999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B7C63-F549-0046-93D0-6CED8FB9D0EE}">
  <sheetPr codeName="Blad27"/>
  <dimension ref="A1:DG174"/>
  <sheetViews>
    <sheetView topLeftCell="D33" zoomScale="125" zoomScaleNormal="58" workbookViewId="0">
      <selection activeCell="L32" sqref="L32"/>
    </sheetView>
  </sheetViews>
  <sheetFormatPr baseColWidth="10" defaultColWidth="8.83203125" defaultRowHeight="15"/>
  <cols>
    <col min="2" max="2" width="14.5" customWidth="1"/>
    <col min="4" max="4" width="5" customWidth="1"/>
    <col min="5" max="5" width="5.33203125" customWidth="1"/>
    <col min="6" max="6" width="6.83203125" customWidth="1"/>
    <col min="7" max="7" width="7.33203125" customWidth="1"/>
    <col min="8" max="8" width="27.5" customWidth="1"/>
    <col min="9" max="9" width="11.33203125" customWidth="1"/>
    <col min="10" max="10" width="16.5" customWidth="1"/>
    <col min="12" max="12" width="17.83203125" customWidth="1"/>
    <col min="16" max="16" width="9.33203125" bestFit="1" customWidth="1"/>
    <col min="22" max="22" width="6.83203125" customWidth="1"/>
    <col min="23" max="23" width="4.83203125" customWidth="1"/>
    <col min="24" max="24" width="3.1640625" customWidth="1"/>
    <col min="25" max="25" width="3" customWidth="1"/>
    <col min="26" max="26" width="5.33203125" customWidth="1"/>
    <col min="27" max="28" width="4.5" customWidth="1"/>
    <col min="29" max="29" width="4.1640625" customWidth="1"/>
    <col min="30" max="30" width="3.6640625" customWidth="1"/>
    <col min="31" max="31" width="4.33203125" customWidth="1"/>
    <col min="32" max="32" width="4" customWidth="1"/>
  </cols>
  <sheetData>
    <row r="1" spans="1:111">
      <c r="C1" s="43" t="s">
        <v>0</v>
      </c>
      <c r="D1" s="43" t="s">
        <v>1</v>
      </c>
      <c r="E1" s="43" t="s">
        <v>2</v>
      </c>
      <c r="F1" s="43" t="s">
        <v>3</v>
      </c>
      <c r="G1" s="43" t="s">
        <v>4</v>
      </c>
      <c r="H1" s="43" t="s">
        <v>653</v>
      </c>
      <c r="I1" s="43" t="s">
        <v>5</v>
      </c>
      <c r="J1" s="43" t="s">
        <v>6</v>
      </c>
      <c r="K1" s="43" t="s">
        <v>7</v>
      </c>
      <c r="L1" s="43" t="s">
        <v>8</v>
      </c>
      <c r="M1" s="43" t="s">
        <v>9</v>
      </c>
      <c r="N1" s="43" t="s">
        <v>10</v>
      </c>
      <c r="O1" s="43" t="s">
        <v>11</v>
      </c>
      <c r="P1" s="43" t="s">
        <v>12</v>
      </c>
      <c r="Q1" s="43" t="s">
        <v>13</v>
      </c>
      <c r="R1" s="43" t="s">
        <v>14</v>
      </c>
      <c r="S1" s="43" t="s">
        <v>15</v>
      </c>
      <c r="T1" s="43" t="s">
        <v>16</v>
      </c>
      <c r="U1" s="43" t="s">
        <v>17</v>
      </c>
      <c r="V1" s="43" t="s">
        <v>684</v>
      </c>
      <c r="W1" s="43" t="s">
        <v>682</v>
      </c>
      <c r="X1" s="43" t="s">
        <v>20</v>
      </c>
      <c r="Y1" s="43" t="s">
        <v>21</v>
      </c>
      <c r="Z1" s="43" t="s">
        <v>22</v>
      </c>
      <c r="AA1" s="43" t="s">
        <v>23</v>
      </c>
      <c r="AB1" s="43" t="s">
        <v>24</v>
      </c>
      <c r="AC1" s="43" t="s">
        <v>25</v>
      </c>
      <c r="AD1" s="43" t="s">
        <v>26</v>
      </c>
      <c r="AE1" s="43" t="s">
        <v>27</v>
      </c>
      <c r="AF1" s="43" t="s">
        <v>28</v>
      </c>
      <c r="AG1" s="43" t="s">
        <v>29</v>
      </c>
      <c r="AH1" s="43" t="s">
        <v>30</v>
      </c>
      <c r="AI1" s="43" t="s">
        <v>31</v>
      </c>
      <c r="AJ1" s="43" t="s">
        <v>32</v>
      </c>
      <c r="AK1" s="43" t="s">
        <v>33</v>
      </c>
      <c r="AL1" s="43" t="s">
        <v>34</v>
      </c>
      <c r="AM1" s="43" t="s">
        <v>35</v>
      </c>
      <c r="AN1" s="43" t="s">
        <v>36</v>
      </c>
      <c r="AO1" s="43" t="s">
        <v>37</v>
      </c>
      <c r="AP1" s="43" t="s">
        <v>38</v>
      </c>
      <c r="AQ1" s="43" t="s">
        <v>39</v>
      </c>
      <c r="AR1" s="43" t="s">
        <v>40</v>
      </c>
      <c r="AS1" s="43" t="s">
        <v>41</v>
      </c>
      <c r="AT1" s="43" t="s">
        <v>42</v>
      </c>
      <c r="AU1" s="43" t="s">
        <v>43</v>
      </c>
      <c r="AV1" s="43" t="s">
        <v>44</v>
      </c>
      <c r="AW1" s="43" t="s">
        <v>45</v>
      </c>
      <c r="AX1" s="43" t="s">
        <v>46</v>
      </c>
      <c r="AY1" s="43" t="s">
        <v>47</v>
      </c>
      <c r="AZ1" s="43" t="s">
        <v>48</v>
      </c>
      <c r="BA1" s="43" t="s">
        <v>49</v>
      </c>
      <c r="BB1" s="43" t="s">
        <v>50</v>
      </c>
      <c r="BC1" s="43" t="s">
        <v>51</v>
      </c>
      <c r="BD1" s="43" t="s">
        <v>52</v>
      </c>
      <c r="BE1" s="43" t="s">
        <v>53</v>
      </c>
      <c r="BF1" s="43" t="s">
        <v>54</v>
      </c>
      <c r="BG1" s="43" t="s">
        <v>55</v>
      </c>
      <c r="BH1" s="43" t="s">
        <v>56</v>
      </c>
      <c r="BI1" s="43" t="s">
        <v>57</v>
      </c>
      <c r="BJ1" s="43" t="s">
        <v>58</v>
      </c>
      <c r="BK1" s="43" t="s">
        <v>59</v>
      </c>
      <c r="BL1" s="43" t="s">
        <v>60</v>
      </c>
      <c r="BM1" s="43" t="s">
        <v>61</v>
      </c>
      <c r="BN1" s="43" t="s">
        <v>62</v>
      </c>
      <c r="BO1" s="43" t="s">
        <v>63</v>
      </c>
      <c r="BP1" s="43" t="s">
        <v>64</v>
      </c>
      <c r="BQ1" s="43" t="s">
        <v>65</v>
      </c>
      <c r="BR1" s="43" t="s">
        <v>66</v>
      </c>
      <c r="BS1" s="43" t="s">
        <v>67</v>
      </c>
      <c r="BT1" s="43" t="s">
        <v>68</v>
      </c>
      <c r="BU1" s="43" t="s">
        <v>69</v>
      </c>
      <c r="BV1" s="43" t="s">
        <v>70</v>
      </c>
      <c r="BW1" s="43" t="s">
        <v>71</v>
      </c>
      <c r="BX1" s="43" t="s">
        <v>72</v>
      </c>
      <c r="BY1" s="43" t="s">
        <v>73</v>
      </c>
      <c r="BZ1" s="43" t="s">
        <v>74</v>
      </c>
      <c r="CA1" s="43" t="s">
        <v>75</v>
      </c>
      <c r="CB1" s="43" t="s">
        <v>76</v>
      </c>
      <c r="CC1" s="43" t="s">
        <v>77</v>
      </c>
      <c r="CD1" s="43" t="s">
        <v>78</v>
      </c>
      <c r="CE1" s="43" t="s">
        <v>79</v>
      </c>
      <c r="CF1" s="43" t="s">
        <v>80</v>
      </c>
      <c r="CG1" s="43" t="s">
        <v>81</v>
      </c>
      <c r="CH1" s="43" t="s">
        <v>82</v>
      </c>
      <c r="CI1" s="43" t="s">
        <v>83</v>
      </c>
      <c r="CJ1" s="43" t="s">
        <v>84</v>
      </c>
      <c r="CK1" s="43" t="s">
        <v>85</v>
      </c>
      <c r="CL1" s="43" t="s">
        <v>86</v>
      </c>
      <c r="CM1" s="43" t="s">
        <v>87</v>
      </c>
      <c r="CN1" s="43" t="s">
        <v>88</v>
      </c>
      <c r="CO1" s="43" t="s">
        <v>89</v>
      </c>
      <c r="CP1" s="43" t="s">
        <v>90</v>
      </c>
      <c r="CQ1" s="43" t="s">
        <v>91</v>
      </c>
      <c r="CR1" s="43" t="s">
        <v>92</v>
      </c>
      <c r="CS1" s="43" t="s">
        <v>93</v>
      </c>
      <c r="CT1" s="43" t="s">
        <v>94</v>
      </c>
      <c r="CU1" s="43" t="s">
        <v>95</v>
      </c>
      <c r="CV1" s="43" t="s">
        <v>96</v>
      </c>
      <c r="CW1" s="43" t="s">
        <v>97</v>
      </c>
      <c r="CX1" s="43" t="s">
        <v>98</v>
      </c>
      <c r="CY1" s="43" t="s">
        <v>99</v>
      </c>
      <c r="CZ1" s="43" t="s">
        <v>100</v>
      </c>
      <c r="DA1" s="43" t="s">
        <v>101</v>
      </c>
      <c r="DB1" s="43" t="s">
        <v>102</v>
      </c>
      <c r="DC1" s="43" t="s">
        <v>103</v>
      </c>
      <c r="DD1" s="43" t="s">
        <v>104</v>
      </c>
      <c r="DE1" s="43" t="s">
        <v>105</v>
      </c>
      <c r="DF1" s="43" t="s">
        <v>106</v>
      </c>
      <c r="DG1" s="43" t="s">
        <v>107</v>
      </c>
    </row>
    <row r="2" spans="1:111">
      <c r="A2" s="1">
        <v>0</v>
      </c>
      <c r="B2" s="43">
        <v>0</v>
      </c>
      <c r="C2" t="s">
        <v>539</v>
      </c>
      <c r="D2">
        <v>252</v>
      </c>
      <c r="E2">
        <v>2</v>
      </c>
      <c r="F2">
        <v>1</v>
      </c>
      <c r="G2">
        <v>0</v>
      </c>
      <c r="H2" t="s">
        <v>111</v>
      </c>
      <c r="I2">
        <v>6</v>
      </c>
      <c r="J2">
        <v>0</v>
      </c>
      <c r="K2">
        <v>22</v>
      </c>
      <c r="L2">
        <v>6</v>
      </c>
      <c r="M2" t="s">
        <v>109</v>
      </c>
      <c r="N2" t="s">
        <v>540</v>
      </c>
      <c r="O2" t="s">
        <v>111</v>
      </c>
      <c r="P2" t="s">
        <v>541</v>
      </c>
      <c r="Q2">
        <v>1</v>
      </c>
      <c r="R2">
        <v>1</v>
      </c>
      <c r="S2">
        <v>4</v>
      </c>
      <c r="T2">
        <v>5</v>
      </c>
      <c r="U2">
        <v>2</v>
      </c>
      <c r="V2">
        <v>1</v>
      </c>
      <c r="W2">
        <v>0</v>
      </c>
      <c r="X2">
        <v>21</v>
      </c>
      <c r="Y2">
        <v>5</v>
      </c>
      <c r="Z2">
        <v>0</v>
      </c>
      <c r="AA2">
        <v>2</v>
      </c>
      <c r="AB2">
        <v>3</v>
      </c>
      <c r="AC2">
        <v>0</v>
      </c>
      <c r="AD2">
        <v>0</v>
      </c>
      <c r="AE2">
        <v>5</v>
      </c>
      <c r="AF2">
        <v>6</v>
      </c>
      <c r="AG2">
        <v>0</v>
      </c>
      <c r="AH2">
        <v>66</v>
      </c>
      <c r="AI2">
        <v>0</v>
      </c>
      <c r="AJ2">
        <v>0</v>
      </c>
      <c r="AK2">
        <v>0</v>
      </c>
      <c r="AL2">
        <v>0</v>
      </c>
      <c r="AM2">
        <v>1</v>
      </c>
      <c r="AN2">
        <v>1</v>
      </c>
      <c r="AO2">
        <v>2</v>
      </c>
      <c r="AP2">
        <v>0</v>
      </c>
      <c r="AQ2">
        <v>12</v>
      </c>
      <c r="AR2">
        <v>0</v>
      </c>
      <c r="AS2">
        <v>0</v>
      </c>
      <c r="AT2">
        <v>0</v>
      </c>
      <c r="AU2">
        <v>2</v>
      </c>
      <c r="AV2">
        <v>0</v>
      </c>
      <c r="AW2">
        <v>0</v>
      </c>
      <c r="AX2">
        <v>0</v>
      </c>
      <c r="AY2">
        <v>0</v>
      </c>
      <c r="AZ2">
        <v>4</v>
      </c>
      <c r="BA2">
        <v>0</v>
      </c>
      <c r="BB2">
        <v>0</v>
      </c>
      <c r="BC2">
        <v>2</v>
      </c>
      <c r="BD2">
        <v>0</v>
      </c>
      <c r="BE2">
        <v>0</v>
      </c>
      <c r="BF2">
        <v>3</v>
      </c>
      <c r="BG2">
        <v>1</v>
      </c>
      <c r="BH2">
        <v>0</v>
      </c>
      <c r="BI2">
        <v>0</v>
      </c>
      <c r="BJ2">
        <v>0</v>
      </c>
      <c r="BK2">
        <v>0</v>
      </c>
      <c r="BL2">
        <v>5</v>
      </c>
      <c r="BM2">
        <v>1</v>
      </c>
      <c r="BN2">
        <v>0</v>
      </c>
      <c r="BO2">
        <v>0</v>
      </c>
      <c r="BP2">
        <v>0</v>
      </c>
      <c r="BQ2">
        <v>0</v>
      </c>
      <c r="BR2">
        <v>2</v>
      </c>
      <c r="BS2">
        <v>0</v>
      </c>
      <c r="BT2">
        <v>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2</v>
      </c>
      <c r="CC2">
        <v>0</v>
      </c>
      <c r="CD2">
        <v>2</v>
      </c>
      <c r="CE2">
        <v>0</v>
      </c>
      <c r="CF2">
        <v>0</v>
      </c>
      <c r="CG2">
        <v>0</v>
      </c>
      <c r="CH2">
        <v>0</v>
      </c>
      <c r="CI2">
        <v>0</v>
      </c>
      <c r="CJ2">
        <v>5</v>
      </c>
      <c r="CK2">
        <v>5</v>
      </c>
      <c r="CL2">
        <v>2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4</v>
      </c>
      <c r="CT2">
        <v>0</v>
      </c>
      <c r="CU2">
        <v>0</v>
      </c>
      <c r="CV2">
        <v>0</v>
      </c>
      <c r="CW2">
        <v>3</v>
      </c>
      <c r="CX2">
        <v>1</v>
      </c>
      <c r="CY2">
        <v>0</v>
      </c>
      <c r="CZ2">
        <v>1</v>
      </c>
      <c r="DA2">
        <v>0</v>
      </c>
      <c r="DB2">
        <v>0</v>
      </c>
      <c r="DC2">
        <v>3</v>
      </c>
      <c r="DD2">
        <v>0</v>
      </c>
      <c r="DE2" t="s">
        <v>113</v>
      </c>
      <c r="DF2" t="s">
        <v>114</v>
      </c>
      <c r="DG2" t="s">
        <v>115</v>
      </c>
    </row>
    <row r="3" spans="1:111">
      <c r="A3" s="1">
        <v>1</v>
      </c>
      <c r="B3" s="43">
        <v>1</v>
      </c>
      <c r="C3" t="s">
        <v>542</v>
      </c>
      <c r="D3">
        <v>786</v>
      </c>
      <c r="E3">
        <v>20</v>
      </c>
      <c r="F3">
        <v>0</v>
      </c>
      <c r="G3">
        <v>21</v>
      </c>
      <c r="H3" t="s">
        <v>654</v>
      </c>
      <c r="I3">
        <v>18</v>
      </c>
      <c r="J3">
        <v>1</v>
      </c>
      <c r="K3">
        <v>104</v>
      </c>
      <c r="L3">
        <v>42</v>
      </c>
      <c r="M3" t="s">
        <v>543</v>
      </c>
      <c r="N3" t="s">
        <v>544</v>
      </c>
      <c r="O3" t="s">
        <v>135</v>
      </c>
      <c r="P3" t="s">
        <v>545</v>
      </c>
      <c r="Q3">
        <v>23</v>
      </c>
      <c r="R3">
        <v>0</v>
      </c>
      <c r="S3">
        <v>11</v>
      </c>
      <c r="T3">
        <v>11</v>
      </c>
      <c r="U3">
        <v>11</v>
      </c>
      <c r="V3">
        <v>8</v>
      </c>
      <c r="W3">
        <v>4</v>
      </c>
      <c r="X3">
        <v>33</v>
      </c>
      <c r="Y3">
        <v>4</v>
      </c>
      <c r="Z3">
        <v>1</v>
      </c>
      <c r="AA3">
        <v>2</v>
      </c>
      <c r="AB3">
        <v>2</v>
      </c>
      <c r="AC3">
        <v>1</v>
      </c>
      <c r="AD3">
        <v>2</v>
      </c>
      <c r="AE3">
        <v>7</v>
      </c>
      <c r="AF3">
        <v>10</v>
      </c>
      <c r="AG3">
        <v>4</v>
      </c>
      <c r="AH3">
        <v>183</v>
      </c>
      <c r="AI3">
        <v>0</v>
      </c>
      <c r="AJ3">
        <v>3</v>
      </c>
      <c r="AK3">
        <v>0</v>
      </c>
      <c r="AL3">
        <v>0</v>
      </c>
      <c r="AM3">
        <v>0</v>
      </c>
      <c r="AN3">
        <v>1</v>
      </c>
      <c r="AO3">
        <v>1</v>
      </c>
      <c r="AP3">
        <v>0</v>
      </c>
      <c r="AQ3">
        <v>28</v>
      </c>
      <c r="AR3">
        <v>11</v>
      </c>
      <c r="AS3">
        <v>0</v>
      </c>
      <c r="AT3">
        <v>1</v>
      </c>
      <c r="AU3">
        <v>0</v>
      </c>
      <c r="AV3">
        <v>0</v>
      </c>
      <c r="AW3">
        <v>1</v>
      </c>
      <c r="AX3">
        <v>0</v>
      </c>
      <c r="AY3">
        <v>0</v>
      </c>
      <c r="AZ3">
        <v>1</v>
      </c>
      <c r="BA3">
        <v>3</v>
      </c>
      <c r="BB3">
        <v>1</v>
      </c>
      <c r="BC3">
        <v>0</v>
      </c>
      <c r="BD3">
        <v>6</v>
      </c>
      <c r="BE3">
        <v>5</v>
      </c>
      <c r="BF3">
        <v>2</v>
      </c>
      <c r="BG3">
        <v>1</v>
      </c>
      <c r="BH3">
        <v>0</v>
      </c>
      <c r="BI3">
        <v>0</v>
      </c>
      <c r="BJ3">
        <v>0</v>
      </c>
      <c r="BK3">
        <v>1</v>
      </c>
      <c r="BL3">
        <v>13</v>
      </c>
      <c r="BM3">
        <v>0</v>
      </c>
      <c r="BN3">
        <v>1</v>
      </c>
      <c r="BO3">
        <v>4</v>
      </c>
      <c r="BP3">
        <v>1</v>
      </c>
      <c r="BQ3">
        <v>2</v>
      </c>
      <c r="BR3">
        <v>0</v>
      </c>
      <c r="BS3">
        <v>1</v>
      </c>
      <c r="BT3">
        <v>2</v>
      </c>
      <c r="BU3">
        <v>2</v>
      </c>
      <c r="BV3">
        <v>2</v>
      </c>
      <c r="BW3">
        <v>0</v>
      </c>
      <c r="BX3">
        <v>0</v>
      </c>
      <c r="BY3">
        <v>2</v>
      </c>
      <c r="BZ3">
        <v>1</v>
      </c>
      <c r="CA3">
        <v>0</v>
      </c>
      <c r="CB3">
        <v>0</v>
      </c>
      <c r="CC3">
        <v>0</v>
      </c>
      <c r="CD3">
        <v>2</v>
      </c>
      <c r="CE3">
        <v>2</v>
      </c>
      <c r="CF3">
        <v>0</v>
      </c>
      <c r="CG3">
        <v>5</v>
      </c>
      <c r="CH3">
        <v>1</v>
      </c>
      <c r="CI3">
        <v>0</v>
      </c>
      <c r="CJ3">
        <v>17</v>
      </c>
      <c r="CK3">
        <v>7</v>
      </c>
      <c r="CL3">
        <v>2</v>
      </c>
      <c r="CM3">
        <v>0</v>
      </c>
      <c r="CN3">
        <v>0</v>
      </c>
      <c r="CO3">
        <v>0</v>
      </c>
      <c r="CP3">
        <v>3</v>
      </c>
      <c r="CQ3">
        <v>0</v>
      </c>
      <c r="CR3">
        <v>0</v>
      </c>
      <c r="CS3">
        <v>8</v>
      </c>
      <c r="CT3">
        <v>1</v>
      </c>
      <c r="CU3">
        <v>0</v>
      </c>
      <c r="CV3">
        <v>3</v>
      </c>
      <c r="CW3">
        <v>4</v>
      </c>
      <c r="CX3">
        <v>17</v>
      </c>
      <c r="CY3">
        <v>2</v>
      </c>
      <c r="CZ3">
        <v>4</v>
      </c>
      <c r="DA3">
        <v>1</v>
      </c>
      <c r="DB3">
        <v>1</v>
      </c>
      <c r="DC3">
        <v>6</v>
      </c>
      <c r="DD3">
        <v>0</v>
      </c>
      <c r="DE3" t="s">
        <v>202</v>
      </c>
      <c r="DF3" t="s">
        <v>203</v>
      </c>
      <c r="DG3" t="s">
        <v>111</v>
      </c>
    </row>
    <row r="4" spans="1:111">
      <c r="A4" s="1">
        <v>2</v>
      </c>
      <c r="B4" s="43">
        <v>2</v>
      </c>
      <c r="C4" t="s">
        <v>546</v>
      </c>
      <c r="D4">
        <v>880</v>
      </c>
      <c r="E4">
        <v>28</v>
      </c>
      <c r="F4">
        <v>0</v>
      </c>
      <c r="G4">
        <v>15</v>
      </c>
      <c r="H4" t="s">
        <v>655</v>
      </c>
      <c r="I4">
        <v>31</v>
      </c>
      <c r="J4">
        <v>7</v>
      </c>
      <c r="K4">
        <v>86</v>
      </c>
      <c r="L4">
        <v>33</v>
      </c>
      <c r="M4" t="s">
        <v>547</v>
      </c>
      <c r="N4" t="s">
        <v>548</v>
      </c>
      <c r="O4" t="s">
        <v>549</v>
      </c>
      <c r="P4" t="s">
        <v>550</v>
      </c>
      <c r="Q4">
        <v>1</v>
      </c>
      <c r="R4">
        <v>0</v>
      </c>
      <c r="S4">
        <v>9</v>
      </c>
      <c r="T4">
        <v>9</v>
      </c>
      <c r="U4">
        <v>10</v>
      </c>
      <c r="V4">
        <v>11</v>
      </c>
      <c r="W4">
        <v>5</v>
      </c>
      <c r="X4">
        <v>46</v>
      </c>
      <c r="Y4">
        <v>13</v>
      </c>
      <c r="Z4">
        <v>0</v>
      </c>
      <c r="AA4">
        <v>0</v>
      </c>
      <c r="AB4">
        <v>3</v>
      </c>
      <c r="AC4">
        <v>0</v>
      </c>
      <c r="AD4">
        <v>1</v>
      </c>
      <c r="AE4">
        <v>16</v>
      </c>
      <c r="AF4">
        <v>12</v>
      </c>
      <c r="AG4">
        <v>1</v>
      </c>
      <c r="AH4">
        <v>248</v>
      </c>
      <c r="AI4">
        <v>0</v>
      </c>
      <c r="AJ4">
        <v>0</v>
      </c>
      <c r="AK4">
        <v>0</v>
      </c>
      <c r="AL4">
        <v>3</v>
      </c>
      <c r="AM4">
        <v>8</v>
      </c>
      <c r="AN4">
        <v>3</v>
      </c>
      <c r="AO4">
        <v>4</v>
      </c>
      <c r="AP4">
        <v>0</v>
      </c>
      <c r="AQ4">
        <v>27</v>
      </c>
      <c r="AR4">
        <v>4</v>
      </c>
      <c r="AS4">
        <v>0</v>
      </c>
      <c r="AT4">
        <v>0</v>
      </c>
      <c r="AU4">
        <v>4</v>
      </c>
      <c r="AV4">
        <v>1</v>
      </c>
      <c r="AW4">
        <v>1</v>
      </c>
      <c r="AX4">
        <v>3</v>
      </c>
      <c r="AY4">
        <v>1</v>
      </c>
      <c r="AZ4">
        <v>5</v>
      </c>
      <c r="BA4">
        <v>0</v>
      </c>
      <c r="BB4">
        <v>3</v>
      </c>
      <c r="BC4">
        <v>4</v>
      </c>
      <c r="BD4">
        <v>1</v>
      </c>
      <c r="BE4">
        <v>4</v>
      </c>
      <c r="BF4">
        <v>5</v>
      </c>
      <c r="BG4">
        <v>3</v>
      </c>
      <c r="BH4">
        <v>1</v>
      </c>
      <c r="BI4">
        <v>0</v>
      </c>
      <c r="BJ4">
        <v>0</v>
      </c>
      <c r="BK4">
        <v>0</v>
      </c>
      <c r="BL4">
        <v>15</v>
      </c>
      <c r="BM4">
        <v>3</v>
      </c>
      <c r="BN4">
        <v>1</v>
      </c>
      <c r="BO4">
        <v>5</v>
      </c>
      <c r="BP4">
        <v>0</v>
      </c>
      <c r="BQ4">
        <v>0</v>
      </c>
      <c r="BR4">
        <v>2</v>
      </c>
      <c r="BS4">
        <v>0</v>
      </c>
      <c r="BT4">
        <v>11</v>
      </c>
      <c r="BU4">
        <v>7</v>
      </c>
      <c r="BV4">
        <v>1</v>
      </c>
      <c r="BW4">
        <v>0</v>
      </c>
      <c r="BX4">
        <v>2</v>
      </c>
      <c r="BY4">
        <v>1</v>
      </c>
      <c r="BZ4">
        <v>0</v>
      </c>
      <c r="CA4">
        <v>3</v>
      </c>
      <c r="CB4">
        <v>1</v>
      </c>
      <c r="CC4">
        <v>1</v>
      </c>
      <c r="CD4">
        <v>5</v>
      </c>
      <c r="CE4">
        <v>6</v>
      </c>
      <c r="CF4">
        <v>0</v>
      </c>
      <c r="CG4">
        <v>7</v>
      </c>
      <c r="CH4">
        <v>0</v>
      </c>
      <c r="CI4">
        <v>2</v>
      </c>
      <c r="CJ4">
        <v>7</v>
      </c>
      <c r="CK4">
        <v>16</v>
      </c>
      <c r="CL4">
        <v>3</v>
      </c>
      <c r="CM4">
        <v>0</v>
      </c>
      <c r="CN4">
        <v>1</v>
      </c>
      <c r="CO4">
        <v>0</v>
      </c>
      <c r="CP4">
        <v>0</v>
      </c>
      <c r="CQ4">
        <v>1</v>
      </c>
      <c r="CR4">
        <v>3</v>
      </c>
      <c r="CS4">
        <v>11</v>
      </c>
      <c r="CT4">
        <v>5</v>
      </c>
      <c r="CU4">
        <v>1</v>
      </c>
      <c r="CV4">
        <v>1</v>
      </c>
      <c r="CW4">
        <v>7</v>
      </c>
      <c r="CX4">
        <v>8</v>
      </c>
      <c r="CY4">
        <v>6</v>
      </c>
      <c r="CZ4">
        <v>3</v>
      </c>
      <c r="DA4">
        <v>1</v>
      </c>
      <c r="DB4">
        <v>1</v>
      </c>
      <c r="DC4">
        <v>15</v>
      </c>
      <c r="DD4">
        <v>0</v>
      </c>
      <c r="DE4" t="s">
        <v>551</v>
      </c>
      <c r="DF4" t="s">
        <v>552</v>
      </c>
      <c r="DG4" t="s">
        <v>111</v>
      </c>
    </row>
    <row r="5" spans="1:111">
      <c r="A5" s="1">
        <v>3</v>
      </c>
      <c r="B5" s="43">
        <v>3</v>
      </c>
      <c r="C5" t="s">
        <v>553</v>
      </c>
      <c r="D5">
        <v>937</v>
      </c>
      <c r="E5">
        <v>24</v>
      </c>
      <c r="F5">
        <v>2</v>
      </c>
      <c r="G5">
        <v>21</v>
      </c>
      <c r="H5" t="s">
        <v>656</v>
      </c>
      <c r="I5">
        <v>32</v>
      </c>
      <c r="J5">
        <v>8</v>
      </c>
      <c r="K5">
        <v>124</v>
      </c>
      <c r="L5">
        <v>58</v>
      </c>
      <c r="M5" t="s">
        <v>554</v>
      </c>
      <c r="N5" t="s">
        <v>555</v>
      </c>
      <c r="O5" t="s">
        <v>556</v>
      </c>
      <c r="P5" t="s">
        <v>557</v>
      </c>
      <c r="Q5">
        <v>16</v>
      </c>
      <c r="R5">
        <v>2</v>
      </c>
      <c r="S5">
        <v>16</v>
      </c>
      <c r="T5">
        <v>18</v>
      </c>
      <c r="U5">
        <v>9</v>
      </c>
      <c r="V5">
        <v>8</v>
      </c>
      <c r="W5">
        <v>14</v>
      </c>
      <c r="X5">
        <v>46</v>
      </c>
      <c r="Y5">
        <v>15</v>
      </c>
      <c r="Z5">
        <v>0</v>
      </c>
      <c r="AA5">
        <v>3</v>
      </c>
      <c r="AB5">
        <v>0</v>
      </c>
      <c r="AC5">
        <v>0</v>
      </c>
      <c r="AD5">
        <v>0</v>
      </c>
      <c r="AE5">
        <v>10</v>
      </c>
      <c r="AF5">
        <v>16</v>
      </c>
      <c r="AG5">
        <v>2</v>
      </c>
      <c r="AH5">
        <v>257</v>
      </c>
      <c r="AI5">
        <v>0</v>
      </c>
      <c r="AJ5">
        <v>0</v>
      </c>
      <c r="AK5">
        <v>0</v>
      </c>
      <c r="AL5">
        <v>2</v>
      </c>
      <c r="AM5">
        <v>0</v>
      </c>
      <c r="AN5">
        <v>2</v>
      </c>
      <c r="AO5">
        <v>8</v>
      </c>
      <c r="AP5">
        <v>0</v>
      </c>
      <c r="AQ5">
        <v>21</v>
      </c>
      <c r="AR5">
        <v>8</v>
      </c>
      <c r="AS5">
        <v>5</v>
      </c>
      <c r="AT5">
        <v>2</v>
      </c>
      <c r="AU5">
        <v>2</v>
      </c>
      <c r="AV5">
        <v>1</v>
      </c>
      <c r="AW5">
        <v>0</v>
      </c>
      <c r="AX5">
        <v>0</v>
      </c>
      <c r="AY5">
        <v>0</v>
      </c>
      <c r="AZ5">
        <v>1</v>
      </c>
      <c r="BA5">
        <v>0</v>
      </c>
      <c r="BB5">
        <v>3</v>
      </c>
      <c r="BC5">
        <v>1</v>
      </c>
      <c r="BD5">
        <v>2</v>
      </c>
      <c r="BE5">
        <v>6</v>
      </c>
      <c r="BF5">
        <v>2</v>
      </c>
      <c r="BG5">
        <v>0</v>
      </c>
      <c r="BH5">
        <v>0</v>
      </c>
      <c r="BI5">
        <v>0</v>
      </c>
      <c r="BJ5">
        <v>0</v>
      </c>
      <c r="BK5">
        <v>2</v>
      </c>
      <c r="BL5">
        <v>12</v>
      </c>
      <c r="BM5">
        <v>1</v>
      </c>
      <c r="BN5">
        <v>0</v>
      </c>
      <c r="BO5">
        <v>14</v>
      </c>
      <c r="BP5">
        <v>4</v>
      </c>
      <c r="BQ5">
        <v>1</v>
      </c>
      <c r="BR5">
        <v>6</v>
      </c>
      <c r="BS5">
        <v>0</v>
      </c>
      <c r="BT5">
        <v>7</v>
      </c>
      <c r="BU5">
        <v>7</v>
      </c>
      <c r="BV5">
        <v>0</v>
      </c>
      <c r="BW5">
        <v>9</v>
      </c>
      <c r="BX5">
        <v>0</v>
      </c>
      <c r="BY5">
        <v>1</v>
      </c>
      <c r="BZ5">
        <v>0</v>
      </c>
      <c r="CA5">
        <v>0</v>
      </c>
      <c r="CB5">
        <v>2</v>
      </c>
      <c r="CC5">
        <v>1</v>
      </c>
      <c r="CD5">
        <v>3</v>
      </c>
      <c r="CE5">
        <v>0</v>
      </c>
      <c r="CF5">
        <v>2</v>
      </c>
      <c r="CG5">
        <v>3</v>
      </c>
      <c r="CH5">
        <v>0</v>
      </c>
      <c r="CI5">
        <v>0</v>
      </c>
      <c r="CJ5">
        <v>18</v>
      </c>
      <c r="CK5">
        <v>10</v>
      </c>
      <c r="CL5">
        <v>3</v>
      </c>
      <c r="CM5">
        <v>0</v>
      </c>
      <c r="CN5">
        <v>1</v>
      </c>
      <c r="CO5">
        <v>0</v>
      </c>
      <c r="CP5">
        <v>3</v>
      </c>
      <c r="CQ5">
        <v>2</v>
      </c>
      <c r="CR5">
        <v>1</v>
      </c>
      <c r="CS5">
        <v>15</v>
      </c>
      <c r="CT5">
        <v>9</v>
      </c>
      <c r="CU5">
        <v>2</v>
      </c>
      <c r="CV5">
        <v>0</v>
      </c>
      <c r="CW5">
        <v>5</v>
      </c>
      <c r="CX5">
        <v>18</v>
      </c>
      <c r="CY5">
        <v>3</v>
      </c>
      <c r="CZ5">
        <v>1</v>
      </c>
      <c r="DA5">
        <v>2</v>
      </c>
      <c r="DB5">
        <v>3</v>
      </c>
      <c r="DC5">
        <v>20</v>
      </c>
      <c r="DD5">
        <v>0</v>
      </c>
      <c r="DE5" t="s">
        <v>558</v>
      </c>
      <c r="DF5" t="s">
        <v>559</v>
      </c>
      <c r="DG5" t="s">
        <v>403</v>
      </c>
    </row>
    <row r="6" spans="1:111">
      <c r="A6" s="1">
        <v>4</v>
      </c>
      <c r="B6" s="43">
        <v>4</v>
      </c>
      <c r="C6" t="s">
        <v>560</v>
      </c>
      <c r="D6">
        <v>792</v>
      </c>
      <c r="E6">
        <v>22</v>
      </c>
      <c r="F6">
        <v>0</v>
      </c>
      <c r="G6">
        <v>17</v>
      </c>
      <c r="H6" t="s">
        <v>657</v>
      </c>
      <c r="I6">
        <v>13</v>
      </c>
      <c r="J6">
        <v>3</v>
      </c>
      <c r="K6">
        <v>92</v>
      </c>
      <c r="L6">
        <v>43</v>
      </c>
      <c r="M6" t="s">
        <v>561</v>
      </c>
      <c r="N6" t="s">
        <v>562</v>
      </c>
      <c r="O6" t="s">
        <v>563</v>
      </c>
      <c r="P6" t="s">
        <v>564</v>
      </c>
      <c r="Q6">
        <v>3</v>
      </c>
      <c r="R6">
        <v>0</v>
      </c>
      <c r="S6">
        <v>10</v>
      </c>
      <c r="T6">
        <v>10</v>
      </c>
      <c r="U6">
        <v>8</v>
      </c>
      <c r="V6">
        <v>12</v>
      </c>
      <c r="W6">
        <v>3</v>
      </c>
      <c r="X6">
        <v>41</v>
      </c>
      <c r="Y6">
        <v>7</v>
      </c>
      <c r="Z6">
        <v>0</v>
      </c>
      <c r="AA6">
        <v>4</v>
      </c>
      <c r="AB6">
        <v>7</v>
      </c>
      <c r="AC6">
        <v>1</v>
      </c>
      <c r="AD6">
        <v>2</v>
      </c>
      <c r="AE6">
        <v>1</v>
      </c>
      <c r="AF6">
        <v>18</v>
      </c>
      <c r="AG6">
        <v>1</v>
      </c>
      <c r="AH6">
        <v>265</v>
      </c>
      <c r="AI6">
        <v>0</v>
      </c>
      <c r="AJ6">
        <v>0</v>
      </c>
      <c r="AK6">
        <v>0</v>
      </c>
      <c r="AL6">
        <v>2</v>
      </c>
      <c r="AM6">
        <v>0</v>
      </c>
      <c r="AN6">
        <v>2</v>
      </c>
      <c r="AO6">
        <v>4</v>
      </c>
      <c r="AP6">
        <v>0</v>
      </c>
      <c r="AQ6">
        <v>18</v>
      </c>
      <c r="AR6">
        <v>3</v>
      </c>
      <c r="AS6">
        <v>1</v>
      </c>
      <c r="AT6">
        <v>3</v>
      </c>
      <c r="AU6">
        <v>7</v>
      </c>
      <c r="AV6">
        <v>0</v>
      </c>
      <c r="AW6">
        <v>2</v>
      </c>
      <c r="AX6">
        <v>2</v>
      </c>
      <c r="AY6">
        <v>5</v>
      </c>
      <c r="AZ6">
        <v>0</v>
      </c>
      <c r="BA6">
        <v>1</v>
      </c>
      <c r="BB6">
        <v>0</v>
      </c>
      <c r="BC6">
        <v>5</v>
      </c>
      <c r="BD6">
        <v>1</v>
      </c>
      <c r="BE6">
        <v>0</v>
      </c>
      <c r="BF6">
        <v>7</v>
      </c>
      <c r="BG6">
        <v>4</v>
      </c>
      <c r="BH6">
        <v>0</v>
      </c>
      <c r="BI6">
        <v>1</v>
      </c>
      <c r="BJ6">
        <v>0</v>
      </c>
      <c r="BK6">
        <v>1</v>
      </c>
      <c r="BL6">
        <v>19</v>
      </c>
      <c r="BM6">
        <v>3</v>
      </c>
      <c r="BN6">
        <v>0</v>
      </c>
      <c r="BO6">
        <v>3</v>
      </c>
      <c r="BP6">
        <v>0</v>
      </c>
      <c r="BQ6">
        <v>4</v>
      </c>
      <c r="BR6">
        <v>14</v>
      </c>
      <c r="BS6">
        <v>4</v>
      </c>
      <c r="BT6">
        <v>7</v>
      </c>
      <c r="BU6">
        <v>13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1</v>
      </c>
      <c r="CC6">
        <v>2</v>
      </c>
      <c r="CD6">
        <v>6</v>
      </c>
      <c r="CE6">
        <v>6</v>
      </c>
      <c r="CF6">
        <v>0</v>
      </c>
      <c r="CG6">
        <v>4</v>
      </c>
      <c r="CH6">
        <v>1</v>
      </c>
      <c r="CI6">
        <v>0</v>
      </c>
      <c r="CJ6">
        <v>29</v>
      </c>
      <c r="CK6">
        <v>1</v>
      </c>
      <c r="CL6">
        <v>10</v>
      </c>
      <c r="CM6">
        <v>2</v>
      </c>
      <c r="CN6">
        <v>3</v>
      </c>
      <c r="CO6">
        <v>0</v>
      </c>
      <c r="CP6">
        <v>1</v>
      </c>
      <c r="CQ6">
        <v>1</v>
      </c>
      <c r="CR6">
        <v>3</v>
      </c>
      <c r="CS6">
        <v>7</v>
      </c>
      <c r="CT6">
        <v>12</v>
      </c>
      <c r="CU6">
        <v>1</v>
      </c>
      <c r="CV6">
        <v>1</v>
      </c>
      <c r="CW6">
        <v>7</v>
      </c>
      <c r="CX6">
        <v>9</v>
      </c>
      <c r="CY6">
        <v>5</v>
      </c>
      <c r="CZ6">
        <v>1</v>
      </c>
      <c r="DA6">
        <v>0</v>
      </c>
      <c r="DB6">
        <v>1</v>
      </c>
      <c r="DC6">
        <v>15</v>
      </c>
      <c r="DD6">
        <v>0</v>
      </c>
      <c r="DE6" t="s">
        <v>551</v>
      </c>
      <c r="DF6" t="s">
        <v>552</v>
      </c>
      <c r="DG6" t="s">
        <v>111</v>
      </c>
    </row>
    <row r="7" spans="1:111">
      <c r="A7" s="1">
        <v>5</v>
      </c>
      <c r="B7" s="43">
        <v>5</v>
      </c>
      <c r="C7" t="s">
        <v>565</v>
      </c>
      <c r="D7">
        <v>1241</v>
      </c>
      <c r="E7">
        <v>41</v>
      </c>
      <c r="F7">
        <v>1</v>
      </c>
      <c r="G7">
        <v>18</v>
      </c>
      <c r="H7" t="s">
        <v>658</v>
      </c>
      <c r="I7">
        <v>22</v>
      </c>
      <c r="J7">
        <v>2</v>
      </c>
      <c r="K7">
        <v>128</v>
      </c>
      <c r="L7">
        <v>44</v>
      </c>
      <c r="M7" t="s">
        <v>566</v>
      </c>
      <c r="N7" t="s">
        <v>567</v>
      </c>
      <c r="O7" t="s">
        <v>207</v>
      </c>
      <c r="P7" t="s">
        <v>568</v>
      </c>
      <c r="Q7">
        <v>5</v>
      </c>
      <c r="R7">
        <v>1</v>
      </c>
      <c r="S7">
        <v>13</v>
      </c>
      <c r="T7">
        <v>14</v>
      </c>
      <c r="U7">
        <v>13</v>
      </c>
      <c r="V7">
        <v>12</v>
      </c>
      <c r="W7">
        <v>20</v>
      </c>
      <c r="X7">
        <v>65</v>
      </c>
      <c r="Y7">
        <v>18</v>
      </c>
      <c r="Z7">
        <v>0</v>
      </c>
      <c r="AA7">
        <v>2</v>
      </c>
      <c r="AB7">
        <v>2</v>
      </c>
      <c r="AC7">
        <v>0</v>
      </c>
      <c r="AD7">
        <v>1</v>
      </c>
      <c r="AE7">
        <v>25</v>
      </c>
      <c r="AF7">
        <v>13</v>
      </c>
      <c r="AG7">
        <v>4</v>
      </c>
      <c r="AH7">
        <v>377</v>
      </c>
      <c r="AI7">
        <v>0</v>
      </c>
      <c r="AJ7">
        <v>2</v>
      </c>
      <c r="AK7">
        <v>0</v>
      </c>
      <c r="AL7">
        <v>5</v>
      </c>
      <c r="AM7">
        <v>0</v>
      </c>
      <c r="AN7">
        <v>2</v>
      </c>
      <c r="AO7">
        <v>11</v>
      </c>
      <c r="AP7">
        <v>0</v>
      </c>
      <c r="AQ7">
        <v>37</v>
      </c>
      <c r="AR7">
        <v>9</v>
      </c>
      <c r="AS7">
        <v>6</v>
      </c>
      <c r="AT7">
        <v>2</v>
      </c>
      <c r="AU7">
        <v>11</v>
      </c>
      <c r="AV7">
        <v>4</v>
      </c>
      <c r="AW7">
        <v>3</v>
      </c>
      <c r="AX7">
        <v>0</v>
      </c>
      <c r="AY7">
        <v>0</v>
      </c>
      <c r="AZ7">
        <v>3</v>
      </c>
      <c r="BA7">
        <v>4</v>
      </c>
      <c r="BB7">
        <v>1</v>
      </c>
      <c r="BC7">
        <v>3</v>
      </c>
      <c r="BD7">
        <v>2</v>
      </c>
      <c r="BE7">
        <v>10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18</v>
      </c>
      <c r="BM7">
        <v>3</v>
      </c>
      <c r="BN7">
        <v>1</v>
      </c>
      <c r="BO7">
        <v>20</v>
      </c>
      <c r="BP7">
        <v>1</v>
      </c>
      <c r="BQ7">
        <v>3</v>
      </c>
      <c r="BR7">
        <v>15</v>
      </c>
      <c r="BS7">
        <v>2</v>
      </c>
      <c r="BT7">
        <v>9</v>
      </c>
      <c r="BU7">
        <v>8</v>
      </c>
      <c r="BV7">
        <v>0</v>
      </c>
      <c r="BW7">
        <v>0</v>
      </c>
      <c r="BX7">
        <v>0</v>
      </c>
      <c r="BY7">
        <v>1</v>
      </c>
      <c r="BZ7">
        <v>0</v>
      </c>
      <c r="CA7">
        <v>0</v>
      </c>
      <c r="CB7">
        <v>0</v>
      </c>
      <c r="CC7">
        <v>2</v>
      </c>
      <c r="CD7">
        <v>9</v>
      </c>
      <c r="CE7">
        <v>8</v>
      </c>
      <c r="CF7">
        <v>3</v>
      </c>
      <c r="CG7">
        <v>6</v>
      </c>
      <c r="CH7">
        <v>0</v>
      </c>
      <c r="CI7">
        <v>3</v>
      </c>
      <c r="CJ7">
        <v>41</v>
      </c>
      <c r="CK7">
        <v>25</v>
      </c>
      <c r="CL7">
        <v>1</v>
      </c>
      <c r="CM7">
        <v>0</v>
      </c>
      <c r="CN7">
        <v>1</v>
      </c>
      <c r="CO7">
        <v>0</v>
      </c>
      <c r="CP7">
        <v>0</v>
      </c>
      <c r="CQ7">
        <v>1</v>
      </c>
      <c r="CR7">
        <v>2</v>
      </c>
      <c r="CS7">
        <v>12</v>
      </c>
      <c r="CT7">
        <v>6</v>
      </c>
      <c r="CU7">
        <v>1</v>
      </c>
      <c r="CV7">
        <v>0</v>
      </c>
      <c r="CW7">
        <v>11</v>
      </c>
      <c r="CX7">
        <v>22</v>
      </c>
      <c r="CY7">
        <v>3</v>
      </c>
      <c r="CZ7">
        <v>3</v>
      </c>
      <c r="DA7">
        <v>2</v>
      </c>
      <c r="DB7">
        <v>1</v>
      </c>
      <c r="DC7">
        <v>17</v>
      </c>
      <c r="DD7">
        <v>0</v>
      </c>
      <c r="DE7" t="s">
        <v>569</v>
      </c>
      <c r="DF7" t="s">
        <v>570</v>
      </c>
      <c r="DG7" t="s">
        <v>209</v>
      </c>
    </row>
    <row r="8" spans="1:111">
      <c r="A8" s="1">
        <v>6</v>
      </c>
      <c r="B8" s="43">
        <v>6</v>
      </c>
      <c r="C8" t="s">
        <v>234</v>
      </c>
      <c r="D8">
        <v>214</v>
      </c>
      <c r="E8">
        <v>9</v>
      </c>
      <c r="F8">
        <v>0</v>
      </c>
      <c r="G8">
        <v>2</v>
      </c>
      <c r="H8" t="s">
        <v>659</v>
      </c>
      <c r="I8">
        <v>4</v>
      </c>
      <c r="J8">
        <v>1</v>
      </c>
      <c r="K8">
        <v>21</v>
      </c>
      <c r="L8">
        <v>10</v>
      </c>
      <c r="M8" t="s">
        <v>235</v>
      </c>
      <c r="N8" t="s">
        <v>236</v>
      </c>
      <c r="O8" t="s">
        <v>237</v>
      </c>
      <c r="P8" t="s">
        <v>238</v>
      </c>
      <c r="Q8">
        <v>1</v>
      </c>
      <c r="R8">
        <v>0</v>
      </c>
      <c r="S8">
        <v>1</v>
      </c>
      <c r="T8">
        <v>1</v>
      </c>
      <c r="U8">
        <v>2</v>
      </c>
      <c r="V8">
        <v>6</v>
      </c>
      <c r="W8">
        <v>3</v>
      </c>
      <c r="X8">
        <v>16</v>
      </c>
      <c r="Y8">
        <v>5</v>
      </c>
      <c r="Z8">
        <v>0</v>
      </c>
      <c r="AA8">
        <v>0</v>
      </c>
      <c r="AB8">
        <v>3</v>
      </c>
      <c r="AC8">
        <v>0</v>
      </c>
      <c r="AD8">
        <v>0</v>
      </c>
      <c r="AE8">
        <v>0</v>
      </c>
      <c r="AF8">
        <v>8</v>
      </c>
      <c r="AG8">
        <v>0</v>
      </c>
      <c r="AH8">
        <v>66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7</v>
      </c>
      <c r="AR8">
        <v>0</v>
      </c>
      <c r="AS8">
        <v>0</v>
      </c>
      <c r="AT8">
        <v>3</v>
      </c>
      <c r="AU8">
        <v>0</v>
      </c>
      <c r="AV8">
        <v>1</v>
      </c>
      <c r="AW8">
        <v>0</v>
      </c>
      <c r="AX8">
        <v>0</v>
      </c>
      <c r="AY8">
        <v>0</v>
      </c>
      <c r="AZ8">
        <v>2</v>
      </c>
      <c r="BA8">
        <v>0</v>
      </c>
      <c r="BB8">
        <v>1</v>
      </c>
      <c r="BC8">
        <v>0</v>
      </c>
      <c r="BD8">
        <v>1</v>
      </c>
      <c r="BE8">
        <v>1</v>
      </c>
      <c r="BF8">
        <v>1</v>
      </c>
      <c r="BG8">
        <v>0</v>
      </c>
      <c r="BH8">
        <v>2</v>
      </c>
      <c r="BI8">
        <v>0</v>
      </c>
      <c r="BJ8">
        <v>0</v>
      </c>
      <c r="BK8">
        <v>0</v>
      </c>
      <c r="BL8">
        <v>5</v>
      </c>
      <c r="BM8">
        <v>2</v>
      </c>
      <c r="BN8">
        <v>2</v>
      </c>
      <c r="BO8">
        <v>3</v>
      </c>
      <c r="BP8">
        <v>0</v>
      </c>
      <c r="BQ8">
        <v>0</v>
      </c>
      <c r="BR8">
        <v>0</v>
      </c>
      <c r="BS8">
        <v>2</v>
      </c>
      <c r="BT8">
        <v>1</v>
      </c>
      <c r="BU8">
        <v>3</v>
      </c>
      <c r="BV8">
        <v>1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2</v>
      </c>
      <c r="CE8">
        <v>0</v>
      </c>
      <c r="CF8">
        <v>0</v>
      </c>
      <c r="CG8">
        <v>0</v>
      </c>
      <c r="CH8">
        <v>0</v>
      </c>
      <c r="CI8">
        <v>1</v>
      </c>
      <c r="CJ8">
        <v>3</v>
      </c>
      <c r="CK8">
        <v>0</v>
      </c>
      <c r="CL8">
        <v>1</v>
      </c>
      <c r="CM8">
        <v>0</v>
      </c>
      <c r="CN8">
        <v>2</v>
      </c>
      <c r="CO8">
        <v>0</v>
      </c>
      <c r="CP8">
        <v>0</v>
      </c>
      <c r="CQ8">
        <v>5</v>
      </c>
      <c r="CR8">
        <v>2</v>
      </c>
      <c r="CS8">
        <v>0</v>
      </c>
      <c r="CT8">
        <v>0</v>
      </c>
      <c r="CU8">
        <v>0</v>
      </c>
      <c r="CV8">
        <v>0</v>
      </c>
      <c r="CW8">
        <v>1</v>
      </c>
      <c r="CX8">
        <v>2</v>
      </c>
      <c r="CY8">
        <v>4</v>
      </c>
      <c r="CZ8">
        <v>0</v>
      </c>
      <c r="DA8">
        <v>0</v>
      </c>
      <c r="DB8">
        <v>0</v>
      </c>
      <c r="DC8">
        <v>5</v>
      </c>
      <c r="DD8">
        <v>0</v>
      </c>
      <c r="DE8" t="s">
        <v>202</v>
      </c>
      <c r="DF8" t="s">
        <v>203</v>
      </c>
      <c r="DG8" t="s">
        <v>111</v>
      </c>
    </row>
    <row r="9" spans="1:111">
      <c r="A9" s="1">
        <v>7</v>
      </c>
      <c r="B9" s="43">
        <v>7</v>
      </c>
      <c r="C9" t="s">
        <v>571</v>
      </c>
      <c r="D9">
        <v>397</v>
      </c>
      <c r="E9">
        <v>18</v>
      </c>
      <c r="F9">
        <v>0</v>
      </c>
      <c r="G9">
        <v>5</v>
      </c>
      <c r="H9" t="s">
        <v>660</v>
      </c>
      <c r="I9">
        <v>8</v>
      </c>
      <c r="J9">
        <v>3</v>
      </c>
      <c r="K9">
        <v>38</v>
      </c>
      <c r="L9">
        <v>18</v>
      </c>
      <c r="M9" t="s">
        <v>572</v>
      </c>
      <c r="N9" t="s">
        <v>573</v>
      </c>
      <c r="O9" t="s">
        <v>242</v>
      </c>
      <c r="P9" t="s">
        <v>574</v>
      </c>
      <c r="Q9">
        <v>0</v>
      </c>
      <c r="R9">
        <v>0</v>
      </c>
      <c r="S9">
        <v>4</v>
      </c>
      <c r="T9">
        <v>4</v>
      </c>
      <c r="U9">
        <v>4</v>
      </c>
      <c r="V9">
        <v>4</v>
      </c>
      <c r="W9">
        <v>7</v>
      </c>
      <c r="X9">
        <v>22</v>
      </c>
      <c r="Y9">
        <v>3</v>
      </c>
      <c r="Z9">
        <v>1</v>
      </c>
      <c r="AA9">
        <v>1</v>
      </c>
      <c r="AB9">
        <v>2</v>
      </c>
      <c r="AC9">
        <v>0</v>
      </c>
      <c r="AD9">
        <v>3</v>
      </c>
      <c r="AE9">
        <v>6</v>
      </c>
      <c r="AF9">
        <v>5</v>
      </c>
      <c r="AG9">
        <v>1</v>
      </c>
      <c r="AH9">
        <v>145</v>
      </c>
      <c r="AI9">
        <v>0</v>
      </c>
      <c r="AJ9">
        <v>0</v>
      </c>
      <c r="AK9">
        <v>0</v>
      </c>
      <c r="AL9">
        <v>0</v>
      </c>
      <c r="AM9">
        <v>0</v>
      </c>
      <c r="AN9">
        <v>3</v>
      </c>
      <c r="AO9">
        <v>2</v>
      </c>
      <c r="AP9">
        <v>0</v>
      </c>
      <c r="AQ9">
        <v>16</v>
      </c>
      <c r="AR9">
        <v>6</v>
      </c>
      <c r="AS9">
        <v>0</v>
      </c>
      <c r="AT9">
        <v>8</v>
      </c>
      <c r="AU9">
        <v>0</v>
      </c>
      <c r="AV9">
        <v>0</v>
      </c>
      <c r="AW9">
        <v>0</v>
      </c>
      <c r="AX9">
        <v>2</v>
      </c>
      <c r="AY9">
        <v>1</v>
      </c>
      <c r="AZ9">
        <v>0</v>
      </c>
      <c r="BA9">
        <v>1</v>
      </c>
      <c r="BB9">
        <v>3</v>
      </c>
      <c r="BC9">
        <v>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12</v>
      </c>
      <c r="BM9">
        <v>4</v>
      </c>
      <c r="BN9">
        <v>1</v>
      </c>
      <c r="BO9">
        <v>7</v>
      </c>
      <c r="BP9">
        <v>0</v>
      </c>
      <c r="BQ9">
        <v>4</v>
      </c>
      <c r="BR9">
        <v>1</v>
      </c>
      <c r="BS9">
        <v>0</v>
      </c>
      <c r="BT9">
        <v>1</v>
      </c>
      <c r="BU9">
        <v>6</v>
      </c>
      <c r="BV9">
        <v>1</v>
      </c>
      <c r="BW9">
        <v>0</v>
      </c>
      <c r="BX9">
        <v>0</v>
      </c>
      <c r="BY9">
        <v>3</v>
      </c>
      <c r="BZ9">
        <v>0</v>
      </c>
      <c r="CA9">
        <v>0</v>
      </c>
      <c r="CB9">
        <v>0</v>
      </c>
      <c r="CC9">
        <v>1</v>
      </c>
      <c r="CD9">
        <v>5</v>
      </c>
      <c r="CE9">
        <v>0</v>
      </c>
      <c r="CF9">
        <v>0</v>
      </c>
      <c r="CG9">
        <v>3</v>
      </c>
      <c r="CH9">
        <v>0</v>
      </c>
      <c r="CI9">
        <v>0</v>
      </c>
      <c r="CJ9">
        <v>15</v>
      </c>
      <c r="CK9">
        <v>6</v>
      </c>
      <c r="CL9">
        <v>0</v>
      </c>
      <c r="CM9">
        <v>2</v>
      </c>
      <c r="CN9">
        <v>2</v>
      </c>
      <c r="CO9">
        <v>0</v>
      </c>
      <c r="CP9">
        <v>0</v>
      </c>
      <c r="CQ9">
        <v>1</v>
      </c>
      <c r="CR9">
        <v>1</v>
      </c>
      <c r="CS9">
        <v>6</v>
      </c>
      <c r="CT9">
        <v>1</v>
      </c>
      <c r="CU9">
        <v>1</v>
      </c>
      <c r="CV9">
        <v>1</v>
      </c>
      <c r="CW9">
        <v>2</v>
      </c>
      <c r="CX9">
        <v>5</v>
      </c>
      <c r="CY9">
        <v>2</v>
      </c>
      <c r="CZ9">
        <v>0</v>
      </c>
      <c r="DA9">
        <v>2</v>
      </c>
      <c r="DB9">
        <v>0</v>
      </c>
      <c r="DC9">
        <v>6</v>
      </c>
      <c r="DD9">
        <v>0</v>
      </c>
      <c r="DE9" t="s">
        <v>168</v>
      </c>
      <c r="DF9" t="s">
        <v>169</v>
      </c>
      <c r="DG9" t="s">
        <v>111</v>
      </c>
    </row>
    <row r="10" spans="1:111">
      <c r="A10" s="1">
        <v>8</v>
      </c>
      <c r="B10" s="43">
        <v>8</v>
      </c>
      <c r="C10" t="s">
        <v>575</v>
      </c>
      <c r="D10">
        <v>242</v>
      </c>
      <c r="E10">
        <v>6</v>
      </c>
      <c r="F10">
        <v>0</v>
      </c>
      <c r="G10">
        <v>6</v>
      </c>
      <c r="H10" t="s">
        <v>661</v>
      </c>
      <c r="I10">
        <v>5</v>
      </c>
      <c r="J10">
        <v>2</v>
      </c>
      <c r="K10">
        <v>18</v>
      </c>
      <c r="L10">
        <v>5</v>
      </c>
      <c r="M10" t="s">
        <v>576</v>
      </c>
      <c r="N10" t="s">
        <v>577</v>
      </c>
      <c r="O10" t="s">
        <v>578</v>
      </c>
      <c r="P10" t="s">
        <v>579</v>
      </c>
      <c r="Q10">
        <v>1</v>
      </c>
      <c r="R10">
        <v>0</v>
      </c>
      <c r="S10">
        <v>1</v>
      </c>
      <c r="T10">
        <v>1</v>
      </c>
      <c r="U10">
        <v>0</v>
      </c>
      <c r="V10">
        <v>4</v>
      </c>
      <c r="W10">
        <v>4</v>
      </c>
      <c r="X10">
        <v>19</v>
      </c>
      <c r="Y10">
        <v>3</v>
      </c>
      <c r="Z10">
        <v>0</v>
      </c>
      <c r="AA10">
        <v>1</v>
      </c>
      <c r="AB10">
        <v>1</v>
      </c>
      <c r="AC10">
        <v>0</v>
      </c>
      <c r="AD10">
        <v>1</v>
      </c>
      <c r="AE10">
        <v>10</v>
      </c>
      <c r="AF10">
        <v>2</v>
      </c>
      <c r="AG10">
        <v>1</v>
      </c>
      <c r="AH10">
        <v>60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2</v>
      </c>
      <c r="AO10">
        <v>0</v>
      </c>
      <c r="AP10">
        <v>1</v>
      </c>
      <c r="AQ10">
        <v>7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1</v>
      </c>
      <c r="AX10">
        <v>1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3</v>
      </c>
      <c r="BM10">
        <v>1</v>
      </c>
      <c r="BN10">
        <v>1</v>
      </c>
      <c r="BO10">
        <v>4</v>
      </c>
      <c r="BP10">
        <v>0</v>
      </c>
      <c r="BQ10">
        <v>0</v>
      </c>
      <c r="BR10">
        <v>0</v>
      </c>
      <c r="BS10">
        <v>0</v>
      </c>
      <c r="BT10">
        <v>3</v>
      </c>
      <c r="BU10">
        <v>1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2</v>
      </c>
      <c r="CE10">
        <v>0</v>
      </c>
      <c r="CF10">
        <v>0</v>
      </c>
      <c r="CG10">
        <v>3</v>
      </c>
      <c r="CH10">
        <v>0</v>
      </c>
      <c r="CI10">
        <v>0</v>
      </c>
      <c r="CJ10">
        <v>3</v>
      </c>
      <c r="CK10">
        <v>10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1</v>
      </c>
      <c r="CR10">
        <v>0</v>
      </c>
      <c r="CS10">
        <v>5</v>
      </c>
      <c r="CT10">
        <v>0</v>
      </c>
      <c r="CU10">
        <v>0</v>
      </c>
      <c r="CV10">
        <v>0</v>
      </c>
      <c r="CW10">
        <v>0</v>
      </c>
      <c r="CX10">
        <v>2</v>
      </c>
      <c r="CY10">
        <v>0</v>
      </c>
      <c r="CZ10">
        <v>0</v>
      </c>
      <c r="DA10">
        <v>1</v>
      </c>
      <c r="DB10">
        <v>0</v>
      </c>
      <c r="DC10">
        <v>3</v>
      </c>
      <c r="DD10">
        <v>0</v>
      </c>
      <c r="DE10" t="s">
        <v>126</v>
      </c>
      <c r="DF10" t="s">
        <v>127</v>
      </c>
      <c r="DG10" t="s">
        <v>111</v>
      </c>
    </row>
    <row r="11" spans="1:111">
      <c r="A11" s="1">
        <v>11</v>
      </c>
      <c r="B11" s="43">
        <v>10</v>
      </c>
      <c r="C11" t="s">
        <v>580</v>
      </c>
      <c r="D11">
        <v>908</v>
      </c>
      <c r="E11">
        <v>23</v>
      </c>
      <c r="F11">
        <v>0</v>
      </c>
      <c r="G11">
        <v>7</v>
      </c>
      <c r="H11" t="s">
        <v>663</v>
      </c>
      <c r="I11">
        <v>10</v>
      </c>
      <c r="J11">
        <v>0</v>
      </c>
      <c r="K11">
        <v>65</v>
      </c>
      <c r="L11">
        <v>28</v>
      </c>
      <c r="M11" t="s">
        <v>581</v>
      </c>
      <c r="N11" t="s">
        <v>582</v>
      </c>
      <c r="O11" t="s">
        <v>111</v>
      </c>
      <c r="P11" t="s">
        <v>583</v>
      </c>
      <c r="Q11">
        <v>1</v>
      </c>
      <c r="R11">
        <v>0</v>
      </c>
      <c r="S11">
        <v>8</v>
      </c>
      <c r="T11">
        <v>8</v>
      </c>
      <c r="U11">
        <v>2</v>
      </c>
      <c r="V11">
        <v>9</v>
      </c>
      <c r="W11">
        <v>15</v>
      </c>
      <c r="X11">
        <v>45</v>
      </c>
      <c r="Y11">
        <v>6</v>
      </c>
      <c r="Z11">
        <v>1</v>
      </c>
      <c r="AA11">
        <v>4</v>
      </c>
      <c r="AB11">
        <v>6</v>
      </c>
      <c r="AC11">
        <v>0</v>
      </c>
      <c r="AD11">
        <v>3</v>
      </c>
      <c r="AE11">
        <v>12</v>
      </c>
      <c r="AF11">
        <v>12</v>
      </c>
      <c r="AG11">
        <v>1</v>
      </c>
      <c r="AH11">
        <v>387</v>
      </c>
      <c r="AI11">
        <v>0</v>
      </c>
      <c r="AJ11">
        <v>0</v>
      </c>
      <c r="AK11">
        <v>0</v>
      </c>
      <c r="AL11">
        <v>0</v>
      </c>
      <c r="AM11">
        <v>1</v>
      </c>
      <c r="AN11">
        <v>6</v>
      </c>
      <c r="AO11">
        <v>0</v>
      </c>
      <c r="AP11">
        <v>2</v>
      </c>
      <c r="AQ11">
        <v>39</v>
      </c>
      <c r="AR11">
        <v>11</v>
      </c>
      <c r="AS11">
        <v>0</v>
      </c>
      <c r="AT11">
        <v>5</v>
      </c>
      <c r="AU11">
        <v>1</v>
      </c>
      <c r="AV11">
        <v>1</v>
      </c>
      <c r="AW11">
        <v>1</v>
      </c>
      <c r="AX11">
        <v>5</v>
      </c>
      <c r="AY11">
        <v>1</v>
      </c>
      <c r="AZ11">
        <v>4</v>
      </c>
      <c r="BA11">
        <v>1</v>
      </c>
      <c r="BB11">
        <v>11</v>
      </c>
      <c r="BC11">
        <v>0</v>
      </c>
      <c r="BD11">
        <v>3</v>
      </c>
      <c r="BE11">
        <v>1</v>
      </c>
      <c r="BF11">
        <v>4</v>
      </c>
      <c r="BG11">
        <v>3</v>
      </c>
      <c r="BH11">
        <v>0</v>
      </c>
      <c r="BI11">
        <v>0</v>
      </c>
      <c r="BJ11">
        <v>0</v>
      </c>
      <c r="BK11">
        <v>2</v>
      </c>
      <c r="BL11">
        <v>29</v>
      </c>
      <c r="BM11">
        <v>5</v>
      </c>
      <c r="BN11">
        <v>2</v>
      </c>
      <c r="BO11">
        <v>15</v>
      </c>
      <c r="BP11">
        <v>2</v>
      </c>
      <c r="BQ11">
        <v>4</v>
      </c>
      <c r="BR11">
        <v>20</v>
      </c>
      <c r="BS11">
        <v>1</v>
      </c>
      <c r="BT11">
        <v>5</v>
      </c>
      <c r="BU11">
        <v>9</v>
      </c>
      <c r="BV11">
        <v>3</v>
      </c>
      <c r="BW11">
        <v>0</v>
      </c>
      <c r="BX11">
        <v>0</v>
      </c>
      <c r="BY11">
        <v>2</v>
      </c>
      <c r="BZ11">
        <v>3</v>
      </c>
      <c r="CA11">
        <v>1</v>
      </c>
      <c r="CB11">
        <v>7</v>
      </c>
      <c r="CC11">
        <v>4</v>
      </c>
      <c r="CD11">
        <v>8</v>
      </c>
      <c r="CE11">
        <v>6</v>
      </c>
      <c r="CF11">
        <v>6</v>
      </c>
      <c r="CG11">
        <v>8</v>
      </c>
      <c r="CH11">
        <v>0</v>
      </c>
      <c r="CI11">
        <v>0</v>
      </c>
      <c r="CJ11">
        <v>57</v>
      </c>
      <c r="CK11">
        <v>12</v>
      </c>
      <c r="CL11">
        <v>2</v>
      </c>
      <c r="CM11">
        <v>5</v>
      </c>
      <c r="CN11">
        <v>7</v>
      </c>
      <c r="CO11">
        <v>0</v>
      </c>
      <c r="CP11">
        <v>0</v>
      </c>
      <c r="CQ11">
        <v>0</v>
      </c>
      <c r="CR11">
        <v>2</v>
      </c>
      <c r="CS11">
        <v>6</v>
      </c>
      <c r="CT11">
        <v>7</v>
      </c>
      <c r="CU11">
        <v>0</v>
      </c>
      <c r="CV11">
        <v>0</v>
      </c>
      <c r="CW11">
        <v>2</v>
      </c>
      <c r="CX11">
        <v>13</v>
      </c>
      <c r="CY11">
        <v>5</v>
      </c>
      <c r="CZ11">
        <v>2</v>
      </c>
      <c r="DA11">
        <v>2</v>
      </c>
      <c r="DB11">
        <v>0</v>
      </c>
      <c r="DC11">
        <v>23</v>
      </c>
      <c r="DD11">
        <v>0</v>
      </c>
      <c r="DE11" t="s">
        <v>584</v>
      </c>
      <c r="DF11" t="s">
        <v>585</v>
      </c>
      <c r="DG11" t="s">
        <v>111</v>
      </c>
    </row>
    <row r="12" spans="1:111">
      <c r="A12" s="1">
        <v>12</v>
      </c>
      <c r="B12" s="43">
        <v>11</v>
      </c>
      <c r="C12" t="s">
        <v>586</v>
      </c>
      <c r="D12">
        <v>1059</v>
      </c>
      <c r="E12">
        <v>51</v>
      </c>
      <c r="F12">
        <v>1</v>
      </c>
      <c r="G12">
        <v>13</v>
      </c>
      <c r="H12" t="s">
        <v>664</v>
      </c>
      <c r="I12">
        <v>22</v>
      </c>
      <c r="J12">
        <v>4</v>
      </c>
      <c r="K12">
        <v>122</v>
      </c>
      <c r="L12">
        <v>48</v>
      </c>
      <c r="M12" t="s">
        <v>587</v>
      </c>
      <c r="N12" t="s">
        <v>588</v>
      </c>
      <c r="O12" t="s">
        <v>589</v>
      </c>
      <c r="P12" t="s">
        <v>590</v>
      </c>
      <c r="Q12">
        <v>3</v>
      </c>
      <c r="R12">
        <v>1</v>
      </c>
      <c r="S12">
        <v>8</v>
      </c>
      <c r="T12">
        <v>9</v>
      </c>
      <c r="U12">
        <v>7</v>
      </c>
      <c r="V12">
        <v>13</v>
      </c>
      <c r="W12">
        <v>15</v>
      </c>
      <c r="X12">
        <v>36</v>
      </c>
      <c r="Y12">
        <v>7</v>
      </c>
      <c r="Z12">
        <v>1</v>
      </c>
      <c r="AA12">
        <v>3</v>
      </c>
      <c r="AB12">
        <v>4</v>
      </c>
      <c r="AC12">
        <v>1</v>
      </c>
      <c r="AD12">
        <v>3</v>
      </c>
      <c r="AE12">
        <v>8</v>
      </c>
      <c r="AF12">
        <v>7</v>
      </c>
      <c r="AG12">
        <v>2</v>
      </c>
      <c r="AH12">
        <v>330</v>
      </c>
      <c r="AI12">
        <v>0</v>
      </c>
      <c r="AJ12">
        <v>0</v>
      </c>
      <c r="AK12">
        <v>0</v>
      </c>
      <c r="AL12">
        <v>0</v>
      </c>
      <c r="AM12">
        <v>5</v>
      </c>
      <c r="AN12">
        <v>5</v>
      </c>
      <c r="AO12">
        <v>1</v>
      </c>
      <c r="AP12">
        <v>0</v>
      </c>
      <c r="AQ12">
        <v>45</v>
      </c>
      <c r="AR12">
        <v>14</v>
      </c>
      <c r="AS12">
        <v>0</v>
      </c>
      <c r="AT12">
        <v>0</v>
      </c>
      <c r="AU12">
        <v>1</v>
      </c>
      <c r="AV12">
        <v>2</v>
      </c>
      <c r="AW12">
        <v>1</v>
      </c>
      <c r="AX12">
        <v>0</v>
      </c>
      <c r="AY12">
        <v>0</v>
      </c>
      <c r="AZ12">
        <v>3</v>
      </c>
      <c r="BA12">
        <v>1</v>
      </c>
      <c r="BB12">
        <v>4</v>
      </c>
      <c r="BC12">
        <v>3</v>
      </c>
      <c r="BD12">
        <v>1</v>
      </c>
      <c r="BE12">
        <v>4</v>
      </c>
      <c r="BF12">
        <v>0</v>
      </c>
      <c r="BG12">
        <v>0</v>
      </c>
      <c r="BH12">
        <v>0</v>
      </c>
      <c r="BI12">
        <v>0</v>
      </c>
      <c r="BJ12">
        <v>5</v>
      </c>
      <c r="BK12">
        <v>2</v>
      </c>
      <c r="BL12">
        <v>25</v>
      </c>
      <c r="BM12">
        <v>3</v>
      </c>
      <c r="BN12">
        <v>0</v>
      </c>
      <c r="BO12">
        <v>15</v>
      </c>
      <c r="BP12">
        <v>7</v>
      </c>
      <c r="BQ12">
        <v>1</v>
      </c>
      <c r="BR12">
        <v>4</v>
      </c>
      <c r="BS12">
        <v>0</v>
      </c>
      <c r="BT12">
        <v>4</v>
      </c>
      <c r="BU12">
        <v>7</v>
      </c>
      <c r="BV12">
        <v>1</v>
      </c>
      <c r="BW12">
        <v>1</v>
      </c>
      <c r="BX12">
        <v>13</v>
      </c>
      <c r="BY12">
        <v>2</v>
      </c>
      <c r="BZ12">
        <v>1</v>
      </c>
      <c r="CA12">
        <v>1</v>
      </c>
      <c r="CB12">
        <v>0</v>
      </c>
      <c r="CC12">
        <v>0</v>
      </c>
      <c r="CD12">
        <v>7</v>
      </c>
      <c r="CE12">
        <v>4</v>
      </c>
      <c r="CF12">
        <v>0</v>
      </c>
      <c r="CG12">
        <v>8</v>
      </c>
      <c r="CH12">
        <v>2</v>
      </c>
      <c r="CI12">
        <v>0</v>
      </c>
      <c r="CJ12">
        <v>33</v>
      </c>
      <c r="CK12">
        <v>8</v>
      </c>
      <c r="CL12">
        <v>9</v>
      </c>
      <c r="CM12">
        <v>1</v>
      </c>
      <c r="CN12">
        <v>2</v>
      </c>
      <c r="CO12">
        <v>1</v>
      </c>
      <c r="CP12">
        <v>4</v>
      </c>
      <c r="CQ12">
        <v>0</v>
      </c>
      <c r="CR12">
        <v>2</v>
      </c>
      <c r="CS12">
        <v>7</v>
      </c>
      <c r="CT12">
        <v>9</v>
      </c>
      <c r="CU12">
        <v>2</v>
      </c>
      <c r="CV12">
        <v>0</v>
      </c>
      <c r="CW12">
        <v>8</v>
      </c>
      <c r="CX12">
        <v>9</v>
      </c>
      <c r="CY12">
        <v>4</v>
      </c>
      <c r="CZ12">
        <v>1</v>
      </c>
      <c r="DA12">
        <v>0</v>
      </c>
      <c r="DB12">
        <v>1</v>
      </c>
      <c r="DC12">
        <v>26</v>
      </c>
      <c r="DD12">
        <v>0</v>
      </c>
      <c r="DE12" t="s">
        <v>591</v>
      </c>
      <c r="DF12" t="s">
        <v>592</v>
      </c>
      <c r="DG12" t="s">
        <v>115</v>
      </c>
    </row>
    <row r="13" spans="1:111">
      <c r="A13" s="1">
        <v>13</v>
      </c>
      <c r="B13" s="43">
        <v>12</v>
      </c>
      <c r="C13" t="s">
        <v>593</v>
      </c>
      <c r="D13">
        <v>282</v>
      </c>
      <c r="E13">
        <v>10</v>
      </c>
      <c r="F13">
        <v>0</v>
      </c>
      <c r="G13">
        <v>1</v>
      </c>
      <c r="H13" t="s">
        <v>665</v>
      </c>
      <c r="I13">
        <v>6</v>
      </c>
      <c r="J13">
        <v>1</v>
      </c>
      <c r="K13">
        <v>33</v>
      </c>
      <c r="L13">
        <v>16</v>
      </c>
      <c r="M13" t="s">
        <v>594</v>
      </c>
      <c r="N13" t="s">
        <v>595</v>
      </c>
      <c r="O13" t="s">
        <v>300</v>
      </c>
      <c r="P13" t="s">
        <v>596</v>
      </c>
      <c r="Q13">
        <v>0</v>
      </c>
      <c r="R13">
        <v>0</v>
      </c>
      <c r="S13">
        <v>4</v>
      </c>
      <c r="T13">
        <v>4</v>
      </c>
      <c r="U13">
        <v>1</v>
      </c>
      <c r="V13">
        <v>1</v>
      </c>
      <c r="W13">
        <v>2</v>
      </c>
      <c r="X13">
        <v>17</v>
      </c>
      <c r="Y13">
        <v>2</v>
      </c>
      <c r="Z13">
        <v>0</v>
      </c>
      <c r="AA13">
        <v>0</v>
      </c>
      <c r="AB13">
        <v>3</v>
      </c>
      <c r="AC13">
        <v>0</v>
      </c>
      <c r="AD13">
        <v>0</v>
      </c>
      <c r="AE13">
        <v>5</v>
      </c>
      <c r="AF13">
        <v>7</v>
      </c>
      <c r="AG13">
        <v>0</v>
      </c>
      <c r="AH13">
        <v>109</v>
      </c>
      <c r="AI13">
        <v>0</v>
      </c>
      <c r="AJ13">
        <v>0</v>
      </c>
      <c r="AK13">
        <v>0</v>
      </c>
      <c r="AL13">
        <v>1</v>
      </c>
      <c r="AM13">
        <v>0</v>
      </c>
      <c r="AN13">
        <v>3</v>
      </c>
      <c r="AO13">
        <v>2</v>
      </c>
      <c r="AP13">
        <v>0</v>
      </c>
      <c r="AQ13">
        <v>9</v>
      </c>
      <c r="AR13">
        <v>0</v>
      </c>
      <c r="AS13">
        <v>0</v>
      </c>
      <c r="AT13">
        <v>1</v>
      </c>
      <c r="AU13">
        <v>1</v>
      </c>
      <c r="AV13">
        <v>0</v>
      </c>
      <c r="AW13">
        <v>0</v>
      </c>
      <c r="AX13">
        <v>0</v>
      </c>
      <c r="AY13">
        <v>0</v>
      </c>
      <c r="AZ13">
        <v>1</v>
      </c>
      <c r="BA13">
        <v>3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9</v>
      </c>
      <c r="BM13">
        <v>1</v>
      </c>
      <c r="BN13">
        <v>0</v>
      </c>
      <c r="BO13">
        <v>2</v>
      </c>
      <c r="BP13">
        <v>2</v>
      </c>
      <c r="BQ13">
        <v>0</v>
      </c>
      <c r="BR13">
        <v>9</v>
      </c>
      <c r="BS13">
        <v>1</v>
      </c>
      <c r="BT13">
        <v>5</v>
      </c>
      <c r="BU13">
        <v>4</v>
      </c>
      <c r="BV13">
        <v>0</v>
      </c>
      <c r="BW13">
        <v>0</v>
      </c>
      <c r="BX13">
        <v>2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2</v>
      </c>
      <c r="CE13">
        <v>0</v>
      </c>
      <c r="CF13">
        <v>0</v>
      </c>
      <c r="CG13">
        <v>4</v>
      </c>
      <c r="CH13">
        <v>0</v>
      </c>
      <c r="CI13">
        <v>0</v>
      </c>
      <c r="CJ13">
        <v>17</v>
      </c>
      <c r="CK13">
        <v>5</v>
      </c>
      <c r="CL13">
        <v>1</v>
      </c>
      <c r="CM13">
        <v>0</v>
      </c>
      <c r="CN13">
        <v>2</v>
      </c>
      <c r="CO13">
        <v>0</v>
      </c>
      <c r="CP13">
        <v>0</v>
      </c>
      <c r="CQ13">
        <v>0</v>
      </c>
      <c r="CR13">
        <v>6</v>
      </c>
      <c r="CS13">
        <v>0</v>
      </c>
      <c r="CT13">
        <v>0</v>
      </c>
      <c r="CU13">
        <v>0</v>
      </c>
      <c r="CV13">
        <v>0</v>
      </c>
      <c r="CW13">
        <v>2</v>
      </c>
      <c r="CX13">
        <v>4</v>
      </c>
      <c r="CY13">
        <v>3</v>
      </c>
      <c r="CZ13">
        <v>0</v>
      </c>
      <c r="DA13">
        <v>0</v>
      </c>
      <c r="DB13">
        <v>0</v>
      </c>
      <c r="DC13">
        <v>6</v>
      </c>
      <c r="DD13">
        <v>0</v>
      </c>
      <c r="DE13" t="s">
        <v>168</v>
      </c>
      <c r="DF13" t="s">
        <v>169</v>
      </c>
      <c r="DG13" t="s">
        <v>111</v>
      </c>
    </row>
    <row r="14" spans="1:111">
      <c r="A14" s="1">
        <v>14</v>
      </c>
      <c r="B14" s="43">
        <v>13</v>
      </c>
      <c r="C14" t="s">
        <v>597</v>
      </c>
      <c r="D14">
        <v>46</v>
      </c>
      <c r="E14">
        <v>1</v>
      </c>
      <c r="F14">
        <v>1</v>
      </c>
      <c r="G14">
        <v>1</v>
      </c>
      <c r="H14" t="s">
        <v>666</v>
      </c>
      <c r="I14">
        <v>0</v>
      </c>
      <c r="J14">
        <v>0</v>
      </c>
      <c r="K14">
        <v>0</v>
      </c>
      <c r="L14">
        <v>0</v>
      </c>
      <c r="M14" t="s">
        <v>111</v>
      </c>
      <c r="N14" t="s">
        <v>111</v>
      </c>
      <c r="O14" t="s">
        <v>111</v>
      </c>
      <c r="P14" t="s">
        <v>111</v>
      </c>
      <c r="Q14">
        <v>0</v>
      </c>
      <c r="R14">
        <v>1</v>
      </c>
      <c r="S14">
        <v>0</v>
      </c>
      <c r="T14">
        <v>1</v>
      </c>
      <c r="U14">
        <v>0</v>
      </c>
      <c r="V14">
        <v>1</v>
      </c>
      <c r="W14">
        <v>0</v>
      </c>
      <c r="X14">
        <v>3</v>
      </c>
      <c r="Y14">
        <v>2</v>
      </c>
      <c r="Z14">
        <v>0</v>
      </c>
      <c r="AA14">
        <v>0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11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2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1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1</v>
      </c>
      <c r="BN14">
        <v>0</v>
      </c>
      <c r="BO14">
        <v>0</v>
      </c>
      <c r="BP14">
        <v>1</v>
      </c>
      <c r="BQ14">
        <v>0</v>
      </c>
      <c r="BR14">
        <v>0</v>
      </c>
      <c r="BS14">
        <v>0</v>
      </c>
      <c r="BT14">
        <v>1</v>
      </c>
      <c r="BU14">
        <v>1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1</v>
      </c>
      <c r="DB14">
        <v>0</v>
      </c>
      <c r="DC14">
        <v>1</v>
      </c>
      <c r="DD14">
        <v>0</v>
      </c>
      <c r="DE14" t="s">
        <v>120</v>
      </c>
      <c r="DF14" t="s">
        <v>121</v>
      </c>
      <c r="DG14" t="s">
        <v>175</v>
      </c>
    </row>
    <row r="15" spans="1:111">
      <c r="A15" s="1">
        <v>15</v>
      </c>
      <c r="B15" s="43">
        <v>14</v>
      </c>
      <c r="C15" t="s">
        <v>598</v>
      </c>
      <c r="D15">
        <v>884</v>
      </c>
      <c r="E15">
        <v>43</v>
      </c>
      <c r="F15">
        <v>1</v>
      </c>
      <c r="G15">
        <v>8</v>
      </c>
      <c r="H15" t="s">
        <v>667</v>
      </c>
      <c r="I15">
        <v>25</v>
      </c>
      <c r="J15">
        <v>9</v>
      </c>
      <c r="K15">
        <v>107</v>
      </c>
      <c r="L15">
        <v>43</v>
      </c>
      <c r="M15" t="s">
        <v>599</v>
      </c>
      <c r="N15" t="s">
        <v>600</v>
      </c>
      <c r="O15" t="s">
        <v>601</v>
      </c>
      <c r="P15" t="s">
        <v>602</v>
      </c>
      <c r="Q15">
        <v>12</v>
      </c>
      <c r="R15">
        <v>1</v>
      </c>
      <c r="S15">
        <v>5</v>
      </c>
      <c r="T15">
        <v>6</v>
      </c>
      <c r="U15">
        <v>8</v>
      </c>
      <c r="V15">
        <v>19</v>
      </c>
      <c r="W15">
        <v>18</v>
      </c>
      <c r="X15">
        <v>39</v>
      </c>
      <c r="Y15">
        <v>13</v>
      </c>
      <c r="Z15">
        <v>0</v>
      </c>
      <c r="AA15">
        <v>0</v>
      </c>
      <c r="AB15">
        <v>3</v>
      </c>
      <c r="AC15">
        <v>0</v>
      </c>
      <c r="AD15">
        <v>4</v>
      </c>
      <c r="AE15">
        <v>6</v>
      </c>
      <c r="AF15">
        <v>12</v>
      </c>
      <c r="AG15">
        <v>1</v>
      </c>
      <c r="AH15">
        <v>229</v>
      </c>
      <c r="AI15">
        <v>6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19</v>
      </c>
      <c r="AR15">
        <v>8</v>
      </c>
      <c r="AS15">
        <v>2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2</v>
      </c>
      <c r="BA15">
        <v>0</v>
      </c>
      <c r="BB15">
        <v>0</v>
      </c>
      <c r="BC15">
        <v>0</v>
      </c>
      <c r="BD15">
        <v>2</v>
      </c>
      <c r="BE15">
        <v>4</v>
      </c>
      <c r="BF15">
        <v>0</v>
      </c>
      <c r="BG15">
        <v>0</v>
      </c>
      <c r="BH15">
        <v>0</v>
      </c>
      <c r="BI15">
        <v>3</v>
      </c>
      <c r="BJ15">
        <v>0</v>
      </c>
      <c r="BK15">
        <v>2</v>
      </c>
      <c r="BL15">
        <v>12</v>
      </c>
      <c r="BM15">
        <v>1</v>
      </c>
      <c r="BN15">
        <v>1</v>
      </c>
      <c r="BO15">
        <v>18</v>
      </c>
      <c r="BP15">
        <v>3</v>
      </c>
      <c r="BQ15">
        <v>0</v>
      </c>
      <c r="BR15">
        <v>1</v>
      </c>
      <c r="BS15">
        <v>3</v>
      </c>
      <c r="BT15">
        <v>9</v>
      </c>
      <c r="BU15">
        <v>5</v>
      </c>
      <c r="BV15">
        <v>1</v>
      </c>
      <c r="BW15">
        <v>0</v>
      </c>
      <c r="BX15">
        <v>0</v>
      </c>
      <c r="BY15">
        <v>0</v>
      </c>
      <c r="BZ15">
        <v>0</v>
      </c>
      <c r="CA15">
        <v>1</v>
      </c>
      <c r="CB15">
        <v>0</v>
      </c>
      <c r="CC15">
        <v>0</v>
      </c>
      <c r="CD15">
        <v>9</v>
      </c>
      <c r="CE15">
        <v>0</v>
      </c>
      <c r="CF15">
        <v>9</v>
      </c>
      <c r="CG15">
        <v>1</v>
      </c>
      <c r="CH15">
        <v>0</v>
      </c>
      <c r="CI15">
        <v>2</v>
      </c>
      <c r="CJ15">
        <v>13</v>
      </c>
      <c r="CK15">
        <v>6</v>
      </c>
      <c r="CL15">
        <v>5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11</v>
      </c>
      <c r="CT15">
        <v>1</v>
      </c>
      <c r="CU15">
        <v>2</v>
      </c>
      <c r="CV15">
        <v>2</v>
      </c>
      <c r="CW15">
        <v>11</v>
      </c>
      <c r="CX15">
        <v>22</v>
      </c>
      <c r="CY15">
        <v>7</v>
      </c>
      <c r="CZ15">
        <v>1</v>
      </c>
      <c r="DA15">
        <v>2</v>
      </c>
      <c r="DB15">
        <v>0</v>
      </c>
      <c r="DC15">
        <v>18</v>
      </c>
      <c r="DD15">
        <v>0</v>
      </c>
      <c r="DE15" t="s">
        <v>603</v>
      </c>
      <c r="DF15" t="s">
        <v>604</v>
      </c>
      <c r="DG15" t="s">
        <v>175</v>
      </c>
    </row>
    <row r="16" spans="1:111">
      <c r="A16" s="1">
        <v>16</v>
      </c>
      <c r="B16" s="43">
        <v>15</v>
      </c>
      <c r="C16" t="s">
        <v>605</v>
      </c>
      <c r="D16">
        <v>61</v>
      </c>
      <c r="E16">
        <v>2</v>
      </c>
      <c r="F16">
        <v>0</v>
      </c>
      <c r="G16">
        <v>4</v>
      </c>
      <c r="H16" t="s">
        <v>668</v>
      </c>
      <c r="I16">
        <v>3</v>
      </c>
      <c r="J16">
        <v>0</v>
      </c>
      <c r="K16">
        <v>6</v>
      </c>
      <c r="L16">
        <v>3</v>
      </c>
      <c r="M16" t="s">
        <v>606</v>
      </c>
      <c r="N16" t="s">
        <v>607</v>
      </c>
      <c r="O16" t="s">
        <v>111</v>
      </c>
      <c r="P16" t="s">
        <v>608</v>
      </c>
      <c r="Q16">
        <v>0</v>
      </c>
      <c r="R16">
        <v>0</v>
      </c>
      <c r="S16">
        <v>0</v>
      </c>
      <c r="T16">
        <v>0</v>
      </c>
      <c r="U16">
        <v>0</v>
      </c>
      <c r="V16">
        <v>2</v>
      </c>
      <c r="W16">
        <v>1</v>
      </c>
      <c r="X16">
        <v>5</v>
      </c>
      <c r="Y16">
        <v>2</v>
      </c>
      <c r="Z16">
        <v>0</v>
      </c>
      <c r="AA16">
        <v>0</v>
      </c>
      <c r="AB16">
        <v>0</v>
      </c>
      <c r="AC16">
        <v>1</v>
      </c>
      <c r="AD16">
        <v>0</v>
      </c>
      <c r="AE16">
        <v>1</v>
      </c>
      <c r="AF16">
        <v>1</v>
      </c>
      <c r="AG16">
        <v>0</v>
      </c>
      <c r="AH16">
        <v>18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2</v>
      </c>
      <c r="AR16">
        <v>0</v>
      </c>
      <c r="AS16">
        <v>0</v>
      </c>
      <c r="AT16">
        <v>1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1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1</v>
      </c>
      <c r="CJ16">
        <v>0</v>
      </c>
      <c r="CK16">
        <v>1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0</v>
      </c>
      <c r="CS16">
        <v>1</v>
      </c>
      <c r="CT16">
        <v>0</v>
      </c>
      <c r="CU16">
        <v>0</v>
      </c>
      <c r="CV16">
        <v>0</v>
      </c>
      <c r="CW16">
        <v>2</v>
      </c>
      <c r="CX16">
        <v>1</v>
      </c>
      <c r="CY16">
        <v>1</v>
      </c>
      <c r="CZ16">
        <v>0</v>
      </c>
      <c r="DA16">
        <v>0</v>
      </c>
      <c r="DB16">
        <v>0</v>
      </c>
      <c r="DC16">
        <v>1</v>
      </c>
      <c r="DD16">
        <v>0</v>
      </c>
      <c r="DE16" t="s">
        <v>120</v>
      </c>
      <c r="DF16" t="s">
        <v>121</v>
      </c>
      <c r="DG16" t="s">
        <v>111</v>
      </c>
    </row>
    <row r="17" spans="1:111">
      <c r="A17" s="1">
        <v>17</v>
      </c>
      <c r="B17" s="43">
        <v>16</v>
      </c>
      <c r="C17" t="s">
        <v>329</v>
      </c>
      <c r="D17">
        <v>192</v>
      </c>
      <c r="E17">
        <v>9</v>
      </c>
      <c r="F17">
        <v>0</v>
      </c>
      <c r="G17">
        <v>9</v>
      </c>
      <c r="H17" t="s">
        <v>669</v>
      </c>
      <c r="I17">
        <v>7</v>
      </c>
      <c r="J17">
        <v>0</v>
      </c>
      <c r="K17">
        <v>25</v>
      </c>
      <c r="L17">
        <v>7</v>
      </c>
      <c r="M17" t="s">
        <v>330</v>
      </c>
      <c r="N17" t="s">
        <v>331</v>
      </c>
      <c r="O17" t="s">
        <v>111</v>
      </c>
      <c r="P17" t="s">
        <v>332</v>
      </c>
      <c r="Q17">
        <v>1</v>
      </c>
      <c r="R17">
        <v>0</v>
      </c>
      <c r="S17">
        <v>2</v>
      </c>
      <c r="T17">
        <v>2</v>
      </c>
      <c r="U17">
        <v>2</v>
      </c>
      <c r="V17">
        <v>6</v>
      </c>
      <c r="W17">
        <v>5</v>
      </c>
      <c r="X17">
        <v>11</v>
      </c>
      <c r="Y17">
        <v>3</v>
      </c>
      <c r="Z17">
        <v>0</v>
      </c>
      <c r="AA17">
        <v>0</v>
      </c>
      <c r="AB17">
        <v>1</v>
      </c>
      <c r="AC17">
        <v>1</v>
      </c>
      <c r="AD17">
        <v>0</v>
      </c>
      <c r="AE17">
        <v>6</v>
      </c>
      <c r="AF17">
        <v>0</v>
      </c>
      <c r="AG17">
        <v>0</v>
      </c>
      <c r="AH17">
        <v>56</v>
      </c>
      <c r="AI17">
        <v>4</v>
      </c>
      <c r="AJ17">
        <v>0</v>
      </c>
      <c r="AK17">
        <v>0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4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</v>
      </c>
      <c r="BD17">
        <v>0</v>
      </c>
      <c r="BE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4</v>
      </c>
      <c r="BM17">
        <v>0</v>
      </c>
      <c r="BN17">
        <v>0</v>
      </c>
      <c r="BO17">
        <v>5</v>
      </c>
      <c r="BP17">
        <v>0</v>
      </c>
      <c r="BQ17">
        <v>0</v>
      </c>
      <c r="BR17">
        <v>0</v>
      </c>
      <c r="BS17">
        <v>0</v>
      </c>
      <c r="BT17">
        <v>1</v>
      </c>
      <c r="BU17">
        <v>1</v>
      </c>
      <c r="BV17">
        <v>0</v>
      </c>
      <c r="BW17">
        <v>0</v>
      </c>
      <c r="BX17">
        <v>0</v>
      </c>
      <c r="BY17">
        <v>0</v>
      </c>
      <c r="BZ17">
        <v>1</v>
      </c>
      <c r="CA17">
        <v>0</v>
      </c>
      <c r="CB17">
        <v>0</v>
      </c>
      <c r="CC17">
        <v>0</v>
      </c>
      <c r="CD17">
        <v>2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2</v>
      </c>
      <c r="CK17">
        <v>6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2</v>
      </c>
      <c r="CT17">
        <v>3</v>
      </c>
      <c r="CU17">
        <v>0</v>
      </c>
      <c r="CV17">
        <v>0</v>
      </c>
      <c r="CW17">
        <v>3</v>
      </c>
      <c r="CX17">
        <v>6</v>
      </c>
      <c r="CY17">
        <v>2</v>
      </c>
      <c r="CZ17">
        <v>0</v>
      </c>
      <c r="DA17">
        <v>1</v>
      </c>
      <c r="DB17">
        <v>0</v>
      </c>
      <c r="DC17">
        <v>4</v>
      </c>
      <c r="DD17">
        <v>0</v>
      </c>
      <c r="DE17" t="s">
        <v>151</v>
      </c>
      <c r="DF17" t="s">
        <v>152</v>
      </c>
      <c r="DG17" t="s">
        <v>111</v>
      </c>
    </row>
    <row r="18" spans="1:111">
      <c r="A18" s="1">
        <v>18</v>
      </c>
      <c r="B18" s="43">
        <v>17</v>
      </c>
      <c r="C18" t="s">
        <v>609</v>
      </c>
      <c r="D18">
        <v>459</v>
      </c>
      <c r="E18">
        <v>16</v>
      </c>
      <c r="F18">
        <v>0</v>
      </c>
      <c r="G18">
        <v>8</v>
      </c>
      <c r="H18" t="s">
        <v>670</v>
      </c>
      <c r="I18">
        <v>14</v>
      </c>
      <c r="J18">
        <v>2</v>
      </c>
      <c r="K18">
        <v>51</v>
      </c>
      <c r="L18">
        <v>20</v>
      </c>
      <c r="M18" t="s">
        <v>610</v>
      </c>
      <c r="N18" t="s">
        <v>611</v>
      </c>
      <c r="O18" t="s">
        <v>336</v>
      </c>
      <c r="P18" t="s">
        <v>612</v>
      </c>
      <c r="Q18">
        <v>5</v>
      </c>
      <c r="R18">
        <v>0</v>
      </c>
      <c r="S18">
        <v>0</v>
      </c>
      <c r="T18">
        <v>0</v>
      </c>
      <c r="U18">
        <v>0</v>
      </c>
      <c r="V18">
        <v>5</v>
      </c>
      <c r="W18">
        <v>7</v>
      </c>
      <c r="X18">
        <v>25</v>
      </c>
      <c r="Y18">
        <v>8</v>
      </c>
      <c r="Z18">
        <v>0</v>
      </c>
      <c r="AA18">
        <v>0</v>
      </c>
      <c r="AB18">
        <v>0</v>
      </c>
      <c r="AC18">
        <v>0</v>
      </c>
      <c r="AD18">
        <v>2</v>
      </c>
      <c r="AE18">
        <v>7</v>
      </c>
      <c r="AF18">
        <v>5</v>
      </c>
      <c r="AG18">
        <v>3</v>
      </c>
      <c r="AH18">
        <v>128</v>
      </c>
      <c r="AI18">
        <v>1</v>
      </c>
      <c r="AJ18">
        <v>0</v>
      </c>
      <c r="AK18">
        <v>0</v>
      </c>
      <c r="AL18">
        <v>1</v>
      </c>
      <c r="AM18">
        <v>0</v>
      </c>
      <c r="AN18">
        <v>1</v>
      </c>
      <c r="AO18">
        <v>0</v>
      </c>
      <c r="AP18">
        <v>5</v>
      </c>
      <c r="AQ18">
        <v>9</v>
      </c>
      <c r="AR18">
        <v>2</v>
      </c>
      <c r="AS18">
        <v>0</v>
      </c>
      <c r="AT18">
        <v>0</v>
      </c>
      <c r="AU18">
        <v>1</v>
      </c>
      <c r="AV18">
        <v>1</v>
      </c>
      <c r="AW18">
        <v>1</v>
      </c>
      <c r="AX18">
        <v>0</v>
      </c>
      <c r="AY18">
        <v>1</v>
      </c>
      <c r="AZ18">
        <v>4</v>
      </c>
      <c r="BA18">
        <v>1</v>
      </c>
      <c r="BB18">
        <v>2</v>
      </c>
      <c r="BC18">
        <v>1</v>
      </c>
      <c r="BD18">
        <v>2</v>
      </c>
      <c r="BE18">
        <v>1</v>
      </c>
      <c r="BF18">
        <v>1</v>
      </c>
      <c r="BG18">
        <v>0</v>
      </c>
      <c r="BH18">
        <v>1</v>
      </c>
      <c r="BI18">
        <v>1</v>
      </c>
      <c r="BJ18">
        <v>0</v>
      </c>
      <c r="BK18">
        <v>3</v>
      </c>
      <c r="BL18">
        <v>4</v>
      </c>
      <c r="BM18">
        <v>1</v>
      </c>
      <c r="BN18">
        <v>0</v>
      </c>
      <c r="BO18">
        <v>7</v>
      </c>
      <c r="BP18">
        <v>1</v>
      </c>
      <c r="BQ18">
        <v>0</v>
      </c>
      <c r="BR18">
        <v>3</v>
      </c>
      <c r="BS18">
        <v>2</v>
      </c>
      <c r="BT18">
        <v>1</v>
      </c>
      <c r="BU18">
        <v>2</v>
      </c>
      <c r="BV18">
        <v>1</v>
      </c>
      <c r="BW18">
        <v>1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3</v>
      </c>
      <c r="CE18">
        <v>2</v>
      </c>
      <c r="CF18">
        <v>3</v>
      </c>
      <c r="CG18">
        <v>3</v>
      </c>
      <c r="CH18">
        <v>0</v>
      </c>
      <c r="CI18">
        <v>0</v>
      </c>
      <c r="CJ18">
        <v>8</v>
      </c>
      <c r="CK18">
        <v>7</v>
      </c>
      <c r="CL18">
        <v>0</v>
      </c>
      <c r="CM18">
        <v>1</v>
      </c>
      <c r="CN18">
        <v>1</v>
      </c>
      <c r="CO18">
        <v>0</v>
      </c>
      <c r="CP18">
        <v>1</v>
      </c>
      <c r="CQ18">
        <v>2</v>
      </c>
      <c r="CR18">
        <v>0</v>
      </c>
      <c r="CS18">
        <v>9</v>
      </c>
      <c r="CT18">
        <v>2</v>
      </c>
      <c r="CU18">
        <v>0</v>
      </c>
      <c r="CV18">
        <v>1</v>
      </c>
      <c r="CW18">
        <v>4</v>
      </c>
      <c r="CX18">
        <v>9</v>
      </c>
      <c r="CY18">
        <v>0</v>
      </c>
      <c r="CZ18">
        <v>0</v>
      </c>
      <c r="DA18">
        <v>1</v>
      </c>
      <c r="DB18">
        <v>2</v>
      </c>
      <c r="DC18">
        <v>6</v>
      </c>
      <c r="DD18">
        <v>0</v>
      </c>
      <c r="DE18" t="s">
        <v>168</v>
      </c>
      <c r="DF18" t="s">
        <v>169</v>
      </c>
      <c r="DG18" t="s">
        <v>111</v>
      </c>
    </row>
    <row r="19" spans="1:111">
      <c r="A19" s="1">
        <v>19</v>
      </c>
      <c r="B19" s="43">
        <v>18</v>
      </c>
      <c r="C19" t="s">
        <v>613</v>
      </c>
      <c r="D19">
        <v>241</v>
      </c>
      <c r="E19">
        <v>3</v>
      </c>
      <c r="F19">
        <v>0</v>
      </c>
      <c r="G19">
        <v>1</v>
      </c>
      <c r="H19" t="s">
        <v>662</v>
      </c>
      <c r="I19">
        <v>9</v>
      </c>
      <c r="J19">
        <v>1</v>
      </c>
      <c r="K19">
        <v>31</v>
      </c>
      <c r="L19">
        <v>11</v>
      </c>
      <c r="M19" t="s">
        <v>614</v>
      </c>
      <c r="N19" t="s">
        <v>615</v>
      </c>
      <c r="O19" t="s">
        <v>349</v>
      </c>
      <c r="P19" t="s">
        <v>616</v>
      </c>
      <c r="Q19">
        <v>0</v>
      </c>
      <c r="R19">
        <v>0</v>
      </c>
      <c r="S19">
        <v>3</v>
      </c>
      <c r="T19">
        <v>3</v>
      </c>
      <c r="U19">
        <v>1</v>
      </c>
      <c r="V19">
        <v>2</v>
      </c>
      <c r="W19">
        <v>1</v>
      </c>
      <c r="X19">
        <v>12</v>
      </c>
      <c r="Y19">
        <v>7</v>
      </c>
      <c r="Z19">
        <v>0</v>
      </c>
      <c r="AA19">
        <v>0</v>
      </c>
      <c r="AB19">
        <v>1</v>
      </c>
      <c r="AC19">
        <v>0</v>
      </c>
      <c r="AD19">
        <v>0</v>
      </c>
      <c r="AE19">
        <v>2</v>
      </c>
      <c r="AF19">
        <v>2</v>
      </c>
      <c r="AG19">
        <v>0</v>
      </c>
      <c r="AH19">
        <v>89</v>
      </c>
      <c r="AI19">
        <v>0</v>
      </c>
      <c r="AJ19">
        <v>0</v>
      </c>
      <c r="AK19">
        <v>0</v>
      </c>
      <c r="AL19">
        <v>1</v>
      </c>
      <c r="AM19">
        <v>0</v>
      </c>
      <c r="AN19">
        <v>0</v>
      </c>
      <c r="AO19">
        <v>1</v>
      </c>
      <c r="AP19">
        <v>0</v>
      </c>
      <c r="AQ19">
        <v>1</v>
      </c>
      <c r="AR19">
        <v>3</v>
      </c>
      <c r="AS19">
        <v>0</v>
      </c>
      <c r="AT19">
        <v>0</v>
      </c>
      <c r="AU19">
        <v>1</v>
      </c>
      <c r="AV19">
        <v>2</v>
      </c>
      <c r="AW19">
        <v>1</v>
      </c>
      <c r="AX19">
        <v>4</v>
      </c>
      <c r="AY19">
        <v>0</v>
      </c>
      <c r="AZ19">
        <v>3</v>
      </c>
      <c r="BA19">
        <v>0</v>
      </c>
      <c r="BB19">
        <v>6</v>
      </c>
      <c r="BC19">
        <v>1</v>
      </c>
      <c r="BD19">
        <v>1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7</v>
      </c>
      <c r="BM19">
        <v>0</v>
      </c>
      <c r="BN19">
        <v>0</v>
      </c>
      <c r="BO19">
        <v>1</v>
      </c>
      <c r="BP19">
        <v>1</v>
      </c>
      <c r="BQ19">
        <v>3</v>
      </c>
      <c r="BR19">
        <v>2</v>
      </c>
      <c r="BS19">
        <v>0</v>
      </c>
      <c r="BT19">
        <v>7</v>
      </c>
      <c r="BU19">
        <v>1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1</v>
      </c>
      <c r="CB19">
        <v>0</v>
      </c>
      <c r="CC19">
        <v>0</v>
      </c>
      <c r="CD19">
        <v>4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17</v>
      </c>
      <c r="CK19">
        <v>2</v>
      </c>
      <c r="CL19">
        <v>1</v>
      </c>
      <c r="CM19">
        <v>1</v>
      </c>
      <c r="CN19">
        <v>0</v>
      </c>
      <c r="CO19">
        <v>2</v>
      </c>
      <c r="CP19">
        <v>0</v>
      </c>
      <c r="CQ19">
        <v>0</v>
      </c>
      <c r="CR19">
        <v>0</v>
      </c>
      <c r="CS19">
        <v>2</v>
      </c>
      <c r="CT19">
        <v>1</v>
      </c>
      <c r="CU19">
        <v>0</v>
      </c>
      <c r="CV19">
        <v>0</v>
      </c>
      <c r="CW19">
        <v>6</v>
      </c>
      <c r="CX19">
        <v>1</v>
      </c>
      <c r="CY19">
        <v>0</v>
      </c>
      <c r="CZ19">
        <v>0</v>
      </c>
      <c r="DA19">
        <v>0</v>
      </c>
      <c r="DB19">
        <v>0</v>
      </c>
      <c r="DC19">
        <v>4</v>
      </c>
      <c r="DD19">
        <v>0</v>
      </c>
      <c r="DE19" t="s">
        <v>126</v>
      </c>
      <c r="DF19" t="s">
        <v>127</v>
      </c>
      <c r="DG19" t="s">
        <v>111</v>
      </c>
    </row>
    <row r="20" spans="1:111">
      <c r="A20" s="1">
        <v>20</v>
      </c>
      <c r="B20" s="43">
        <v>19</v>
      </c>
      <c r="C20" t="s">
        <v>617</v>
      </c>
      <c r="D20">
        <v>1243</v>
      </c>
      <c r="E20">
        <v>38</v>
      </c>
      <c r="F20">
        <v>0</v>
      </c>
      <c r="G20">
        <v>18</v>
      </c>
      <c r="H20" t="s">
        <v>671</v>
      </c>
      <c r="I20">
        <v>16</v>
      </c>
      <c r="J20">
        <v>3</v>
      </c>
      <c r="K20">
        <v>119</v>
      </c>
      <c r="L20">
        <v>63</v>
      </c>
      <c r="M20" t="s">
        <v>618</v>
      </c>
      <c r="N20" t="s">
        <v>619</v>
      </c>
      <c r="O20" t="s">
        <v>620</v>
      </c>
      <c r="P20" t="s">
        <v>621</v>
      </c>
      <c r="Q20">
        <v>23</v>
      </c>
      <c r="R20">
        <v>0</v>
      </c>
      <c r="S20">
        <v>15</v>
      </c>
      <c r="T20">
        <v>15</v>
      </c>
      <c r="U20">
        <v>6</v>
      </c>
      <c r="V20">
        <v>12</v>
      </c>
      <c r="W20">
        <v>9</v>
      </c>
      <c r="X20">
        <v>53</v>
      </c>
      <c r="Y20">
        <v>12</v>
      </c>
      <c r="Z20">
        <v>0</v>
      </c>
      <c r="AA20">
        <v>3</v>
      </c>
      <c r="AB20">
        <v>3</v>
      </c>
      <c r="AC20">
        <v>2</v>
      </c>
      <c r="AD20">
        <v>4</v>
      </c>
      <c r="AE20">
        <v>4</v>
      </c>
      <c r="AF20">
        <v>23</v>
      </c>
      <c r="AG20">
        <v>2</v>
      </c>
      <c r="AH20">
        <v>445</v>
      </c>
      <c r="AI20">
        <v>0</v>
      </c>
      <c r="AJ20">
        <v>6</v>
      </c>
      <c r="AK20">
        <v>0</v>
      </c>
      <c r="AL20">
        <v>0</v>
      </c>
      <c r="AM20">
        <v>0</v>
      </c>
      <c r="AN20">
        <v>12</v>
      </c>
      <c r="AO20">
        <v>10</v>
      </c>
      <c r="AP20">
        <v>6</v>
      </c>
      <c r="AQ20">
        <v>26</v>
      </c>
      <c r="AR20">
        <v>9</v>
      </c>
      <c r="AS20">
        <v>2</v>
      </c>
      <c r="AT20">
        <v>1</v>
      </c>
      <c r="AU20">
        <v>1</v>
      </c>
      <c r="AV20">
        <v>3</v>
      </c>
      <c r="AW20">
        <v>5</v>
      </c>
      <c r="AX20">
        <v>0</v>
      </c>
      <c r="AY20">
        <v>0</v>
      </c>
      <c r="AZ20">
        <v>8</v>
      </c>
      <c r="BA20">
        <v>3</v>
      </c>
      <c r="BB20">
        <v>3</v>
      </c>
      <c r="BC20">
        <v>9</v>
      </c>
      <c r="BD20">
        <v>3</v>
      </c>
      <c r="BE20">
        <v>4</v>
      </c>
      <c r="BF20">
        <v>1</v>
      </c>
      <c r="BG20">
        <v>0</v>
      </c>
      <c r="BH20">
        <v>0</v>
      </c>
      <c r="BI20">
        <v>0</v>
      </c>
      <c r="BJ20">
        <v>8</v>
      </c>
      <c r="BK20">
        <v>3</v>
      </c>
      <c r="BL20">
        <v>22</v>
      </c>
      <c r="BM20">
        <v>3</v>
      </c>
      <c r="BN20">
        <v>0</v>
      </c>
      <c r="BO20">
        <v>9</v>
      </c>
      <c r="BP20">
        <v>2</v>
      </c>
      <c r="BQ20">
        <v>5</v>
      </c>
      <c r="BR20">
        <v>25</v>
      </c>
      <c r="BS20">
        <v>0</v>
      </c>
      <c r="BT20">
        <v>8</v>
      </c>
      <c r="BU20">
        <v>15</v>
      </c>
      <c r="BV20">
        <v>2</v>
      </c>
      <c r="BW20">
        <v>0</v>
      </c>
      <c r="BX20">
        <v>0</v>
      </c>
      <c r="BY20">
        <v>0</v>
      </c>
      <c r="BZ20">
        <v>4</v>
      </c>
      <c r="CA20">
        <v>16</v>
      </c>
      <c r="CB20">
        <v>2</v>
      </c>
      <c r="CC20">
        <v>0</v>
      </c>
      <c r="CD20">
        <v>6</v>
      </c>
      <c r="CE20">
        <v>10</v>
      </c>
      <c r="CF20">
        <v>0</v>
      </c>
      <c r="CG20">
        <v>6</v>
      </c>
      <c r="CH20">
        <v>5</v>
      </c>
      <c r="CI20">
        <v>0</v>
      </c>
      <c r="CJ20">
        <v>76</v>
      </c>
      <c r="CK20">
        <v>4</v>
      </c>
      <c r="CL20">
        <v>7</v>
      </c>
      <c r="CM20">
        <v>3</v>
      </c>
      <c r="CN20">
        <v>4</v>
      </c>
      <c r="CO20">
        <v>3</v>
      </c>
      <c r="CP20">
        <v>1</v>
      </c>
      <c r="CQ20">
        <v>2</v>
      </c>
      <c r="CR20">
        <v>3</v>
      </c>
      <c r="CS20">
        <v>9</v>
      </c>
      <c r="CT20">
        <v>7</v>
      </c>
      <c r="CU20">
        <v>1</v>
      </c>
      <c r="CV20">
        <v>0</v>
      </c>
      <c r="CW20">
        <v>13</v>
      </c>
      <c r="CX20">
        <v>17</v>
      </c>
      <c r="CY20">
        <v>1</v>
      </c>
      <c r="CZ20">
        <v>3</v>
      </c>
      <c r="DA20">
        <v>4</v>
      </c>
      <c r="DB20">
        <v>2</v>
      </c>
      <c r="DC20">
        <v>22</v>
      </c>
      <c r="DD20">
        <v>0</v>
      </c>
      <c r="DE20" t="s">
        <v>622</v>
      </c>
      <c r="DF20" t="s">
        <v>623</v>
      </c>
      <c r="DG20" t="s">
        <v>111</v>
      </c>
    </row>
    <row r="21" spans="1:111">
      <c r="A21" s="1">
        <v>21</v>
      </c>
      <c r="B21" s="43">
        <v>20</v>
      </c>
      <c r="C21" t="s">
        <v>624</v>
      </c>
      <c r="D21">
        <v>1081</v>
      </c>
      <c r="E21">
        <v>33</v>
      </c>
      <c r="F21">
        <v>2</v>
      </c>
      <c r="G21">
        <v>4</v>
      </c>
      <c r="H21" t="s">
        <v>672</v>
      </c>
      <c r="I21">
        <v>13</v>
      </c>
      <c r="J21">
        <v>1</v>
      </c>
      <c r="K21">
        <v>90</v>
      </c>
      <c r="L21">
        <v>41</v>
      </c>
      <c r="M21" t="s">
        <v>625</v>
      </c>
      <c r="N21" t="s">
        <v>626</v>
      </c>
      <c r="O21" t="s">
        <v>384</v>
      </c>
      <c r="P21" t="s">
        <v>627</v>
      </c>
      <c r="Q21">
        <v>1</v>
      </c>
      <c r="R21">
        <v>2</v>
      </c>
      <c r="S21">
        <v>11</v>
      </c>
      <c r="T21">
        <v>13</v>
      </c>
      <c r="U21">
        <v>4</v>
      </c>
      <c r="V21">
        <v>14</v>
      </c>
      <c r="W21">
        <v>3</v>
      </c>
      <c r="X21">
        <v>66</v>
      </c>
      <c r="Y21">
        <v>7</v>
      </c>
      <c r="Z21">
        <v>0</v>
      </c>
      <c r="AA21">
        <v>5</v>
      </c>
      <c r="AB21">
        <v>11</v>
      </c>
      <c r="AC21">
        <v>0</v>
      </c>
      <c r="AD21">
        <v>5</v>
      </c>
      <c r="AE21">
        <v>8</v>
      </c>
      <c r="AF21">
        <v>30</v>
      </c>
      <c r="AG21">
        <v>0</v>
      </c>
      <c r="AH21">
        <v>393</v>
      </c>
      <c r="AI21">
        <v>0</v>
      </c>
      <c r="AJ21">
        <v>0</v>
      </c>
      <c r="AK21">
        <v>0</v>
      </c>
      <c r="AL21">
        <v>0</v>
      </c>
      <c r="AM21">
        <v>2</v>
      </c>
      <c r="AN21">
        <v>3</v>
      </c>
      <c r="AO21">
        <v>2</v>
      </c>
      <c r="AP21">
        <v>2</v>
      </c>
      <c r="AQ21">
        <v>18</v>
      </c>
      <c r="AR21">
        <v>5</v>
      </c>
      <c r="AS21">
        <v>0</v>
      </c>
      <c r="AT21">
        <v>1</v>
      </c>
      <c r="AU21">
        <v>0</v>
      </c>
      <c r="AV21">
        <v>4</v>
      </c>
      <c r="AW21">
        <v>4</v>
      </c>
      <c r="AX21">
        <v>1</v>
      </c>
      <c r="AY21">
        <v>2</v>
      </c>
      <c r="AZ21">
        <v>14</v>
      </c>
      <c r="BA21">
        <v>4</v>
      </c>
      <c r="BB21">
        <v>13</v>
      </c>
      <c r="BC21">
        <v>3</v>
      </c>
      <c r="BD21">
        <v>11</v>
      </c>
      <c r="BE21">
        <v>3</v>
      </c>
      <c r="BF21">
        <v>2</v>
      </c>
      <c r="BG21">
        <v>0</v>
      </c>
      <c r="BH21">
        <v>7</v>
      </c>
      <c r="BI21">
        <v>0</v>
      </c>
      <c r="BJ21">
        <v>0</v>
      </c>
      <c r="BK21">
        <v>6</v>
      </c>
      <c r="BL21">
        <v>24</v>
      </c>
      <c r="BM21">
        <v>8</v>
      </c>
      <c r="BN21">
        <v>0</v>
      </c>
      <c r="BO21">
        <v>3</v>
      </c>
      <c r="BP21">
        <v>5</v>
      </c>
      <c r="BQ21">
        <v>4</v>
      </c>
      <c r="BR21">
        <v>21</v>
      </c>
      <c r="BS21">
        <v>0</v>
      </c>
      <c r="BT21">
        <v>4</v>
      </c>
      <c r="BU21">
        <v>8</v>
      </c>
      <c r="BV21">
        <v>1</v>
      </c>
      <c r="BW21">
        <v>0</v>
      </c>
      <c r="BX21">
        <v>0</v>
      </c>
      <c r="BY21">
        <v>0</v>
      </c>
      <c r="BZ21">
        <v>4</v>
      </c>
      <c r="CA21">
        <v>5</v>
      </c>
      <c r="CB21">
        <v>4</v>
      </c>
      <c r="CC21">
        <v>0</v>
      </c>
      <c r="CD21">
        <v>13</v>
      </c>
      <c r="CE21">
        <v>4</v>
      </c>
      <c r="CF21">
        <v>0</v>
      </c>
      <c r="CG21">
        <v>1</v>
      </c>
      <c r="CH21">
        <v>3</v>
      </c>
      <c r="CI21">
        <v>0</v>
      </c>
      <c r="CJ21">
        <v>65</v>
      </c>
      <c r="CK21">
        <v>8</v>
      </c>
      <c r="CL21">
        <v>6</v>
      </c>
      <c r="CM21">
        <v>0</v>
      </c>
      <c r="CN21">
        <v>6</v>
      </c>
      <c r="CO21">
        <v>3</v>
      </c>
      <c r="CP21">
        <v>5</v>
      </c>
      <c r="CQ21">
        <v>0</v>
      </c>
      <c r="CR21">
        <v>1</v>
      </c>
      <c r="CS21">
        <v>13</v>
      </c>
      <c r="CT21">
        <v>11</v>
      </c>
      <c r="CU21">
        <v>1</v>
      </c>
      <c r="CV21">
        <v>1</v>
      </c>
      <c r="CW21">
        <v>17</v>
      </c>
      <c r="CX21">
        <v>2</v>
      </c>
      <c r="CY21">
        <v>0</v>
      </c>
      <c r="CZ21">
        <v>5</v>
      </c>
      <c r="DA21">
        <v>0</v>
      </c>
      <c r="DB21">
        <v>1</v>
      </c>
      <c r="DC21">
        <v>29</v>
      </c>
      <c r="DD21">
        <v>0</v>
      </c>
      <c r="DE21" t="s">
        <v>628</v>
      </c>
      <c r="DF21" t="s">
        <v>629</v>
      </c>
      <c r="DG21" t="s">
        <v>403</v>
      </c>
    </row>
    <row r="22" spans="1:111">
      <c r="A22" s="1">
        <v>22</v>
      </c>
      <c r="B22" s="43">
        <v>21</v>
      </c>
      <c r="C22" t="s">
        <v>630</v>
      </c>
      <c r="D22">
        <v>498</v>
      </c>
      <c r="E22">
        <v>10</v>
      </c>
      <c r="F22">
        <v>1</v>
      </c>
      <c r="G22">
        <v>0</v>
      </c>
      <c r="H22" t="s">
        <v>111</v>
      </c>
      <c r="I22">
        <v>2</v>
      </c>
      <c r="J22">
        <v>0</v>
      </c>
      <c r="K22">
        <v>47</v>
      </c>
      <c r="L22">
        <v>21</v>
      </c>
      <c r="M22" t="s">
        <v>631</v>
      </c>
      <c r="N22" t="s">
        <v>632</v>
      </c>
      <c r="O22" t="s">
        <v>111</v>
      </c>
      <c r="P22" t="s">
        <v>633</v>
      </c>
      <c r="Q22">
        <v>0</v>
      </c>
      <c r="R22">
        <v>1</v>
      </c>
      <c r="S22">
        <v>13</v>
      </c>
      <c r="T22">
        <v>14</v>
      </c>
      <c r="U22">
        <v>1</v>
      </c>
      <c r="V22">
        <v>4</v>
      </c>
      <c r="W22">
        <v>0</v>
      </c>
      <c r="X22">
        <v>41</v>
      </c>
      <c r="Y22">
        <v>5</v>
      </c>
      <c r="Z22">
        <v>0</v>
      </c>
      <c r="AA22">
        <v>4</v>
      </c>
      <c r="AB22">
        <v>5</v>
      </c>
      <c r="AC22">
        <v>2</v>
      </c>
      <c r="AD22">
        <v>0</v>
      </c>
      <c r="AE22">
        <v>8</v>
      </c>
      <c r="AF22">
        <v>16</v>
      </c>
      <c r="AG22">
        <v>1</v>
      </c>
      <c r="AH22">
        <v>221</v>
      </c>
      <c r="AI22">
        <v>0</v>
      </c>
      <c r="AJ22">
        <v>0</v>
      </c>
      <c r="AK22">
        <v>0</v>
      </c>
      <c r="AL22">
        <v>2</v>
      </c>
      <c r="AM22">
        <v>0</v>
      </c>
      <c r="AN22">
        <v>7</v>
      </c>
      <c r="AO22">
        <v>17</v>
      </c>
      <c r="AP22">
        <v>5</v>
      </c>
      <c r="AQ22">
        <v>23</v>
      </c>
      <c r="AR22">
        <v>0</v>
      </c>
      <c r="AS22">
        <v>0</v>
      </c>
      <c r="AT22">
        <v>0</v>
      </c>
      <c r="AU22">
        <v>2</v>
      </c>
      <c r="AV22">
        <v>1</v>
      </c>
      <c r="AW22">
        <v>8</v>
      </c>
      <c r="AX22">
        <v>0</v>
      </c>
      <c r="AY22">
        <v>0</v>
      </c>
      <c r="AZ22">
        <v>18</v>
      </c>
      <c r="BA22">
        <v>6</v>
      </c>
      <c r="BB22">
        <v>2</v>
      </c>
      <c r="BC22">
        <v>1</v>
      </c>
      <c r="BD22">
        <v>0</v>
      </c>
      <c r="BE22">
        <v>0</v>
      </c>
      <c r="BF22">
        <v>0</v>
      </c>
      <c r="BG22">
        <v>0</v>
      </c>
      <c r="BH22">
        <v>1</v>
      </c>
      <c r="BI22">
        <v>0</v>
      </c>
      <c r="BJ22">
        <v>0</v>
      </c>
      <c r="BK22">
        <v>3</v>
      </c>
      <c r="BL22">
        <v>8</v>
      </c>
      <c r="BM22">
        <v>1</v>
      </c>
      <c r="BN22">
        <v>0</v>
      </c>
      <c r="BO22">
        <v>0</v>
      </c>
      <c r="BP22">
        <v>0</v>
      </c>
      <c r="BQ22">
        <v>0</v>
      </c>
      <c r="BR22">
        <v>6</v>
      </c>
      <c r="BS22">
        <v>0</v>
      </c>
      <c r="BT22">
        <v>3</v>
      </c>
      <c r="BU22">
        <v>1</v>
      </c>
      <c r="BV22">
        <v>0</v>
      </c>
      <c r="BW22">
        <v>0</v>
      </c>
      <c r="BX22">
        <v>0</v>
      </c>
      <c r="BY22">
        <v>0</v>
      </c>
      <c r="BZ22">
        <v>4</v>
      </c>
      <c r="CA22">
        <v>4</v>
      </c>
      <c r="CB22">
        <v>3</v>
      </c>
      <c r="CC22">
        <v>0</v>
      </c>
      <c r="CD22">
        <v>3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36</v>
      </c>
      <c r="CK22">
        <v>8</v>
      </c>
      <c r="CL22">
        <v>0</v>
      </c>
      <c r="CM22">
        <v>1</v>
      </c>
      <c r="CN22">
        <v>4</v>
      </c>
      <c r="CO22">
        <v>0</v>
      </c>
      <c r="CP22">
        <v>4</v>
      </c>
      <c r="CQ22">
        <v>0</v>
      </c>
      <c r="CR22">
        <v>1</v>
      </c>
      <c r="CS22">
        <v>3</v>
      </c>
      <c r="CT22">
        <v>2</v>
      </c>
      <c r="CU22">
        <v>0</v>
      </c>
      <c r="CV22">
        <v>0</v>
      </c>
      <c r="CW22">
        <v>19</v>
      </c>
      <c r="CX22">
        <v>2</v>
      </c>
      <c r="CY22">
        <v>0</v>
      </c>
      <c r="CZ22">
        <v>0</v>
      </c>
      <c r="DA22">
        <v>1</v>
      </c>
      <c r="DB22">
        <v>1</v>
      </c>
      <c r="DC22">
        <v>10</v>
      </c>
      <c r="DD22">
        <v>0</v>
      </c>
      <c r="DE22" t="s">
        <v>634</v>
      </c>
      <c r="DF22" t="s">
        <v>635</v>
      </c>
      <c r="DG22" t="s">
        <v>175</v>
      </c>
    </row>
    <row r="23" spans="1:111">
      <c r="A23" s="1">
        <v>23</v>
      </c>
      <c r="B23" s="43">
        <v>22</v>
      </c>
      <c r="C23" t="s">
        <v>636</v>
      </c>
      <c r="D23">
        <v>571</v>
      </c>
      <c r="E23">
        <v>14</v>
      </c>
      <c r="F23">
        <v>0</v>
      </c>
      <c r="G23">
        <v>4</v>
      </c>
      <c r="H23" t="s">
        <v>673</v>
      </c>
      <c r="I23">
        <v>10</v>
      </c>
      <c r="J23">
        <v>3</v>
      </c>
      <c r="K23">
        <v>68</v>
      </c>
      <c r="L23">
        <v>35</v>
      </c>
      <c r="M23" t="s">
        <v>637</v>
      </c>
      <c r="N23" t="s">
        <v>638</v>
      </c>
      <c r="O23" t="s">
        <v>639</v>
      </c>
      <c r="P23" t="s">
        <v>640</v>
      </c>
      <c r="Q23">
        <v>23</v>
      </c>
      <c r="R23">
        <v>0</v>
      </c>
      <c r="S23">
        <v>3</v>
      </c>
      <c r="T23">
        <v>3</v>
      </c>
      <c r="U23">
        <v>3</v>
      </c>
      <c r="V23">
        <v>6</v>
      </c>
      <c r="W23">
        <v>10</v>
      </c>
      <c r="X23">
        <v>20</v>
      </c>
      <c r="Y23">
        <v>13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</v>
      </c>
      <c r="AF23">
        <v>2</v>
      </c>
      <c r="AG23">
        <v>1</v>
      </c>
      <c r="AH23">
        <v>141</v>
      </c>
      <c r="AI23">
        <v>0</v>
      </c>
      <c r="AJ23">
        <v>4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8</v>
      </c>
      <c r="AR23">
        <v>9</v>
      </c>
      <c r="AS23">
        <v>0</v>
      </c>
      <c r="AT23">
        <v>1</v>
      </c>
      <c r="AU23">
        <v>0</v>
      </c>
      <c r="AV23">
        <v>3</v>
      </c>
      <c r="AW23">
        <v>1</v>
      </c>
      <c r="AX23">
        <v>0</v>
      </c>
      <c r="AY23">
        <v>0</v>
      </c>
      <c r="AZ23">
        <v>0</v>
      </c>
      <c r="BA23">
        <v>2</v>
      </c>
      <c r="BB23">
        <v>0</v>
      </c>
      <c r="BC23">
        <v>1</v>
      </c>
      <c r="BD23">
        <v>0</v>
      </c>
      <c r="BE23">
        <v>10</v>
      </c>
      <c r="BF23">
        <v>0</v>
      </c>
      <c r="BG23">
        <v>0</v>
      </c>
      <c r="BH23">
        <v>0</v>
      </c>
      <c r="BI23">
        <v>9</v>
      </c>
      <c r="BJ23">
        <v>0</v>
      </c>
      <c r="BK23">
        <v>0</v>
      </c>
      <c r="BL23">
        <v>7</v>
      </c>
      <c r="BM23">
        <v>0</v>
      </c>
      <c r="BN23">
        <v>1</v>
      </c>
      <c r="BO23">
        <v>10</v>
      </c>
      <c r="BP23">
        <v>3</v>
      </c>
      <c r="BQ23">
        <v>1</v>
      </c>
      <c r="BR23">
        <v>4</v>
      </c>
      <c r="BS23">
        <v>0</v>
      </c>
      <c r="BT23">
        <v>4</v>
      </c>
      <c r="BU23">
        <v>0</v>
      </c>
      <c r="BV23">
        <v>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2</v>
      </c>
      <c r="CE23">
        <v>0</v>
      </c>
      <c r="CF23">
        <v>0</v>
      </c>
      <c r="CG23">
        <v>1</v>
      </c>
      <c r="CH23">
        <v>0</v>
      </c>
      <c r="CI23">
        <v>0</v>
      </c>
      <c r="CJ23">
        <v>14</v>
      </c>
      <c r="CK23">
        <v>4</v>
      </c>
      <c r="CL23">
        <v>4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10</v>
      </c>
      <c r="CT23">
        <v>0</v>
      </c>
      <c r="CU23">
        <v>0</v>
      </c>
      <c r="CV23">
        <v>0</v>
      </c>
      <c r="CW23">
        <v>0</v>
      </c>
      <c r="CX23">
        <v>12</v>
      </c>
      <c r="CY23">
        <v>1</v>
      </c>
      <c r="CZ23">
        <v>3</v>
      </c>
      <c r="DA23">
        <v>2</v>
      </c>
      <c r="DB23">
        <v>1</v>
      </c>
      <c r="DC23">
        <v>6</v>
      </c>
      <c r="DD23">
        <v>0</v>
      </c>
      <c r="DE23" t="s">
        <v>151</v>
      </c>
      <c r="DF23" t="s">
        <v>152</v>
      </c>
      <c r="DG23" t="s">
        <v>111</v>
      </c>
    </row>
    <row r="24" spans="1:111">
      <c r="A24" s="1">
        <v>25</v>
      </c>
      <c r="B24" s="43">
        <v>23</v>
      </c>
      <c r="C24" t="s">
        <v>641</v>
      </c>
      <c r="D24">
        <v>44</v>
      </c>
      <c r="E24">
        <v>0</v>
      </c>
      <c r="F24">
        <v>0</v>
      </c>
      <c r="G24">
        <v>0</v>
      </c>
      <c r="H24" t="s">
        <v>111</v>
      </c>
      <c r="I24">
        <v>1</v>
      </c>
      <c r="J24">
        <v>0</v>
      </c>
      <c r="K24">
        <v>2</v>
      </c>
      <c r="L24">
        <v>0</v>
      </c>
      <c r="M24" t="s">
        <v>642</v>
      </c>
      <c r="N24" t="s">
        <v>643</v>
      </c>
      <c r="O24" t="s">
        <v>111</v>
      </c>
      <c r="P24" t="s">
        <v>111</v>
      </c>
      <c r="Q24">
        <v>0</v>
      </c>
      <c r="R24">
        <v>0</v>
      </c>
      <c r="S24">
        <v>1</v>
      </c>
      <c r="T24">
        <v>1</v>
      </c>
      <c r="U24">
        <v>0</v>
      </c>
      <c r="V24">
        <v>1</v>
      </c>
      <c r="W24">
        <v>1</v>
      </c>
      <c r="X24">
        <v>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</v>
      </c>
      <c r="AG24">
        <v>0</v>
      </c>
      <c r="AH24">
        <v>15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2</v>
      </c>
      <c r="AR24">
        <v>0</v>
      </c>
      <c r="AS24">
        <v>0</v>
      </c>
      <c r="AT24">
        <v>0</v>
      </c>
      <c r="AU24">
        <v>1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2</v>
      </c>
      <c r="BU24">
        <v>1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1</v>
      </c>
      <c r="CU24">
        <v>0</v>
      </c>
      <c r="CV24">
        <v>0</v>
      </c>
      <c r="CW24">
        <v>2</v>
      </c>
      <c r="CX24">
        <v>2</v>
      </c>
      <c r="CY24">
        <v>0</v>
      </c>
      <c r="CZ24">
        <v>0</v>
      </c>
      <c r="DA24">
        <v>0</v>
      </c>
      <c r="DB24">
        <v>0</v>
      </c>
      <c r="DC24">
        <v>1</v>
      </c>
      <c r="DD24">
        <v>0</v>
      </c>
      <c r="DE24" t="s">
        <v>120</v>
      </c>
      <c r="DF24" t="s">
        <v>121</v>
      </c>
      <c r="DG24" t="s">
        <v>111</v>
      </c>
    </row>
    <row r="25" spans="1:111">
      <c r="A25" s="1">
        <v>26</v>
      </c>
      <c r="B25" s="43">
        <v>24</v>
      </c>
      <c r="C25" t="s">
        <v>644</v>
      </c>
      <c r="D25">
        <v>547</v>
      </c>
      <c r="E25">
        <v>17</v>
      </c>
      <c r="F25">
        <v>0</v>
      </c>
      <c r="G25">
        <v>4</v>
      </c>
      <c r="H25" t="s">
        <v>674</v>
      </c>
      <c r="I25">
        <v>21</v>
      </c>
      <c r="J25">
        <v>3</v>
      </c>
      <c r="K25">
        <v>77</v>
      </c>
      <c r="L25">
        <v>38</v>
      </c>
      <c r="M25" t="s">
        <v>645</v>
      </c>
      <c r="N25" t="s">
        <v>646</v>
      </c>
      <c r="O25" t="s">
        <v>647</v>
      </c>
      <c r="P25" t="s">
        <v>648</v>
      </c>
      <c r="Q25">
        <v>23</v>
      </c>
      <c r="R25">
        <v>0</v>
      </c>
      <c r="S25">
        <v>6</v>
      </c>
      <c r="T25">
        <v>6</v>
      </c>
      <c r="U25">
        <v>5</v>
      </c>
      <c r="V25">
        <v>10</v>
      </c>
      <c r="W25">
        <v>9</v>
      </c>
      <c r="X25">
        <v>20</v>
      </c>
      <c r="Y25">
        <v>7</v>
      </c>
      <c r="Z25">
        <v>1</v>
      </c>
      <c r="AA25">
        <v>0</v>
      </c>
      <c r="AB25">
        <v>1</v>
      </c>
      <c r="AC25">
        <v>0</v>
      </c>
      <c r="AD25">
        <v>5</v>
      </c>
      <c r="AE25">
        <v>2</v>
      </c>
      <c r="AF25">
        <v>2</v>
      </c>
      <c r="AG25">
        <v>2</v>
      </c>
      <c r="AH25">
        <v>140</v>
      </c>
      <c r="AI25">
        <v>0</v>
      </c>
      <c r="AJ25">
        <v>9</v>
      </c>
      <c r="AK25">
        <v>0</v>
      </c>
      <c r="AL25">
        <v>0</v>
      </c>
      <c r="AM25">
        <v>0</v>
      </c>
      <c r="AN25">
        <v>1</v>
      </c>
      <c r="AO25">
        <v>1</v>
      </c>
      <c r="AP25">
        <v>1</v>
      </c>
      <c r="AQ25">
        <v>14</v>
      </c>
      <c r="AR25">
        <v>7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1</v>
      </c>
      <c r="BA25">
        <v>0</v>
      </c>
      <c r="BB25">
        <v>0</v>
      </c>
      <c r="BC25">
        <v>1</v>
      </c>
      <c r="BD25">
        <v>2</v>
      </c>
      <c r="BE25">
        <v>10</v>
      </c>
      <c r="BF25">
        <v>1</v>
      </c>
      <c r="BG25">
        <v>1</v>
      </c>
      <c r="BH25">
        <v>0</v>
      </c>
      <c r="BI25">
        <v>0</v>
      </c>
      <c r="BJ25">
        <v>0</v>
      </c>
      <c r="BK25">
        <v>1</v>
      </c>
      <c r="BL25">
        <v>8</v>
      </c>
      <c r="BM25">
        <v>2</v>
      </c>
      <c r="BN25">
        <v>0</v>
      </c>
      <c r="BO25">
        <v>9</v>
      </c>
      <c r="BP25">
        <v>2</v>
      </c>
      <c r="BQ25">
        <v>0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0</v>
      </c>
      <c r="BX25">
        <v>2</v>
      </c>
      <c r="BY25">
        <v>0</v>
      </c>
      <c r="BZ25">
        <v>0</v>
      </c>
      <c r="CA25">
        <v>4</v>
      </c>
      <c r="CB25">
        <v>0</v>
      </c>
      <c r="CC25">
        <v>1</v>
      </c>
      <c r="CD25">
        <v>2</v>
      </c>
      <c r="CE25">
        <v>2</v>
      </c>
      <c r="CF25">
        <v>2</v>
      </c>
      <c r="CG25">
        <v>1</v>
      </c>
      <c r="CH25">
        <v>0</v>
      </c>
      <c r="CI25">
        <v>0</v>
      </c>
      <c r="CJ25">
        <v>10</v>
      </c>
      <c r="CK25">
        <v>2</v>
      </c>
      <c r="CL25">
        <v>3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5</v>
      </c>
      <c r="CT25">
        <v>1</v>
      </c>
      <c r="CU25">
        <v>2</v>
      </c>
      <c r="CV25">
        <v>0</v>
      </c>
      <c r="CW25">
        <v>0</v>
      </c>
      <c r="CX25">
        <v>16</v>
      </c>
      <c r="CY25">
        <v>0</v>
      </c>
      <c r="CZ25">
        <v>0</v>
      </c>
      <c r="DA25">
        <v>2</v>
      </c>
      <c r="DB25">
        <v>2</v>
      </c>
      <c r="DC25">
        <v>10</v>
      </c>
      <c r="DD25">
        <v>0</v>
      </c>
      <c r="DE25" t="s">
        <v>634</v>
      </c>
      <c r="DF25" t="s">
        <v>635</v>
      </c>
      <c r="DG25" t="s">
        <v>111</v>
      </c>
    </row>
    <row r="26" spans="1:111">
      <c r="A26" s="1"/>
      <c r="B26" s="43"/>
    </row>
    <row r="27" spans="1:111">
      <c r="B27" t="s">
        <v>649</v>
      </c>
      <c r="C27" t="s">
        <v>249</v>
      </c>
      <c r="D27">
        <v>169</v>
      </c>
      <c r="E27">
        <v>8</v>
      </c>
      <c r="F27">
        <v>0</v>
      </c>
      <c r="G27">
        <v>1</v>
      </c>
      <c r="H27" t="s">
        <v>662</v>
      </c>
      <c r="I27">
        <v>15</v>
      </c>
      <c r="J27">
        <v>4</v>
      </c>
      <c r="K27">
        <v>45</v>
      </c>
      <c r="L27">
        <v>22</v>
      </c>
      <c r="M27" t="s">
        <v>250</v>
      </c>
      <c r="N27" t="s">
        <v>251</v>
      </c>
      <c r="O27" t="s">
        <v>252</v>
      </c>
      <c r="P27" t="s">
        <v>253</v>
      </c>
      <c r="Q27">
        <v>2</v>
      </c>
      <c r="R27">
        <v>0</v>
      </c>
      <c r="S27">
        <v>0</v>
      </c>
      <c r="T27">
        <v>0</v>
      </c>
      <c r="U27">
        <v>4</v>
      </c>
      <c r="V27">
        <v>11</v>
      </c>
      <c r="W27">
        <v>1</v>
      </c>
      <c r="X27">
        <v>14</v>
      </c>
      <c r="Y27">
        <v>5</v>
      </c>
      <c r="Z27">
        <v>1</v>
      </c>
      <c r="AA27">
        <v>0</v>
      </c>
      <c r="AB27">
        <v>0</v>
      </c>
      <c r="AC27">
        <v>0</v>
      </c>
      <c r="AD27">
        <v>2</v>
      </c>
      <c r="AE27">
        <v>0</v>
      </c>
      <c r="AF27">
        <v>3</v>
      </c>
      <c r="AG27">
        <v>3</v>
      </c>
      <c r="AH27">
        <v>19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2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0</v>
      </c>
      <c r="BM27">
        <v>2</v>
      </c>
      <c r="BN27">
        <v>0</v>
      </c>
      <c r="BO27">
        <v>1</v>
      </c>
      <c r="BP27">
        <v>2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1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2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1</v>
      </c>
      <c r="CQ27">
        <v>0</v>
      </c>
      <c r="CR27">
        <v>0</v>
      </c>
      <c r="CS27">
        <v>1</v>
      </c>
      <c r="CT27">
        <v>1</v>
      </c>
      <c r="CU27">
        <v>0</v>
      </c>
      <c r="CV27">
        <v>0</v>
      </c>
      <c r="CW27">
        <v>1</v>
      </c>
      <c r="CX27">
        <v>4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 t="s">
        <v>111</v>
      </c>
      <c r="DF27" t="s">
        <v>111</v>
      </c>
      <c r="DG27" t="s">
        <v>111</v>
      </c>
    </row>
    <row r="29" spans="1:111">
      <c r="A29" s="1">
        <v>28</v>
      </c>
    </row>
    <row r="30" spans="1:111">
      <c r="A30" s="1">
        <v>29</v>
      </c>
    </row>
    <row r="31" spans="1:111">
      <c r="A31" s="1">
        <v>30</v>
      </c>
    </row>
    <row r="32" spans="1:111">
      <c r="A32" s="1">
        <v>31</v>
      </c>
    </row>
    <row r="33" spans="1:32">
      <c r="A33" s="1">
        <v>32</v>
      </c>
    </row>
    <row r="34" spans="1:32">
      <c r="A34" s="1">
        <v>33</v>
      </c>
    </row>
    <row r="35" spans="1:32">
      <c r="A35" s="1">
        <v>34</v>
      </c>
    </row>
    <row r="36" spans="1:32">
      <c r="A36" s="1">
        <v>35</v>
      </c>
      <c r="B36" s="38"/>
      <c r="C36" s="38"/>
      <c r="D36" s="38"/>
      <c r="E36" s="38"/>
      <c r="F36" s="21" t="s">
        <v>491</v>
      </c>
      <c r="G36" s="38"/>
    </row>
    <row r="37" spans="1:32">
      <c r="A37" s="1">
        <v>36</v>
      </c>
      <c r="B37" s="36" t="s">
        <v>515</v>
      </c>
      <c r="C37" s="36" t="s">
        <v>516</v>
      </c>
      <c r="D37" s="45" t="s">
        <v>538</v>
      </c>
      <c r="E37" s="37" t="s">
        <v>518</v>
      </c>
      <c r="F37" s="37" t="s">
        <v>497</v>
      </c>
      <c r="G37" s="37" t="s">
        <v>498</v>
      </c>
      <c r="I37" s="2" t="s">
        <v>477</v>
      </c>
      <c r="J37">
        <f t="array" ref="J37:K41">LINEST(D38:D61,C38:C61,TRUE,TRUE)</f>
        <v>1.9137923362919254E-3</v>
      </c>
      <c r="K37">
        <v>2.0024149833449467E-2</v>
      </c>
      <c r="L37" t="s">
        <v>482</v>
      </c>
      <c r="N37" t="s">
        <v>487</v>
      </c>
      <c r="O37">
        <v>24</v>
      </c>
      <c r="U37" s="36"/>
      <c r="V37" s="36" t="s">
        <v>515</v>
      </c>
      <c r="W37" s="36" t="s">
        <v>516</v>
      </c>
      <c r="X37" s="43" t="s">
        <v>530</v>
      </c>
      <c r="Y37" s="43" t="s">
        <v>531</v>
      </c>
      <c r="Z37" s="43" t="s">
        <v>532</v>
      </c>
      <c r="AA37" s="43" t="s">
        <v>533</v>
      </c>
      <c r="AB37" s="43" t="s">
        <v>534</v>
      </c>
      <c r="AC37" s="43" t="s">
        <v>535</v>
      </c>
      <c r="AD37" s="43" t="s">
        <v>536</v>
      </c>
      <c r="AE37" s="43" t="s">
        <v>537</v>
      </c>
      <c r="AF37" s="43" t="s">
        <v>538</v>
      </c>
    </row>
    <row r="38" spans="1:32">
      <c r="A38" s="1">
        <v>37</v>
      </c>
      <c r="B38" s="39" t="s">
        <v>539</v>
      </c>
      <c r="C38" s="39">
        <v>252</v>
      </c>
      <c r="D38" s="39">
        <v>0</v>
      </c>
      <c r="E38" s="40">
        <f t="array" ref="E38:E61">TREND(D38:D61,C38:C61)</f>
        <v>0.50229981857901462</v>
      </c>
      <c r="F38" s="40">
        <f t="shared" ref="F38:F62" si="0">E38-$O$40*$O$41*SQRT(1+1/$O$37+(D38-$O$38)^2/$O$39)</f>
        <v>-1.6484583450991317</v>
      </c>
      <c r="G38" s="40">
        <f t="shared" ref="G38:G62" si="1">E38+$O$40*$O$41*SQRT(1+1/$O$37+(D38-$O$38)^2/$O$39)</f>
        <v>2.6530579822571609</v>
      </c>
      <c r="I38" t="s">
        <v>481</v>
      </c>
      <c r="J38">
        <v>5.3586227982952307E-4</v>
      </c>
      <c r="K38">
        <v>0.3704524854115484</v>
      </c>
      <c r="L38" t="s">
        <v>483</v>
      </c>
      <c r="N38" t="s">
        <v>488</v>
      </c>
      <c r="O38">
        <f>AVERAGE(D38:D62)</f>
        <v>1.2</v>
      </c>
      <c r="U38" s="38"/>
      <c r="V38" s="39" t="s">
        <v>539</v>
      </c>
      <c r="W38" s="39">
        <v>252</v>
      </c>
      <c r="X38">
        <v>5</v>
      </c>
      <c r="Y38">
        <v>0</v>
      </c>
      <c r="Z38">
        <v>2</v>
      </c>
      <c r="AA38">
        <v>3</v>
      </c>
      <c r="AB38">
        <v>0</v>
      </c>
      <c r="AC38">
        <v>0</v>
      </c>
      <c r="AD38">
        <v>5</v>
      </c>
      <c r="AE38">
        <v>6</v>
      </c>
      <c r="AF38">
        <v>0</v>
      </c>
    </row>
    <row r="39" spans="1:32">
      <c r="A39" s="1">
        <v>38</v>
      </c>
      <c r="B39" s="39" t="s">
        <v>542</v>
      </c>
      <c r="C39" s="39">
        <v>786</v>
      </c>
      <c r="D39" s="39">
        <v>4</v>
      </c>
      <c r="E39" s="40">
        <v>1.5242649261589027</v>
      </c>
      <c r="F39" s="40">
        <f t="shared" si="0"/>
        <v>-0.78818397875284041</v>
      </c>
      <c r="G39" s="40">
        <f t="shared" si="1"/>
        <v>3.8367138310706457</v>
      </c>
      <c r="I39" t="s">
        <v>478</v>
      </c>
      <c r="J39">
        <v>0.36699904372379344</v>
      </c>
      <c r="K39">
        <v>0.99812683906732502</v>
      </c>
      <c r="L39" t="s">
        <v>484</v>
      </c>
      <c r="N39" t="s">
        <v>489</v>
      </c>
      <c r="O39">
        <f>DEVSQ(D38:D62)</f>
        <v>38</v>
      </c>
      <c r="U39" s="38"/>
      <c r="V39" s="39" t="s">
        <v>542</v>
      </c>
      <c r="W39" s="39">
        <v>786</v>
      </c>
      <c r="X39">
        <v>4</v>
      </c>
      <c r="Y39">
        <v>1</v>
      </c>
      <c r="Z39">
        <v>2</v>
      </c>
      <c r="AA39">
        <v>2</v>
      </c>
      <c r="AB39">
        <v>1</v>
      </c>
      <c r="AC39">
        <v>2</v>
      </c>
      <c r="AD39">
        <v>7</v>
      </c>
      <c r="AE39">
        <v>10</v>
      </c>
      <c r="AF39">
        <v>4</v>
      </c>
    </row>
    <row r="40" spans="1:32">
      <c r="A40" s="1">
        <v>39</v>
      </c>
      <c r="B40" s="39" t="s">
        <v>546</v>
      </c>
      <c r="C40" s="39">
        <v>880</v>
      </c>
      <c r="D40" s="39">
        <v>1</v>
      </c>
      <c r="E40" s="40">
        <v>1.7041614057703438</v>
      </c>
      <c r="F40" s="40">
        <f t="shared" si="0"/>
        <v>-0.40957881376429417</v>
      </c>
      <c r="G40" s="40">
        <f t="shared" si="1"/>
        <v>3.817901625304982</v>
      </c>
      <c r="I40" t="s">
        <v>479</v>
      </c>
      <c r="J40">
        <v>12.755081776528026</v>
      </c>
      <c r="K40">
        <v>22</v>
      </c>
      <c r="L40" t="s">
        <v>485</v>
      </c>
      <c r="N40" s="29" t="s">
        <v>519</v>
      </c>
      <c r="O40">
        <f>_xlfn.T.INV.2T(0.05,O37-2)</f>
        <v>2.0738730679040258</v>
      </c>
      <c r="U40" s="38"/>
      <c r="V40" s="39" t="s">
        <v>546</v>
      </c>
      <c r="W40" s="39">
        <v>880</v>
      </c>
      <c r="X40">
        <v>13</v>
      </c>
      <c r="Y40">
        <v>0</v>
      </c>
      <c r="Z40">
        <v>0</v>
      </c>
      <c r="AA40">
        <v>3</v>
      </c>
      <c r="AB40">
        <v>0</v>
      </c>
      <c r="AC40">
        <v>1</v>
      </c>
      <c r="AD40">
        <v>16</v>
      </c>
      <c r="AE40">
        <v>12</v>
      </c>
      <c r="AF40">
        <v>1</v>
      </c>
    </row>
    <row r="41" spans="1:32">
      <c r="A41" s="1">
        <v>40</v>
      </c>
      <c r="B41" s="39" t="s">
        <v>553</v>
      </c>
      <c r="C41" s="39">
        <v>937</v>
      </c>
      <c r="D41" s="39">
        <v>2</v>
      </c>
      <c r="E41" s="40">
        <v>1.8132475689389835</v>
      </c>
      <c r="F41" s="40">
        <f t="shared" si="0"/>
        <v>-0.31643627408285768</v>
      </c>
      <c r="G41" s="40">
        <f t="shared" si="1"/>
        <v>3.9429314119608248</v>
      </c>
      <c r="I41" t="s">
        <v>480</v>
      </c>
      <c r="J41">
        <v>12.707341888936348</v>
      </c>
      <c r="K41">
        <v>21.917658111063652</v>
      </c>
      <c r="L41" t="s">
        <v>486</v>
      </c>
      <c r="N41" t="s">
        <v>490</v>
      </c>
      <c r="O41">
        <f>SQRT(K41/K40)</f>
        <v>0.99812683906732502</v>
      </c>
      <c r="U41" s="38"/>
      <c r="V41" s="39" t="s">
        <v>553</v>
      </c>
      <c r="W41" s="39">
        <v>937</v>
      </c>
      <c r="X41">
        <v>15</v>
      </c>
      <c r="Y41">
        <v>0</v>
      </c>
      <c r="Z41">
        <v>3</v>
      </c>
      <c r="AA41">
        <v>0</v>
      </c>
      <c r="AB41">
        <v>0</v>
      </c>
      <c r="AC41">
        <v>0</v>
      </c>
      <c r="AD41">
        <v>10</v>
      </c>
      <c r="AE41">
        <v>16</v>
      </c>
      <c r="AF41">
        <v>2</v>
      </c>
    </row>
    <row r="42" spans="1:32">
      <c r="A42" s="1">
        <v>41</v>
      </c>
      <c r="B42" s="39" t="s">
        <v>560</v>
      </c>
      <c r="C42" s="39">
        <v>792</v>
      </c>
      <c r="D42" s="39">
        <v>1</v>
      </c>
      <c r="E42" s="40">
        <v>1.5357476801766543</v>
      </c>
      <c r="F42" s="40">
        <f t="shared" si="0"/>
        <v>-0.57799253935798367</v>
      </c>
      <c r="G42" s="40">
        <f t="shared" si="1"/>
        <v>3.6494878997112923</v>
      </c>
      <c r="U42" s="38"/>
      <c r="V42" s="39" t="s">
        <v>560</v>
      </c>
      <c r="W42" s="39">
        <v>792</v>
      </c>
      <c r="X42">
        <v>7</v>
      </c>
      <c r="Y42">
        <v>0</v>
      </c>
      <c r="Z42">
        <v>4</v>
      </c>
      <c r="AA42">
        <v>7</v>
      </c>
      <c r="AB42">
        <v>1</v>
      </c>
      <c r="AC42">
        <v>2</v>
      </c>
      <c r="AD42">
        <v>1</v>
      </c>
      <c r="AE42">
        <v>18</v>
      </c>
      <c r="AF42">
        <v>1</v>
      </c>
    </row>
    <row r="43" spans="1:32">
      <c r="A43" s="1">
        <v>42</v>
      </c>
      <c r="B43" s="39" t="s">
        <v>565</v>
      </c>
      <c r="C43" s="39">
        <v>1241</v>
      </c>
      <c r="D43" s="39">
        <v>4</v>
      </c>
      <c r="E43" s="40">
        <v>2.395040439171729</v>
      </c>
      <c r="F43" s="40">
        <f t="shared" si="0"/>
        <v>8.2591534259985888E-2</v>
      </c>
      <c r="G43" s="40">
        <f t="shared" si="1"/>
        <v>4.7074893440834717</v>
      </c>
      <c r="U43" s="38"/>
      <c r="V43" s="39" t="s">
        <v>565</v>
      </c>
      <c r="W43" s="39">
        <v>1241</v>
      </c>
      <c r="X43">
        <v>18</v>
      </c>
      <c r="Y43">
        <v>0</v>
      </c>
      <c r="Z43">
        <v>2</v>
      </c>
      <c r="AA43">
        <v>2</v>
      </c>
      <c r="AB43">
        <v>0</v>
      </c>
      <c r="AC43">
        <v>1</v>
      </c>
      <c r="AD43">
        <v>25</v>
      </c>
      <c r="AE43">
        <v>13</v>
      </c>
      <c r="AF43">
        <v>4</v>
      </c>
    </row>
    <row r="44" spans="1:32">
      <c r="A44" s="1">
        <v>43</v>
      </c>
      <c r="B44" s="39" t="s">
        <v>234</v>
      </c>
      <c r="C44" s="39">
        <v>214</v>
      </c>
      <c r="D44" s="39">
        <v>0</v>
      </c>
      <c r="E44" s="40">
        <v>0.42957570979992149</v>
      </c>
      <c r="F44" s="40">
        <f t="shared" si="0"/>
        <v>-1.7211824538782248</v>
      </c>
      <c r="G44" s="40">
        <f t="shared" si="1"/>
        <v>2.5803338734780676</v>
      </c>
      <c r="U44" s="38"/>
      <c r="V44" s="39" t="s">
        <v>234</v>
      </c>
      <c r="W44" s="39">
        <v>214</v>
      </c>
      <c r="X44">
        <v>5</v>
      </c>
      <c r="Y44">
        <v>0</v>
      </c>
      <c r="Z44">
        <v>0</v>
      </c>
      <c r="AA44">
        <v>3</v>
      </c>
      <c r="AB44">
        <v>0</v>
      </c>
      <c r="AC44">
        <v>0</v>
      </c>
      <c r="AD44">
        <v>0</v>
      </c>
      <c r="AE44">
        <v>8</v>
      </c>
      <c r="AF44">
        <v>0</v>
      </c>
    </row>
    <row r="45" spans="1:32">
      <c r="A45" s="1">
        <v>44</v>
      </c>
      <c r="B45" s="39" t="s">
        <v>571</v>
      </c>
      <c r="C45" s="39">
        <v>397</v>
      </c>
      <c r="D45" s="39">
        <v>1</v>
      </c>
      <c r="E45" s="40">
        <v>0.77979970734134385</v>
      </c>
      <c r="F45" s="40">
        <f t="shared" si="0"/>
        <v>-1.3339405121932941</v>
      </c>
      <c r="G45" s="40">
        <f t="shared" si="1"/>
        <v>2.8935399268759818</v>
      </c>
      <c r="U45" s="38"/>
      <c r="V45" s="39" t="s">
        <v>571</v>
      </c>
      <c r="W45" s="39">
        <v>397</v>
      </c>
      <c r="X45">
        <v>3</v>
      </c>
      <c r="Y45">
        <v>1</v>
      </c>
      <c r="Z45">
        <v>1</v>
      </c>
      <c r="AA45">
        <v>2</v>
      </c>
      <c r="AB45">
        <v>0</v>
      </c>
      <c r="AC45">
        <v>3</v>
      </c>
      <c r="AD45">
        <v>6</v>
      </c>
      <c r="AE45">
        <v>5</v>
      </c>
      <c r="AF45">
        <v>1</v>
      </c>
    </row>
    <row r="46" spans="1:32">
      <c r="A46" s="1">
        <v>45</v>
      </c>
      <c r="B46" s="39" t="s">
        <v>575</v>
      </c>
      <c r="C46" s="39">
        <v>242</v>
      </c>
      <c r="D46" s="39">
        <v>1</v>
      </c>
      <c r="E46" s="40">
        <v>0.48316189521609543</v>
      </c>
      <c r="F46" s="40">
        <f t="shared" si="0"/>
        <v>-1.6305783243185425</v>
      </c>
      <c r="G46" s="40">
        <f t="shared" si="1"/>
        <v>2.5969021147507334</v>
      </c>
      <c r="U46" s="38"/>
      <c r="V46" s="39" t="s">
        <v>575</v>
      </c>
      <c r="W46" s="39">
        <v>242</v>
      </c>
      <c r="X46">
        <v>3</v>
      </c>
      <c r="Y46">
        <v>0</v>
      </c>
      <c r="Z46">
        <v>1</v>
      </c>
      <c r="AA46">
        <v>1</v>
      </c>
      <c r="AB46">
        <v>0</v>
      </c>
      <c r="AC46">
        <v>1</v>
      </c>
      <c r="AD46">
        <v>10</v>
      </c>
      <c r="AE46">
        <v>2</v>
      </c>
      <c r="AF46">
        <v>1</v>
      </c>
    </row>
    <row r="47" spans="1:32">
      <c r="A47" s="1">
        <v>46</v>
      </c>
      <c r="B47" s="39" t="s">
        <v>580</v>
      </c>
      <c r="C47" s="39">
        <v>908</v>
      </c>
      <c r="D47" s="39">
        <v>1</v>
      </c>
      <c r="E47" s="40">
        <v>1.7577475911865177</v>
      </c>
      <c r="F47" s="40">
        <f t="shared" si="0"/>
        <v>-0.35599262834812029</v>
      </c>
      <c r="G47" s="40">
        <f t="shared" si="1"/>
        <v>3.8714878107211557</v>
      </c>
      <c r="U47" s="38"/>
      <c r="V47" s="39" t="s">
        <v>580</v>
      </c>
      <c r="W47" s="39">
        <v>908</v>
      </c>
      <c r="X47">
        <v>6</v>
      </c>
      <c r="Y47">
        <v>1</v>
      </c>
      <c r="Z47">
        <v>4</v>
      </c>
      <c r="AA47">
        <v>6</v>
      </c>
      <c r="AB47">
        <v>0</v>
      </c>
      <c r="AC47">
        <v>3</v>
      </c>
      <c r="AD47">
        <v>12</v>
      </c>
      <c r="AE47">
        <v>12</v>
      </c>
      <c r="AF47">
        <v>1</v>
      </c>
    </row>
    <row r="48" spans="1:32">
      <c r="A48" s="1">
        <v>47</v>
      </c>
      <c r="B48" s="39" t="s">
        <v>586</v>
      </c>
      <c r="C48" s="39">
        <v>1059</v>
      </c>
      <c r="D48" s="39">
        <v>2</v>
      </c>
      <c r="E48" s="40">
        <v>2.0467302339665983</v>
      </c>
      <c r="F48" s="40">
        <f t="shared" si="0"/>
        <v>-8.2953609055242961E-2</v>
      </c>
      <c r="G48" s="40">
        <f t="shared" si="1"/>
        <v>4.1764140769884399</v>
      </c>
      <c r="U48" s="38"/>
      <c r="V48" s="39" t="s">
        <v>586</v>
      </c>
      <c r="W48" s="39">
        <v>1059</v>
      </c>
      <c r="X48">
        <v>7</v>
      </c>
      <c r="Y48">
        <v>1</v>
      </c>
      <c r="Z48">
        <v>3</v>
      </c>
      <c r="AA48">
        <v>4</v>
      </c>
      <c r="AB48">
        <v>1</v>
      </c>
      <c r="AC48">
        <v>3</v>
      </c>
      <c r="AD48">
        <v>8</v>
      </c>
      <c r="AE48">
        <v>7</v>
      </c>
      <c r="AF48">
        <v>2</v>
      </c>
    </row>
    <row r="49" spans="1:32">
      <c r="A49" s="1">
        <v>48</v>
      </c>
      <c r="B49" s="39" t="s">
        <v>593</v>
      </c>
      <c r="C49" s="39">
        <v>282</v>
      </c>
      <c r="D49" s="39">
        <v>0</v>
      </c>
      <c r="E49" s="40">
        <v>0.55971358866777243</v>
      </c>
      <c r="F49" s="40">
        <f t="shared" si="0"/>
        <v>-1.5910445750103739</v>
      </c>
      <c r="G49" s="40">
        <f t="shared" si="1"/>
        <v>2.710471752345919</v>
      </c>
      <c r="U49" s="38"/>
      <c r="V49" s="39" t="s">
        <v>593</v>
      </c>
      <c r="W49" s="39">
        <v>282</v>
      </c>
      <c r="X49">
        <v>2</v>
      </c>
      <c r="Y49">
        <v>0</v>
      </c>
      <c r="Z49">
        <v>0</v>
      </c>
      <c r="AA49">
        <v>3</v>
      </c>
      <c r="AB49">
        <v>0</v>
      </c>
      <c r="AC49">
        <v>0</v>
      </c>
      <c r="AD49">
        <v>5</v>
      </c>
      <c r="AE49">
        <v>7</v>
      </c>
      <c r="AF49">
        <v>0</v>
      </c>
    </row>
    <row r="50" spans="1:32">
      <c r="A50" s="1">
        <v>49</v>
      </c>
      <c r="B50" s="39" t="s">
        <v>597</v>
      </c>
      <c r="C50" s="39">
        <v>46</v>
      </c>
      <c r="D50" s="39">
        <v>0</v>
      </c>
      <c r="E50" s="40">
        <v>0.10805859730287803</v>
      </c>
      <c r="F50" s="40">
        <f t="shared" si="0"/>
        <v>-2.0426995663752683</v>
      </c>
      <c r="G50" s="40">
        <f t="shared" si="1"/>
        <v>2.2588167609810244</v>
      </c>
      <c r="U50" s="38"/>
      <c r="V50" s="39" t="s">
        <v>597</v>
      </c>
      <c r="W50" s="39">
        <v>46</v>
      </c>
      <c r="X50">
        <v>2</v>
      </c>
      <c r="Y50">
        <v>0</v>
      </c>
      <c r="Z50">
        <v>0</v>
      </c>
      <c r="AA50">
        <v>1</v>
      </c>
      <c r="AB50">
        <v>0</v>
      </c>
      <c r="AC50">
        <v>0</v>
      </c>
      <c r="AD50">
        <v>0</v>
      </c>
      <c r="AE50">
        <v>0</v>
      </c>
      <c r="AF50">
        <v>0</v>
      </c>
    </row>
    <row r="51" spans="1:32">
      <c r="A51" s="1">
        <v>50</v>
      </c>
      <c r="B51" s="39" t="s">
        <v>598</v>
      </c>
      <c r="C51" s="39">
        <v>884</v>
      </c>
      <c r="D51" s="39">
        <v>1</v>
      </c>
      <c r="E51" s="40">
        <v>1.7118165751155114</v>
      </c>
      <c r="F51" s="40">
        <f t="shared" si="0"/>
        <v>-0.40192364441912654</v>
      </c>
      <c r="G51" s="40">
        <f t="shared" si="1"/>
        <v>3.8255567946501494</v>
      </c>
      <c r="U51" s="38"/>
      <c r="V51" s="39" t="s">
        <v>598</v>
      </c>
      <c r="W51" s="39">
        <v>884</v>
      </c>
      <c r="X51">
        <v>13</v>
      </c>
      <c r="Y51">
        <v>0</v>
      </c>
      <c r="Z51">
        <v>0</v>
      </c>
      <c r="AA51">
        <v>3</v>
      </c>
      <c r="AB51">
        <v>0</v>
      </c>
      <c r="AC51">
        <v>4</v>
      </c>
      <c r="AD51">
        <v>6</v>
      </c>
      <c r="AE51">
        <v>12</v>
      </c>
      <c r="AF51">
        <v>1</v>
      </c>
    </row>
    <row r="52" spans="1:32">
      <c r="A52" s="1">
        <v>51</v>
      </c>
      <c r="B52" s="39" t="s">
        <v>605</v>
      </c>
      <c r="C52" s="39">
        <v>61</v>
      </c>
      <c r="D52" s="39">
        <v>0</v>
      </c>
      <c r="E52" s="40">
        <v>0.13676548234725691</v>
      </c>
      <c r="F52" s="40">
        <f t="shared" si="0"/>
        <v>-2.0139926813308895</v>
      </c>
      <c r="G52" s="40">
        <f t="shared" si="1"/>
        <v>2.2875236460254031</v>
      </c>
      <c r="U52" s="38"/>
      <c r="V52" s="39" t="s">
        <v>605</v>
      </c>
      <c r="W52" s="39">
        <v>61</v>
      </c>
      <c r="X52">
        <v>2</v>
      </c>
      <c r="Y52">
        <v>0</v>
      </c>
      <c r="Z52">
        <v>0</v>
      </c>
      <c r="AA52">
        <v>0</v>
      </c>
      <c r="AB52">
        <v>1</v>
      </c>
      <c r="AC52">
        <v>0</v>
      </c>
      <c r="AD52">
        <v>1</v>
      </c>
      <c r="AE52">
        <v>1</v>
      </c>
      <c r="AF52">
        <v>0</v>
      </c>
    </row>
    <row r="53" spans="1:32">
      <c r="A53" s="1">
        <v>52</v>
      </c>
      <c r="B53" s="39" t="s">
        <v>329</v>
      </c>
      <c r="C53" s="39">
        <v>192</v>
      </c>
      <c r="D53" s="39">
        <v>0</v>
      </c>
      <c r="E53" s="40">
        <v>0.38747227840149912</v>
      </c>
      <c r="F53" s="40">
        <f t="shared" si="0"/>
        <v>-1.7632858852766473</v>
      </c>
      <c r="G53" s="40">
        <f t="shared" si="1"/>
        <v>2.5382304420796453</v>
      </c>
      <c r="U53" s="38"/>
      <c r="V53" s="39" t="s">
        <v>329</v>
      </c>
      <c r="W53" s="39">
        <v>192</v>
      </c>
      <c r="X53">
        <v>3</v>
      </c>
      <c r="Y53">
        <v>0</v>
      </c>
      <c r="Z53">
        <v>0</v>
      </c>
      <c r="AA53">
        <v>1</v>
      </c>
      <c r="AB53">
        <v>1</v>
      </c>
      <c r="AC53">
        <v>0</v>
      </c>
      <c r="AD53">
        <v>6</v>
      </c>
      <c r="AE53">
        <v>0</v>
      </c>
      <c r="AF53">
        <v>0</v>
      </c>
    </row>
    <row r="54" spans="1:32">
      <c r="A54" s="1">
        <v>53</v>
      </c>
      <c r="B54" s="39" t="s">
        <v>609</v>
      </c>
      <c r="C54" s="39">
        <v>459</v>
      </c>
      <c r="D54" s="39">
        <v>3</v>
      </c>
      <c r="E54" s="40">
        <v>0.89845483219144318</v>
      </c>
      <c r="F54" s="40">
        <f t="shared" si="0"/>
        <v>-1.2989817073422942</v>
      </c>
      <c r="G54" s="40">
        <f t="shared" si="1"/>
        <v>3.0958913717251804</v>
      </c>
      <c r="U54" s="38"/>
      <c r="V54" s="39" t="s">
        <v>609</v>
      </c>
      <c r="W54" s="39">
        <v>459</v>
      </c>
      <c r="X54">
        <v>8</v>
      </c>
      <c r="Y54">
        <v>0</v>
      </c>
      <c r="Z54">
        <v>0</v>
      </c>
      <c r="AA54">
        <v>0</v>
      </c>
      <c r="AB54">
        <v>0</v>
      </c>
      <c r="AC54">
        <v>2</v>
      </c>
      <c r="AD54">
        <v>7</v>
      </c>
      <c r="AE54">
        <v>5</v>
      </c>
      <c r="AF54">
        <v>3</v>
      </c>
    </row>
    <row r="55" spans="1:32">
      <c r="A55" s="1">
        <v>54</v>
      </c>
      <c r="B55" s="39" t="s">
        <v>613</v>
      </c>
      <c r="C55" s="39">
        <v>241</v>
      </c>
      <c r="D55" s="39">
        <v>0</v>
      </c>
      <c r="E55" s="40">
        <v>0.48124810287980346</v>
      </c>
      <c r="F55" s="40">
        <f t="shared" si="0"/>
        <v>-1.6695100607983429</v>
      </c>
      <c r="G55" s="40">
        <f t="shared" si="1"/>
        <v>2.6320062665579496</v>
      </c>
      <c r="U55" s="38"/>
      <c r="V55" s="39" t="s">
        <v>613</v>
      </c>
      <c r="W55" s="39">
        <v>241</v>
      </c>
      <c r="X55">
        <v>7</v>
      </c>
      <c r="Y55">
        <v>0</v>
      </c>
      <c r="Z55">
        <v>0</v>
      </c>
      <c r="AA55">
        <v>1</v>
      </c>
      <c r="AB55">
        <v>0</v>
      </c>
      <c r="AC55">
        <v>0</v>
      </c>
      <c r="AD55">
        <v>2</v>
      </c>
      <c r="AE55">
        <v>2</v>
      </c>
      <c r="AF55">
        <v>0</v>
      </c>
    </row>
    <row r="56" spans="1:32">
      <c r="A56" s="1">
        <v>55</v>
      </c>
      <c r="B56" s="39" t="s">
        <v>617</v>
      </c>
      <c r="C56" s="39">
        <v>1243</v>
      </c>
      <c r="D56" s="39">
        <v>2</v>
      </c>
      <c r="E56" s="40">
        <v>2.3988680238443125</v>
      </c>
      <c r="F56" s="40">
        <f t="shared" si="0"/>
        <v>0.26918418082247131</v>
      </c>
      <c r="G56" s="40">
        <f t="shared" si="1"/>
        <v>4.5285518668661542</v>
      </c>
      <c r="U56" s="38"/>
      <c r="V56" s="39" t="s">
        <v>617</v>
      </c>
      <c r="W56" s="39">
        <v>1243</v>
      </c>
      <c r="X56">
        <v>12</v>
      </c>
      <c r="Y56">
        <v>0</v>
      </c>
      <c r="Z56">
        <v>3</v>
      </c>
      <c r="AA56">
        <v>3</v>
      </c>
      <c r="AB56">
        <v>2</v>
      </c>
      <c r="AC56">
        <v>4</v>
      </c>
      <c r="AD56">
        <v>4</v>
      </c>
      <c r="AE56">
        <v>23</v>
      </c>
      <c r="AF56">
        <v>2</v>
      </c>
    </row>
    <row r="57" spans="1:32">
      <c r="A57" s="1">
        <v>56</v>
      </c>
      <c r="B57" s="39" t="s">
        <v>624</v>
      </c>
      <c r="C57" s="39">
        <v>1081</v>
      </c>
      <c r="D57" s="39">
        <v>0</v>
      </c>
      <c r="E57" s="40">
        <v>2.088833665365021</v>
      </c>
      <c r="F57" s="40">
        <f t="shared" si="0"/>
        <v>-6.1924498313125298E-2</v>
      </c>
      <c r="G57" s="40">
        <f t="shared" si="1"/>
        <v>4.2395918290431673</v>
      </c>
      <c r="U57" s="38"/>
      <c r="V57" s="39" t="s">
        <v>624</v>
      </c>
      <c r="W57" s="39">
        <v>1081</v>
      </c>
      <c r="X57">
        <v>7</v>
      </c>
      <c r="Y57">
        <v>0</v>
      </c>
      <c r="Z57">
        <v>5</v>
      </c>
      <c r="AA57">
        <v>11</v>
      </c>
      <c r="AB57">
        <v>0</v>
      </c>
      <c r="AC57">
        <v>5</v>
      </c>
      <c r="AD57">
        <v>8</v>
      </c>
      <c r="AE57">
        <v>30</v>
      </c>
      <c r="AF57">
        <v>0</v>
      </c>
    </row>
    <row r="58" spans="1:32">
      <c r="A58" s="1">
        <v>57</v>
      </c>
      <c r="B58" s="39" t="s">
        <v>630</v>
      </c>
      <c r="C58" s="39">
        <v>498</v>
      </c>
      <c r="D58" s="39">
        <v>1</v>
      </c>
      <c r="E58" s="40">
        <v>0.97309273330682833</v>
      </c>
      <c r="F58" s="40">
        <f t="shared" si="0"/>
        <v>-1.1406474862278095</v>
      </c>
      <c r="G58" s="40">
        <f t="shared" si="1"/>
        <v>3.0868329528414664</v>
      </c>
      <c r="U58" s="38"/>
      <c r="V58" s="39" t="s">
        <v>630</v>
      </c>
      <c r="W58" s="39">
        <v>498</v>
      </c>
      <c r="X58">
        <v>5</v>
      </c>
      <c r="Y58">
        <v>0</v>
      </c>
      <c r="Z58">
        <v>4</v>
      </c>
      <c r="AA58">
        <v>5</v>
      </c>
      <c r="AB58">
        <v>2</v>
      </c>
      <c r="AC58">
        <v>0</v>
      </c>
      <c r="AD58">
        <v>8</v>
      </c>
      <c r="AE58">
        <v>16</v>
      </c>
      <c r="AF58">
        <v>1</v>
      </c>
    </row>
    <row r="59" spans="1:32">
      <c r="A59" s="1">
        <v>58</v>
      </c>
      <c r="B59" s="39" t="s">
        <v>636</v>
      </c>
      <c r="C59" s="39">
        <v>571</v>
      </c>
      <c r="D59" s="39">
        <v>1</v>
      </c>
      <c r="E59" s="40">
        <v>1.1127995738561389</v>
      </c>
      <c r="F59" s="40">
        <f t="shared" si="0"/>
        <v>-1.0009406456784991</v>
      </c>
      <c r="G59" s="40">
        <f t="shared" si="1"/>
        <v>3.2265397933907769</v>
      </c>
      <c r="U59" s="38"/>
      <c r="V59" s="39" t="s">
        <v>636</v>
      </c>
      <c r="W59" s="39">
        <v>571</v>
      </c>
      <c r="X59">
        <v>13</v>
      </c>
      <c r="Y59">
        <v>0</v>
      </c>
      <c r="Z59">
        <v>0</v>
      </c>
      <c r="AA59">
        <v>0</v>
      </c>
      <c r="AB59">
        <v>0</v>
      </c>
      <c r="AC59">
        <v>0</v>
      </c>
      <c r="AD59">
        <v>4</v>
      </c>
      <c r="AE59">
        <v>2</v>
      </c>
      <c r="AF59">
        <v>1</v>
      </c>
    </row>
    <row r="60" spans="1:32">
      <c r="A60" s="1">
        <v>59</v>
      </c>
      <c r="B60" s="39" t="s">
        <v>641</v>
      </c>
      <c r="C60" s="39">
        <v>44</v>
      </c>
      <c r="D60" s="39">
        <v>0</v>
      </c>
      <c r="E60" s="40">
        <v>0.10423101263029419</v>
      </c>
      <c r="F60" s="40">
        <f t="shared" si="0"/>
        <v>-2.0465271510478522</v>
      </c>
      <c r="G60" s="40">
        <f t="shared" si="1"/>
        <v>2.2549891763084404</v>
      </c>
      <c r="U60" s="38"/>
      <c r="V60" s="39" t="s">
        <v>641</v>
      </c>
      <c r="W60" s="39">
        <v>44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2</v>
      </c>
      <c r="AF60">
        <v>0</v>
      </c>
    </row>
    <row r="61" spans="1:32">
      <c r="A61" s="1">
        <v>60</v>
      </c>
      <c r="B61" s="39" t="s">
        <v>644</v>
      </c>
      <c r="C61" s="39">
        <v>547</v>
      </c>
      <c r="D61" s="39">
        <v>2</v>
      </c>
      <c r="E61" s="40">
        <v>1.0668685577851327</v>
      </c>
      <c r="F61" s="40">
        <f t="shared" si="0"/>
        <v>-1.0628152852367085</v>
      </c>
      <c r="G61" s="40">
        <f t="shared" si="1"/>
        <v>3.1965524008069739</v>
      </c>
      <c r="U61" s="38"/>
      <c r="V61" s="39" t="s">
        <v>644</v>
      </c>
      <c r="W61" s="39">
        <v>547</v>
      </c>
      <c r="X61">
        <v>7</v>
      </c>
      <c r="Y61">
        <v>1</v>
      </c>
      <c r="Z61">
        <v>0</v>
      </c>
      <c r="AA61">
        <v>1</v>
      </c>
      <c r="AB61">
        <v>0</v>
      </c>
      <c r="AC61">
        <v>5</v>
      </c>
      <c r="AD61">
        <v>2</v>
      </c>
      <c r="AE61">
        <v>2</v>
      </c>
      <c r="AF61">
        <v>2</v>
      </c>
    </row>
    <row r="62" spans="1:32">
      <c r="A62" s="1">
        <v>61</v>
      </c>
      <c r="B62" s="39" t="s">
        <v>649</v>
      </c>
      <c r="C62" s="39">
        <v>169</v>
      </c>
      <c r="D62" s="39">
        <v>3</v>
      </c>
      <c r="E62" s="40">
        <f>C62*J37+K37</f>
        <v>0.34345505466678483</v>
      </c>
      <c r="F62" s="40">
        <f t="shared" si="0"/>
        <v>-1.8539814848669525</v>
      </c>
      <c r="G62" s="40">
        <f t="shared" si="1"/>
        <v>2.5408915942005224</v>
      </c>
      <c r="I62" t="s">
        <v>652</v>
      </c>
      <c r="U62" s="38"/>
      <c r="V62" s="39" t="s">
        <v>649</v>
      </c>
      <c r="W62" s="39">
        <v>169</v>
      </c>
      <c r="X62">
        <v>5</v>
      </c>
      <c r="Y62">
        <v>1</v>
      </c>
      <c r="Z62">
        <v>0</v>
      </c>
      <c r="AA62">
        <v>0</v>
      </c>
      <c r="AB62">
        <v>0</v>
      </c>
      <c r="AC62">
        <v>2</v>
      </c>
      <c r="AD62">
        <v>0</v>
      </c>
      <c r="AE62">
        <v>3</v>
      </c>
      <c r="AF62">
        <v>3</v>
      </c>
    </row>
    <row r="63" spans="1:32">
      <c r="A63" s="1">
        <v>62</v>
      </c>
      <c r="B63" s="39"/>
      <c r="C63" s="39"/>
      <c r="D63" s="39"/>
      <c r="E63" s="40"/>
      <c r="F63" s="40"/>
      <c r="G63" s="40"/>
      <c r="U63" s="38"/>
      <c r="V63" s="39"/>
      <c r="W63" s="39"/>
    </row>
    <row r="64" spans="1:32">
      <c r="A64" s="1">
        <v>63</v>
      </c>
      <c r="E64" s="40"/>
      <c r="F64" s="40"/>
      <c r="G64" s="40"/>
      <c r="U64" s="38"/>
      <c r="V64" s="39"/>
      <c r="W64" s="39"/>
      <c r="X64" s="39"/>
      <c r="Y64" s="39"/>
    </row>
    <row r="65" spans="1:24">
      <c r="A65" s="1">
        <v>64</v>
      </c>
      <c r="E65" s="40"/>
      <c r="F65" s="40"/>
      <c r="G65" s="40"/>
      <c r="U65" s="38"/>
      <c r="V65" s="38"/>
      <c r="W65" s="42"/>
      <c r="X65" s="42"/>
    </row>
    <row r="66" spans="1:24">
      <c r="A66" s="1">
        <v>65</v>
      </c>
      <c r="B66" s="38"/>
      <c r="C66" s="38"/>
      <c r="D66" s="39"/>
      <c r="E66" s="40"/>
      <c r="F66" s="40"/>
      <c r="G66" s="40"/>
      <c r="U66" s="38"/>
      <c r="V66" s="38"/>
      <c r="W66" s="42"/>
      <c r="X66" s="42"/>
    </row>
    <row r="67" spans="1:24">
      <c r="A67" s="1">
        <v>66</v>
      </c>
      <c r="B67" s="36"/>
      <c r="C67" s="36"/>
      <c r="D67" s="38"/>
      <c r="E67" s="37"/>
      <c r="F67" s="37"/>
      <c r="G67" s="37"/>
      <c r="U67" s="38"/>
      <c r="V67" s="38"/>
      <c r="W67" s="42"/>
      <c r="X67" s="42"/>
    </row>
    <row r="68" spans="1:24">
      <c r="A68" s="1">
        <v>67</v>
      </c>
      <c r="B68" s="39"/>
      <c r="C68" s="39"/>
      <c r="D68" s="39"/>
      <c r="E68" s="40"/>
      <c r="F68" s="40"/>
      <c r="G68" s="40"/>
      <c r="U68" s="38"/>
      <c r="V68" s="38"/>
      <c r="W68" s="42"/>
      <c r="X68" s="42"/>
    </row>
    <row r="69" spans="1:24">
      <c r="A69" s="1">
        <v>68</v>
      </c>
      <c r="B69" s="39"/>
      <c r="C69" s="39"/>
      <c r="D69" s="39"/>
      <c r="E69" s="40"/>
      <c r="F69" s="40"/>
      <c r="G69" s="40"/>
      <c r="U69" s="38"/>
      <c r="V69" s="38"/>
      <c r="W69" s="42"/>
      <c r="X69" s="42"/>
    </row>
    <row r="70" spans="1:24">
      <c r="A70" s="1">
        <v>69</v>
      </c>
      <c r="B70" s="39"/>
      <c r="C70" s="39"/>
      <c r="D70" s="39"/>
      <c r="E70" s="40"/>
      <c r="F70" s="40"/>
      <c r="G70" s="40"/>
      <c r="U70" s="38"/>
      <c r="V70" s="38"/>
      <c r="W70" s="42"/>
      <c r="X70" s="42"/>
    </row>
    <row r="71" spans="1:24">
      <c r="A71" s="1">
        <v>70</v>
      </c>
      <c r="B71" s="39"/>
      <c r="C71" s="39"/>
      <c r="D71" s="39"/>
      <c r="E71" s="40"/>
      <c r="F71" s="40"/>
      <c r="G71" s="40"/>
      <c r="U71" s="38"/>
      <c r="V71" s="38"/>
      <c r="W71" s="42"/>
      <c r="X71" s="42"/>
    </row>
    <row r="72" spans="1:24">
      <c r="A72" s="1">
        <v>71</v>
      </c>
      <c r="B72" s="39"/>
      <c r="C72" s="39"/>
      <c r="D72" s="39"/>
      <c r="E72" s="40"/>
      <c r="F72" s="40"/>
      <c r="G72" s="40"/>
      <c r="U72" s="38"/>
      <c r="V72" s="38"/>
      <c r="W72" s="42"/>
      <c r="X72" s="42"/>
    </row>
    <row r="73" spans="1:24">
      <c r="A73" s="1">
        <v>72</v>
      </c>
      <c r="B73" s="39"/>
      <c r="C73" s="39"/>
      <c r="D73" s="39"/>
      <c r="E73" s="40"/>
      <c r="F73" s="40"/>
      <c r="G73" s="40"/>
      <c r="U73" s="38"/>
      <c r="V73" s="38"/>
      <c r="W73" s="42"/>
      <c r="X73" s="42"/>
    </row>
    <row r="74" spans="1:24">
      <c r="A74" s="1">
        <v>73</v>
      </c>
      <c r="B74" s="39"/>
      <c r="C74" s="39"/>
      <c r="D74" s="39"/>
      <c r="E74" s="40"/>
      <c r="F74" s="40"/>
      <c r="G74" s="40"/>
      <c r="U74" s="38"/>
      <c r="V74" s="38"/>
      <c r="W74" s="42"/>
      <c r="X74" s="42"/>
    </row>
    <row r="75" spans="1:24">
      <c r="A75" s="1">
        <v>74</v>
      </c>
      <c r="B75" s="39"/>
      <c r="C75" s="39"/>
      <c r="D75" s="39"/>
      <c r="E75" s="40"/>
      <c r="F75" s="40"/>
      <c r="G75" s="40"/>
      <c r="U75" s="38"/>
      <c r="V75" s="38"/>
      <c r="W75" s="42"/>
      <c r="X75" s="42"/>
    </row>
    <row r="76" spans="1:24">
      <c r="A76" s="1">
        <v>75</v>
      </c>
      <c r="B76" s="39"/>
      <c r="C76" s="39"/>
      <c r="D76" s="39"/>
      <c r="E76" s="40"/>
      <c r="F76" s="40"/>
      <c r="G76" s="40"/>
      <c r="U76" s="38"/>
      <c r="V76" s="38"/>
      <c r="W76" s="42"/>
      <c r="X76" s="42"/>
    </row>
    <row r="77" spans="1:24">
      <c r="A77" s="1">
        <v>76</v>
      </c>
      <c r="B77" s="39"/>
      <c r="C77" s="39"/>
      <c r="D77" s="39"/>
      <c r="E77" s="40"/>
      <c r="F77" s="40"/>
      <c r="G77" s="40"/>
      <c r="U77" s="38"/>
      <c r="V77" s="38"/>
      <c r="W77" s="42"/>
      <c r="X77" s="42"/>
    </row>
    <row r="78" spans="1:24">
      <c r="A78" s="1">
        <v>77</v>
      </c>
      <c r="B78" s="39"/>
      <c r="C78" s="39"/>
      <c r="D78" s="39"/>
      <c r="E78" s="40"/>
      <c r="F78" s="40"/>
      <c r="G78" s="44"/>
      <c r="U78" s="38"/>
      <c r="V78" s="38"/>
      <c r="W78" s="42"/>
      <c r="X78" s="42"/>
    </row>
    <row r="79" spans="1:24">
      <c r="A79" s="1">
        <v>78</v>
      </c>
      <c r="B79" s="39"/>
      <c r="C79" s="39"/>
      <c r="D79" s="39"/>
      <c r="E79" s="40"/>
      <c r="F79" s="40"/>
      <c r="G79" s="40"/>
      <c r="U79" s="38"/>
      <c r="V79" s="38"/>
      <c r="W79" s="42"/>
      <c r="X79" s="42"/>
    </row>
    <row r="80" spans="1:24">
      <c r="A80" s="1">
        <v>79</v>
      </c>
      <c r="B80" s="39"/>
      <c r="C80" s="39"/>
      <c r="D80" s="39"/>
      <c r="E80" s="40"/>
      <c r="F80" s="40"/>
      <c r="G80" s="40"/>
      <c r="U80" s="38"/>
      <c r="V80" s="38"/>
      <c r="W80" s="42"/>
      <c r="X80" s="42"/>
    </row>
    <row r="81" spans="2:31">
      <c r="B81" s="39"/>
      <c r="C81" s="39"/>
      <c r="D81" s="39"/>
      <c r="E81" s="40"/>
      <c r="F81" s="40"/>
      <c r="G81" s="40"/>
      <c r="U81" s="38"/>
      <c r="V81" s="38"/>
      <c r="W81" s="42"/>
      <c r="X81" s="42"/>
    </row>
    <row r="82" spans="2:31">
      <c r="B82" s="39"/>
      <c r="C82" s="39"/>
      <c r="D82" s="39"/>
      <c r="E82" s="40"/>
      <c r="F82" s="40"/>
      <c r="G82" s="40"/>
      <c r="U82" s="38"/>
      <c r="V82" s="38"/>
      <c r="W82" s="42"/>
      <c r="X82" s="42"/>
    </row>
    <row r="83" spans="2:31">
      <c r="B83" s="39"/>
      <c r="C83" s="39"/>
      <c r="D83" s="39"/>
      <c r="E83" s="40"/>
      <c r="F83" s="40"/>
      <c r="G83" s="40"/>
      <c r="U83" s="38"/>
      <c r="V83" s="38"/>
      <c r="W83" s="42"/>
      <c r="X83" s="42"/>
    </row>
    <row r="84" spans="2:31">
      <c r="B84" s="39"/>
      <c r="C84" s="39"/>
      <c r="D84" s="39"/>
      <c r="E84" s="40"/>
      <c r="F84" s="40"/>
      <c r="G84" s="40"/>
      <c r="U84" s="38"/>
      <c r="V84" s="38"/>
      <c r="W84" s="42"/>
      <c r="X84" s="42"/>
    </row>
    <row r="85" spans="2:31">
      <c r="B85" s="39"/>
      <c r="C85" s="39"/>
      <c r="D85" s="39"/>
      <c r="E85" s="40"/>
      <c r="F85" s="40"/>
      <c r="G85" s="40"/>
      <c r="U85" s="38"/>
      <c r="V85" s="38"/>
      <c r="W85" s="42"/>
      <c r="X85" s="42"/>
      <c r="Y85" s="41"/>
      <c r="Z85" s="41"/>
      <c r="AA85" s="41"/>
      <c r="AB85" s="41"/>
      <c r="AC85" s="41"/>
      <c r="AD85" s="41"/>
      <c r="AE85" s="41"/>
    </row>
    <row r="86" spans="2:31">
      <c r="B86" s="39"/>
      <c r="C86" s="39"/>
      <c r="D86" s="39"/>
      <c r="E86" s="40"/>
      <c r="F86" s="40"/>
      <c r="G86" s="40"/>
      <c r="U86" s="38"/>
      <c r="V86" s="38"/>
      <c r="W86" s="42"/>
      <c r="X86" s="42"/>
      <c r="Y86" s="42"/>
      <c r="Z86" s="42"/>
      <c r="AA86" s="42"/>
      <c r="AB86" s="42"/>
      <c r="AC86" s="42"/>
      <c r="AD86" s="42"/>
      <c r="AE86" s="42"/>
    </row>
    <row r="87" spans="2:31">
      <c r="B87" s="39"/>
      <c r="C87" s="39"/>
      <c r="D87" s="39"/>
      <c r="E87" s="40"/>
      <c r="F87" s="40"/>
      <c r="G87" s="40"/>
      <c r="U87" s="38"/>
      <c r="V87" s="38"/>
      <c r="W87" s="42"/>
      <c r="X87" s="42"/>
      <c r="Y87" s="42"/>
      <c r="Z87" s="42"/>
      <c r="AA87" s="42"/>
      <c r="AB87" s="42"/>
      <c r="AC87" s="42"/>
      <c r="AD87" s="42"/>
      <c r="AE87" s="42"/>
    </row>
    <row r="88" spans="2:31">
      <c r="B88" s="39"/>
      <c r="C88" s="39"/>
      <c r="D88" s="39"/>
      <c r="E88" s="40"/>
      <c r="F88" s="40"/>
      <c r="G88" s="40"/>
      <c r="U88" s="38"/>
      <c r="V88" s="38"/>
      <c r="W88" s="42"/>
      <c r="X88" s="42"/>
      <c r="Y88" s="42"/>
      <c r="Z88" s="42"/>
      <c r="AA88" s="42"/>
      <c r="AB88" s="42"/>
      <c r="AC88" s="42"/>
      <c r="AD88" s="42"/>
      <c r="AE88" s="42"/>
    </row>
    <row r="89" spans="2:31">
      <c r="B89" s="39"/>
      <c r="C89" s="39"/>
      <c r="D89" s="39"/>
      <c r="E89" s="40"/>
      <c r="F89" s="40"/>
      <c r="G89" s="40"/>
      <c r="U89" s="38"/>
      <c r="V89" s="38"/>
      <c r="W89" s="42"/>
      <c r="X89" s="42"/>
      <c r="Y89" s="42"/>
      <c r="Z89" s="42"/>
      <c r="AA89" s="42"/>
      <c r="AB89" s="42"/>
      <c r="AC89" s="42"/>
      <c r="AD89" s="42"/>
      <c r="AE89" s="42"/>
    </row>
    <row r="90" spans="2:31">
      <c r="B90" s="39"/>
      <c r="C90" s="39"/>
      <c r="D90" s="39"/>
      <c r="E90" s="40"/>
      <c r="F90" s="40"/>
      <c r="G90" s="40"/>
      <c r="U90" s="38"/>
      <c r="V90" s="38"/>
      <c r="W90" s="42"/>
      <c r="X90" s="42"/>
      <c r="Y90" s="42"/>
      <c r="Z90" s="42"/>
      <c r="AA90" s="42"/>
      <c r="AB90" s="42"/>
      <c r="AC90" s="42"/>
      <c r="AD90" s="42"/>
      <c r="AE90" s="42"/>
    </row>
    <row r="91" spans="2:31">
      <c r="B91" s="39"/>
      <c r="C91" s="39"/>
      <c r="D91" s="39"/>
      <c r="E91" s="40"/>
      <c r="F91" s="40"/>
      <c r="G91" s="40"/>
      <c r="U91" s="38"/>
      <c r="V91" s="38"/>
      <c r="W91" s="42"/>
      <c r="X91" s="42"/>
      <c r="Y91" s="42"/>
      <c r="Z91" s="42"/>
      <c r="AA91" s="42"/>
      <c r="AB91" s="42"/>
      <c r="AC91" s="42"/>
      <c r="AD91" s="42"/>
      <c r="AE91" s="42"/>
    </row>
    <row r="92" spans="2:31">
      <c r="B92" s="39"/>
      <c r="C92" s="39"/>
      <c r="D92" s="39"/>
      <c r="E92" s="40"/>
      <c r="F92" s="40"/>
      <c r="G92" s="40"/>
      <c r="U92" s="38"/>
      <c r="V92" s="38"/>
      <c r="W92" s="42"/>
      <c r="X92" s="42"/>
      <c r="Y92" s="42"/>
      <c r="Z92" s="42"/>
      <c r="AA92" s="42"/>
      <c r="AB92" s="42"/>
      <c r="AC92" s="42"/>
      <c r="AD92" s="42"/>
      <c r="AE92" s="42"/>
    </row>
    <row r="93" spans="2:31">
      <c r="B93" s="39"/>
      <c r="C93" s="39"/>
      <c r="D93" s="39"/>
      <c r="E93" s="40"/>
      <c r="F93" s="40"/>
      <c r="G93" s="40"/>
      <c r="U93" s="38"/>
      <c r="V93" s="38"/>
      <c r="W93" s="42"/>
      <c r="X93" s="42"/>
      <c r="Y93" s="42"/>
      <c r="Z93" s="42"/>
      <c r="AA93" s="42"/>
      <c r="AB93" s="42"/>
      <c r="AC93" s="42"/>
      <c r="AD93" s="42"/>
      <c r="AE93" s="42"/>
    </row>
    <row r="94" spans="2:31">
      <c r="B94" s="39"/>
      <c r="C94" s="39"/>
      <c r="D94" s="39"/>
      <c r="E94" s="40"/>
      <c r="F94" s="40"/>
      <c r="G94" s="40"/>
      <c r="U94" s="38"/>
      <c r="V94" s="38"/>
      <c r="W94" s="42"/>
      <c r="X94" s="42"/>
      <c r="Y94" s="42"/>
      <c r="Z94" s="42"/>
      <c r="AA94" s="42"/>
      <c r="AB94" s="42"/>
      <c r="AC94" s="42"/>
      <c r="AD94" s="42"/>
      <c r="AE94" s="42"/>
    </row>
    <row r="95" spans="2:31">
      <c r="B95" s="38"/>
      <c r="C95" s="38"/>
      <c r="D95" s="39"/>
      <c r="E95" s="40"/>
      <c r="F95" s="40"/>
      <c r="G95" s="40"/>
      <c r="U95" s="38"/>
      <c r="V95" s="38"/>
      <c r="W95" s="42"/>
      <c r="X95" s="42"/>
      <c r="Y95" s="42"/>
      <c r="Z95" s="42"/>
      <c r="AA95" s="42"/>
      <c r="AB95" s="42"/>
      <c r="AC95" s="42"/>
      <c r="AD95" s="42"/>
      <c r="AE95" s="42"/>
    </row>
    <row r="96" spans="2:31">
      <c r="B96" s="38"/>
      <c r="C96" s="38"/>
      <c r="D96" s="39"/>
      <c r="E96" s="40"/>
      <c r="F96" s="40"/>
      <c r="G96" s="40"/>
      <c r="U96" s="38"/>
      <c r="V96" s="38"/>
      <c r="W96" s="42"/>
      <c r="X96" s="42"/>
      <c r="Y96" s="42"/>
      <c r="Z96" s="42"/>
      <c r="AA96" s="42"/>
      <c r="AB96" s="42"/>
      <c r="AC96" s="42"/>
      <c r="AD96" s="42"/>
      <c r="AE96" s="42"/>
    </row>
    <row r="97" spans="2:31" ht="15" customHeight="1">
      <c r="B97" s="38"/>
      <c r="C97" s="38"/>
      <c r="D97" s="39"/>
      <c r="E97" s="40"/>
      <c r="F97" s="40"/>
      <c r="G97" s="40"/>
      <c r="U97" s="38"/>
      <c r="V97" s="38"/>
      <c r="W97" s="42"/>
      <c r="X97" s="42"/>
      <c r="Y97" s="42"/>
      <c r="Z97" s="42"/>
      <c r="AA97" s="42"/>
      <c r="AB97" s="42"/>
      <c r="AC97" s="42"/>
      <c r="AD97" s="42"/>
      <c r="AE97" s="42"/>
    </row>
    <row r="98" spans="2:31">
      <c r="B98" s="38"/>
      <c r="C98" s="38"/>
      <c r="D98" s="39"/>
      <c r="E98" s="40"/>
      <c r="F98" s="40"/>
      <c r="G98" s="40"/>
      <c r="U98" s="38"/>
      <c r="V98" s="38"/>
      <c r="W98" s="42"/>
      <c r="X98" s="42"/>
      <c r="Y98" s="42"/>
      <c r="Z98" s="42"/>
      <c r="AA98" s="42"/>
      <c r="AB98" s="42"/>
      <c r="AC98" s="42"/>
      <c r="AD98" s="42"/>
      <c r="AE98" s="42"/>
    </row>
    <row r="99" spans="2:31">
      <c r="B99" s="38"/>
      <c r="C99" s="38"/>
      <c r="D99" s="39"/>
      <c r="E99" s="40"/>
      <c r="F99" s="40"/>
      <c r="G99" s="40"/>
      <c r="U99" s="38"/>
      <c r="V99" s="38"/>
      <c r="W99" s="42"/>
      <c r="X99" s="42"/>
      <c r="Y99" s="42"/>
      <c r="Z99" s="42"/>
      <c r="AA99" s="42"/>
      <c r="AB99" s="42"/>
      <c r="AC99" s="42"/>
      <c r="AD99" s="42"/>
      <c r="AE99" s="42"/>
    </row>
    <row r="100" spans="2:31">
      <c r="B100" s="38"/>
      <c r="C100" s="38"/>
      <c r="D100" s="39"/>
      <c r="E100" s="40"/>
      <c r="F100" s="40"/>
      <c r="G100" s="40"/>
      <c r="U100" s="38"/>
      <c r="V100" s="38"/>
      <c r="W100" s="42"/>
      <c r="X100" s="42"/>
      <c r="Y100" s="42"/>
      <c r="Z100" s="42"/>
      <c r="AA100" s="42"/>
      <c r="AB100" s="42"/>
      <c r="AC100" s="42"/>
      <c r="AD100" s="42"/>
      <c r="AE100" s="42"/>
    </row>
    <row r="101" spans="2:31">
      <c r="B101" s="38"/>
      <c r="C101" s="38"/>
      <c r="D101" s="39"/>
      <c r="E101" s="40"/>
      <c r="F101" s="40"/>
      <c r="G101" s="40"/>
      <c r="U101" s="38"/>
      <c r="V101" s="38"/>
      <c r="W101" s="42"/>
      <c r="X101" s="42"/>
      <c r="Y101" s="42"/>
      <c r="Z101" s="42"/>
      <c r="AA101" s="42"/>
      <c r="AB101" s="42"/>
      <c r="AC101" s="42"/>
      <c r="AD101" s="42"/>
      <c r="AE101" s="42"/>
    </row>
    <row r="102" spans="2:31">
      <c r="B102" s="38"/>
      <c r="C102" s="38"/>
      <c r="D102" s="39"/>
      <c r="E102" s="40"/>
      <c r="F102" s="40"/>
      <c r="G102" s="40"/>
      <c r="U102" s="38"/>
      <c r="V102" s="38"/>
      <c r="W102" s="42"/>
      <c r="X102" s="42"/>
      <c r="Y102" s="42"/>
      <c r="Z102" s="42"/>
      <c r="AA102" s="42"/>
      <c r="AB102" s="42"/>
      <c r="AC102" s="42"/>
      <c r="AD102" s="42"/>
      <c r="AE102" s="42"/>
    </row>
    <row r="103" spans="2:31">
      <c r="B103" s="38"/>
      <c r="C103" s="38"/>
      <c r="D103" s="39"/>
      <c r="E103" s="40"/>
      <c r="F103" s="40"/>
      <c r="G103" s="40"/>
      <c r="U103" s="38"/>
      <c r="V103" s="38"/>
      <c r="W103" s="42"/>
      <c r="X103" s="42"/>
      <c r="Y103" s="42"/>
      <c r="Z103" s="42"/>
      <c r="AA103" s="42"/>
      <c r="AB103" s="42"/>
      <c r="AC103" s="42"/>
      <c r="AD103" s="42"/>
      <c r="AE103" s="42"/>
    </row>
    <row r="104" spans="2:31" ht="15" customHeight="1">
      <c r="B104" s="38"/>
      <c r="C104" s="38"/>
      <c r="D104" s="39"/>
      <c r="E104" s="40"/>
      <c r="F104" s="40"/>
      <c r="G104" s="40"/>
      <c r="U104" s="38"/>
      <c r="V104" s="38"/>
      <c r="W104" s="42"/>
      <c r="X104" s="42"/>
      <c r="Y104" s="42"/>
      <c r="Z104" s="42"/>
      <c r="AA104" s="42"/>
      <c r="AB104" s="42"/>
      <c r="AC104" s="42"/>
      <c r="AD104" s="42"/>
      <c r="AE104" s="42"/>
    </row>
    <row r="105" spans="2:31">
      <c r="B105" s="38"/>
      <c r="C105" s="38"/>
      <c r="D105" s="39"/>
      <c r="E105" s="40"/>
      <c r="F105" s="40"/>
      <c r="G105" s="40"/>
      <c r="U105" s="38"/>
      <c r="V105" s="38"/>
      <c r="W105" s="42"/>
      <c r="X105" s="42"/>
      <c r="Y105" s="42"/>
      <c r="Z105" s="42"/>
      <c r="AA105" s="42"/>
      <c r="AB105" s="42"/>
      <c r="AC105" s="42"/>
      <c r="AD105" s="42"/>
      <c r="AE105" s="42"/>
    </row>
    <row r="106" spans="2:31">
      <c r="B106" s="38"/>
      <c r="C106" s="38"/>
      <c r="D106" s="39"/>
      <c r="E106" s="40"/>
      <c r="F106" s="40"/>
      <c r="G106" s="40"/>
      <c r="U106" s="38"/>
      <c r="V106" s="38"/>
      <c r="W106" s="42"/>
      <c r="X106" s="42"/>
      <c r="Y106" s="42"/>
      <c r="Z106" s="42"/>
      <c r="AA106" s="42"/>
      <c r="AB106" s="42"/>
      <c r="AC106" s="42"/>
      <c r="AD106" s="42"/>
      <c r="AE106" s="42"/>
    </row>
    <row r="107" spans="2:31" ht="15" customHeight="1">
      <c r="B107" s="38"/>
      <c r="C107" s="38"/>
      <c r="D107" s="39"/>
      <c r="E107" s="40"/>
      <c r="F107" s="40"/>
      <c r="G107" s="40"/>
      <c r="U107" s="38"/>
      <c r="V107" s="38"/>
      <c r="W107" s="42"/>
      <c r="X107" s="42"/>
      <c r="Y107" s="42"/>
      <c r="Z107" s="42"/>
      <c r="AA107" s="42"/>
      <c r="AB107" s="42"/>
      <c r="AC107" s="42"/>
      <c r="AD107" s="42"/>
      <c r="AE107" s="42"/>
    </row>
    <row r="108" spans="2:31">
      <c r="B108" s="38"/>
      <c r="C108" s="38"/>
      <c r="D108" s="39"/>
      <c r="E108" s="40"/>
      <c r="F108" s="40"/>
      <c r="G108" s="40"/>
      <c r="U108" s="38"/>
      <c r="V108" s="38"/>
      <c r="W108" s="42"/>
      <c r="X108" s="42"/>
      <c r="Y108" s="42"/>
      <c r="Z108" s="42"/>
      <c r="AA108" s="42"/>
      <c r="AB108" s="42"/>
      <c r="AC108" s="42"/>
      <c r="AD108" s="42"/>
      <c r="AE108" s="42"/>
    </row>
    <row r="109" spans="2:31">
      <c r="B109" s="38"/>
      <c r="C109" s="38"/>
      <c r="D109" s="39"/>
      <c r="E109" s="40"/>
      <c r="F109" s="40"/>
      <c r="G109" s="40"/>
      <c r="U109" s="38"/>
      <c r="V109" s="38"/>
      <c r="W109" s="42"/>
      <c r="X109" s="42"/>
      <c r="Y109" s="42"/>
      <c r="Z109" s="42"/>
      <c r="AA109" s="42"/>
      <c r="AB109" s="42"/>
      <c r="AC109" s="42"/>
      <c r="AD109" s="42"/>
      <c r="AE109" s="42"/>
    </row>
    <row r="110" spans="2:31">
      <c r="B110" s="38"/>
      <c r="C110" s="38"/>
      <c r="D110" s="39"/>
      <c r="E110" s="40"/>
      <c r="F110" s="40"/>
      <c r="G110" s="40"/>
      <c r="U110" s="38"/>
      <c r="V110" s="38"/>
      <c r="W110" s="42"/>
      <c r="X110" s="42"/>
      <c r="Y110" s="42"/>
      <c r="Z110" s="42"/>
      <c r="AA110" s="42"/>
      <c r="AB110" s="42"/>
      <c r="AC110" s="42"/>
      <c r="AD110" s="42"/>
      <c r="AE110" s="42"/>
    </row>
    <row r="111" spans="2:31">
      <c r="B111" s="38"/>
      <c r="C111" s="38"/>
      <c r="D111" s="39"/>
      <c r="E111" s="40"/>
      <c r="F111" s="40"/>
      <c r="G111" s="40"/>
      <c r="U111" s="38"/>
      <c r="V111" s="38"/>
      <c r="W111" s="42"/>
      <c r="X111" s="42"/>
      <c r="Y111" s="42"/>
      <c r="Z111" s="42"/>
      <c r="AA111" s="42"/>
      <c r="AB111" s="42"/>
      <c r="AC111" s="42"/>
      <c r="AD111" s="42"/>
      <c r="AE111" s="42"/>
    </row>
    <row r="112" spans="2:31">
      <c r="B112" s="38"/>
      <c r="C112" s="38"/>
      <c r="D112" s="39"/>
      <c r="E112" s="40"/>
      <c r="F112" s="40"/>
      <c r="G112" s="40"/>
      <c r="U112" s="38"/>
      <c r="V112" s="38"/>
      <c r="W112" s="42"/>
      <c r="X112" s="42"/>
      <c r="Y112" s="42"/>
      <c r="Z112" s="42"/>
      <c r="AA112" s="42"/>
      <c r="AB112" s="42"/>
      <c r="AC112" s="42"/>
      <c r="AD112" s="42"/>
      <c r="AE112" s="42"/>
    </row>
    <row r="113" spans="2:31">
      <c r="B113" s="38"/>
      <c r="C113" s="38"/>
      <c r="D113" s="39"/>
      <c r="E113" s="40"/>
      <c r="F113" s="40"/>
      <c r="G113" s="40"/>
      <c r="U113" s="38"/>
      <c r="V113" s="38"/>
      <c r="W113" s="42"/>
      <c r="X113" s="42"/>
      <c r="Y113" s="42"/>
      <c r="Z113" s="42"/>
      <c r="AA113" s="42"/>
      <c r="AB113" s="42"/>
      <c r="AC113" s="42"/>
      <c r="AD113" s="42"/>
      <c r="AE113" s="42"/>
    </row>
    <row r="114" spans="2:31">
      <c r="B114" s="38"/>
      <c r="C114" s="38"/>
      <c r="D114" s="39"/>
      <c r="E114" s="40"/>
      <c r="F114" s="40"/>
      <c r="G114" s="40"/>
      <c r="U114" s="38"/>
      <c r="V114" s="38"/>
      <c r="W114" s="42"/>
      <c r="X114" s="42"/>
      <c r="Y114" s="42"/>
      <c r="Z114" s="42"/>
      <c r="AA114" s="42"/>
      <c r="AB114" s="42"/>
      <c r="AC114" s="42"/>
      <c r="AD114" s="42"/>
      <c r="AE114" s="42"/>
    </row>
    <row r="115" spans="2:31">
      <c r="B115" s="38"/>
      <c r="C115" s="38"/>
      <c r="D115" s="39"/>
      <c r="E115" s="40"/>
      <c r="F115" s="40"/>
      <c r="G115" s="40"/>
      <c r="U115" s="38"/>
      <c r="V115" s="38"/>
      <c r="W115" s="42"/>
      <c r="X115" s="42"/>
      <c r="Y115" s="42"/>
      <c r="Z115" s="42"/>
      <c r="AA115" s="42"/>
      <c r="AB115" s="42"/>
      <c r="AC115" s="42"/>
      <c r="AD115" s="42"/>
      <c r="AE115" s="42"/>
    </row>
    <row r="116" spans="2:31">
      <c r="B116" s="38"/>
      <c r="C116" s="38"/>
      <c r="D116" s="39"/>
      <c r="E116" s="40"/>
      <c r="F116" s="40"/>
      <c r="G116" s="40"/>
      <c r="U116" s="38"/>
      <c r="V116" s="38"/>
      <c r="W116" s="42"/>
      <c r="X116" s="42"/>
      <c r="Y116" s="42"/>
      <c r="Z116" s="42"/>
      <c r="AA116" s="42"/>
      <c r="AB116" s="42"/>
      <c r="AC116" s="42"/>
      <c r="AD116" s="42"/>
      <c r="AE116" s="42"/>
    </row>
    <row r="117" spans="2:31">
      <c r="B117" s="38"/>
      <c r="C117" s="38"/>
      <c r="D117" s="39"/>
      <c r="E117" s="40"/>
      <c r="F117" s="40"/>
      <c r="G117" s="40"/>
      <c r="U117" s="38"/>
      <c r="V117" s="38"/>
      <c r="W117" s="42"/>
      <c r="X117" s="42"/>
      <c r="Y117" s="42"/>
      <c r="Z117" s="42"/>
      <c r="AA117" s="42"/>
      <c r="AB117" s="42"/>
      <c r="AC117" s="42"/>
      <c r="AD117" s="42"/>
      <c r="AE117" s="42"/>
    </row>
    <row r="118" spans="2:31">
      <c r="Y118" s="42"/>
      <c r="Z118" s="42"/>
      <c r="AA118" s="42"/>
      <c r="AB118" s="42"/>
      <c r="AC118" s="42"/>
      <c r="AD118" s="42"/>
      <c r="AE118" s="42"/>
    </row>
    <row r="119" spans="2:31">
      <c r="Y119" s="42"/>
      <c r="Z119" s="42"/>
      <c r="AA119" s="42"/>
      <c r="AB119" s="42"/>
      <c r="AC119" s="42"/>
      <c r="AD119" s="42"/>
      <c r="AE119" s="42"/>
    </row>
    <row r="120" spans="2:31" ht="16" thickBot="1">
      <c r="Y120" s="42"/>
      <c r="Z120" s="42"/>
      <c r="AA120" s="42"/>
      <c r="AB120" s="42"/>
      <c r="AC120" s="42"/>
      <c r="AD120" s="42"/>
      <c r="AE120" s="42"/>
    </row>
    <row r="121" spans="2:31">
      <c r="F121" s="25"/>
      <c r="G121" s="26"/>
      <c r="Y121" s="42"/>
      <c r="Z121" s="42"/>
      <c r="AA121" s="42"/>
      <c r="AB121" s="42"/>
      <c r="AC121" s="42"/>
      <c r="AD121" s="42"/>
      <c r="AE121" s="42"/>
    </row>
    <row r="122" spans="2:31">
      <c r="Y122" s="42"/>
      <c r="Z122" s="42"/>
      <c r="AA122" s="42"/>
      <c r="AB122" s="42"/>
      <c r="AC122" s="42"/>
      <c r="AD122" s="42"/>
      <c r="AE122" s="42"/>
    </row>
    <row r="123" spans="2:31">
      <c r="Y123" s="42"/>
      <c r="Z123" s="42"/>
      <c r="AA123" s="42"/>
      <c r="AB123" s="42"/>
      <c r="AC123" s="42"/>
      <c r="AD123" s="42"/>
      <c r="AE123" s="42"/>
    </row>
    <row r="124" spans="2:31">
      <c r="Y124" s="42"/>
      <c r="Z124" s="42"/>
      <c r="AA124" s="42"/>
      <c r="AB124" s="42"/>
      <c r="AC124" s="42"/>
      <c r="AD124" s="42"/>
      <c r="AE124" s="42"/>
    </row>
    <row r="125" spans="2:31">
      <c r="Y125" s="42"/>
      <c r="Z125" s="42"/>
      <c r="AA125" s="42"/>
      <c r="AB125" s="42"/>
      <c r="AC125" s="42"/>
      <c r="AD125" s="42"/>
      <c r="AE125" s="42"/>
    </row>
    <row r="126" spans="2:31">
      <c r="Y126" s="42"/>
      <c r="Z126" s="42"/>
      <c r="AA126" s="42"/>
      <c r="AB126" s="42"/>
      <c r="AC126" s="42"/>
      <c r="AD126" s="42"/>
      <c r="AE126" s="42"/>
    </row>
    <row r="127" spans="2:31">
      <c r="Y127" s="42"/>
      <c r="Z127" s="42"/>
      <c r="AA127" s="42"/>
      <c r="AB127" s="42"/>
      <c r="AC127" s="42"/>
      <c r="AD127" s="42"/>
      <c r="AE127" s="42"/>
    </row>
    <row r="128" spans="2:31">
      <c r="Y128" s="42"/>
      <c r="Z128" s="42"/>
      <c r="AA128" s="42"/>
      <c r="AB128" s="42"/>
      <c r="AC128" s="42"/>
      <c r="AD128" s="42"/>
      <c r="AE128" s="42"/>
    </row>
    <row r="129" spans="25:31">
      <c r="Y129" s="42"/>
      <c r="Z129" s="42"/>
      <c r="AA129" s="42"/>
      <c r="AB129" s="42"/>
      <c r="AC129" s="42"/>
      <c r="AD129" s="42"/>
      <c r="AE129" s="42"/>
    </row>
    <row r="130" spans="25:31">
      <c r="Y130" s="42"/>
      <c r="Z130" s="42"/>
      <c r="AA130" s="42"/>
      <c r="AB130" s="42"/>
      <c r="AC130" s="42"/>
      <c r="AD130" s="42"/>
      <c r="AE130" s="42"/>
    </row>
    <row r="131" spans="25:31">
      <c r="Y131" s="42"/>
      <c r="Z131" s="42"/>
      <c r="AA131" s="42"/>
      <c r="AB131" s="42"/>
      <c r="AC131" s="42"/>
      <c r="AD131" s="42"/>
      <c r="AE131" s="42"/>
    </row>
    <row r="132" spans="25:31">
      <c r="Y132" s="42"/>
      <c r="Z132" s="42"/>
      <c r="AA132" s="42"/>
      <c r="AB132" s="42"/>
      <c r="AC132" s="42"/>
      <c r="AD132" s="42"/>
      <c r="AE132" s="42"/>
    </row>
    <row r="133" spans="25:31">
      <c r="Y133" s="42"/>
      <c r="Z133" s="42"/>
      <c r="AA133" s="42"/>
      <c r="AB133" s="42"/>
      <c r="AC133" s="42"/>
      <c r="AD133" s="42"/>
      <c r="AE133" s="42"/>
    </row>
    <row r="134" spans="25:31">
      <c r="Y134" s="42"/>
      <c r="Z134" s="42"/>
      <c r="AA134" s="42"/>
      <c r="AB134" s="42"/>
      <c r="AC134" s="42"/>
      <c r="AD134" s="42"/>
      <c r="AE134" s="42"/>
    </row>
    <row r="135" spans="25:31">
      <c r="Y135" s="42"/>
      <c r="Z135" s="42"/>
      <c r="AA135" s="42"/>
      <c r="AB135" s="42"/>
      <c r="AC135" s="42"/>
      <c r="AD135" s="42"/>
      <c r="AE135" s="42"/>
    </row>
    <row r="136" spans="25:31">
      <c r="Y136" s="42"/>
      <c r="Z136" s="42"/>
      <c r="AA136" s="42"/>
      <c r="AB136" s="42"/>
      <c r="AC136" s="42"/>
      <c r="AD136" s="42"/>
      <c r="AE136" s="42"/>
    </row>
    <row r="137" spans="25:31">
      <c r="Y137" s="42"/>
      <c r="Z137" s="42"/>
      <c r="AA137" s="42"/>
      <c r="AB137" s="42"/>
      <c r="AC137" s="42"/>
      <c r="AD137" s="42"/>
      <c r="AE137" s="42"/>
    </row>
    <row r="138" spans="25:31">
      <c r="Y138" s="42"/>
      <c r="Z138" s="42"/>
      <c r="AA138" s="42"/>
      <c r="AB138" s="42"/>
      <c r="AC138" s="42"/>
      <c r="AD138" s="42"/>
      <c r="AE138" s="42"/>
    </row>
    <row r="139" spans="25:31">
      <c r="Y139" s="42"/>
      <c r="Z139" s="42"/>
      <c r="AA139" s="42"/>
      <c r="AB139" s="42"/>
      <c r="AC139" s="42"/>
      <c r="AD139" s="42"/>
      <c r="AE139" s="42"/>
    </row>
    <row r="140" spans="25:31">
      <c r="Y140" s="42"/>
      <c r="Z140" s="42"/>
      <c r="AA140" s="42"/>
      <c r="AB140" s="42"/>
      <c r="AC140" s="42"/>
      <c r="AD140" s="42"/>
      <c r="AE140" s="42"/>
    </row>
    <row r="141" spans="25:31">
      <c r="Y141" s="42"/>
      <c r="Z141" s="42"/>
      <c r="AA141" s="42"/>
      <c r="AB141" s="42"/>
      <c r="AC141" s="42"/>
      <c r="AD141" s="42"/>
      <c r="AE141" s="42"/>
    </row>
    <row r="142" spans="25:31">
      <c r="Y142" s="42"/>
      <c r="Z142" s="42"/>
      <c r="AA142" s="42"/>
      <c r="AB142" s="42"/>
      <c r="AC142" s="42"/>
      <c r="AD142" s="42"/>
      <c r="AE142" s="42"/>
    </row>
    <row r="143" spans="25:31">
      <c r="Y143" s="42"/>
      <c r="Z143" s="42"/>
      <c r="AA143" s="42"/>
      <c r="AB143" s="42"/>
      <c r="AC143" s="42"/>
      <c r="AD143" s="42"/>
      <c r="AE143" s="42"/>
    </row>
    <row r="144" spans="25:31">
      <c r="Y144" s="42"/>
      <c r="Z144" s="42"/>
      <c r="AA144" s="42"/>
      <c r="AB144" s="42"/>
      <c r="AC144" s="42"/>
      <c r="AD144" s="42"/>
      <c r="AE144" s="42"/>
    </row>
    <row r="145" spans="25:31">
      <c r="Y145" s="42"/>
      <c r="Z145" s="42"/>
      <c r="AA145" s="42"/>
      <c r="AB145" s="42"/>
      <c r="AC145" s="42"/>
      <c r="AD145" s="42"/>
      <c r="AE145" s="42"/>
    </row>
    <row r="146" spans="25:31">
      <c r="Y146" s="42"/>
      <c r="Z146" s="42"/>
      <c r="AA146" s="42"/>
      <c r="AB146" s="42"/>
      <c r="AC146" s="42"/>
      <c r="AD146" s="42"/>
      <c r="AE146" s="42"/>
    </row>
    <row r="147" spans="25:31">
      <c r="Y147" s="42"/>
      <c r="Z147" s="42"/>
      <c r="AA147" s="42"/>
      <c r="AB147" s="42"/>
      <c r="AC147" s="42"/>
      <c r="AD147" s="42"/>
      <c r="AE147" s="42"/>
    </row>
    <row r="148" spans="25:31">
      <c r="Y148" s="42"/>
      <c r="Z148" s="42"/>
      <c r="AA148" s="42"/>
      <c r="AB148" s="42"/>
      <c r="AC148" s="42"/>
      <c r="AD148" s="42"/>
      <c r="AE148" s="42"/>
    </row>
    <row r="149" spans="25:31">
      <c r="Y149" s="42"/>
      <c r="Z149" s="42"/>
      <c r="AA149" s="42"/>
      <c r="AB149" s="42"/>
      <c r="AC149" s="42"/>
      <c r="AD149" s="42"/>
      <c r="AE149" s="42"/>
    </row>
    <row r="150" spans="25:31">
      <c r="Y150" s="42"/>
      <c r="Z150" s="42"/>
      <c r="AA150" s="42"/>
      <c r="AB150" s="42"/>
      <c r="AC150" s="42"/>
      <c r="AD150" s="42"/>
      <c r="AE150" s="42"/>
    </row>
    <row r="151" spans="25:31">
      <c r="Y151" s="42"/>
      <c r="Z151" s="42"/>
      <c r="AA151" s="42"/>
      <c r="AB151" s="42"/>
      <c r="AC151" s="42"/>
      <c r="AD151" s="42"/>
      <c r="AE151" s="42"/>
    </row>
    <row r="152" spans="25:31">
      <c r="Y152" s="42"/>
      <c r="Z152" s="42"/>
      <c r="AA152" s="42"/>
      <c r="AB152" s="42"/>
      <c r="AC152" s="42"/>
      <c r="AD152" s="42"/>
      <c r="AE152" s="42"/>
    </row>
    <row r="153" spans="25:31">
      <c r="Y153" s="42"/>
      <c r="Z153" s="42"/>
      <c r="AA153" s="42"/>
      <c r="AB153" s="42"/>
      <c r="AC153" s="42"/>
      <c r="AD153" s="42"/>
      <c r="AE153" s="42"/>
    </row>
    <row r="154" spans="25:31">
      <c r="Y154" s="42"/>
      <c r="Z154" s="42"/>
      <c r="AA154" s="42"/>
      <c r="AB154" s="42"/>
      <c r="AC154" s="42"/>
      <c r="AD154" s="42"/>
      <c r="AE154" s="42"/>
    </row>
    <row r="155" spans="25:31">
      <c r="Y155" s="42"/>
      <c r="Z155" s="42"/>
      <c r="AA155" s="42"/>
      <c r="AB155" s="42"/>
      <c r="AC155" s="42"/>
      <c r="AD155" s="42"/>
      <c r="AE155" s="42"/>
    </row>
    <row r="156" spans="25:31">
      <c r="Y156" s="42"/>
      <c r="Z156" s="42"/>
      <c r="AA156" s="42"/>
      <c r="AB156" s="42"/>
      <c r="AC156" s="42"/>
      <c r="AD156" s="42"/>
      <c r="AE156" s="42"/>
    </row>
    <row r="157" spans="25:31">
      <c r="Y157" s="42"/>
      <c r="Z157" s="42"/>
      <c r="AA157" s="42"/>
      <c r="AB157" s="42"/>
      <c r="AC157" s="42"/>
      <c r="AD157" s="42"/>
      <c r="AE157" s="42"/>
    </row>
    <row r="158" spans="25:31">
      <c r="Y158" s="42"/>
      <c r="Z158" s="42"/>
      <c r="AA158" s="42"/>
      <c r="AB158" s="42"/>
      <c r="AC158" s="42"/>
      <c r="AD158" s="42"/>
      <c r="AE158" s="42"/>
    </row>
    <row r="159" spans="25:31">
      <c r="Y159" s="42"/>
      <c r="Z159" s="42"/>
      <c r="AA159" s="42"/>
      <c r="AB159" s="42"/>
      <c r="AC159" s="42"/>
      <c r="AD159" s="42"/>
      <c r="AE159" s="42"/>
    </row>
    <row r="160" spans="25:31">
      <c r="Y160" s="42"/>
      <c r="Z160" s="42"/>
      <c r="AA160" s="42"/>
      <c r="AB160" s="42"/>
      <c r="AC160" s="42"/>
      <c r="AD160" s="42"/>
      <c r="AE160" s="42"/>
    </row>
    <row r="161" spans="6:31">
      <c r="Y161" s="42"/>
      <c r="Z161" s="42"/>
      <c r="AA161" s="42"/>
      <c r="AB161" s="42"/>
      <c r="AC161" s="42"/>
      <c r="AD161" s="42"/>
      <c r="AE161" s="42"/>
    </row>
    <row r="162" spans="6:31">
      <c r="Y162" s="42"/>
      <c r="Z162" s="42"/>
      <c r="AA162" s="42"/>
      <c r="AB162" s="42"/>
      <c r="AC162" s="42"/>
      <c r="AD162" s="42"/>
      <c r="AE162" s="42"/>
    </row>
    <row r="163" spans="6:31">
      <c r="Y163" s="42"/>
      <c r="Z163" s="42"/>
      <c r="AA163" s="42"/>
      <c r="AB163" s="42"/>
      <c r="AC163" s="42"/>
      <c r="AD163" s="42"/>
      <c r="AE163" s="42"/>
    </row>
    <row r="164" spans="6:31">
      <c r="Y164" s="42"/>
      <c r="Z164" s="42"/>
      <c r="AA164" s="42"/>
      <c r="AB164" s="42"/>
      <c r="AC164" s="42"/>
      <c r="AD164" s="42"/>
      <c r="AE164" s="42"/>
    </row>
    <row r="165" spans="6:31">
      <c r="Y165" s="42"/>
      <c r="Z165" s="42"/>
      <c r="AA165" s="42"/>
      <c r="AB165" s="42"/>
      <c r="AC165" s="42"/>
      <c r="AD165" s="42"/>
      <c r="AE165" s="42"/>
    </row>
    <row r="170" spans="6:31">
      <c r="F170" s="27"/>
      <c r="G170" s="28">
        <v>2.5000000000000001E-2</v>
      </c>
    </row>
    <row r="171" spans="6:31">
      <c r="F171" s="27"/>
      <c r="G171" s="28">
        <v>12.232832200000001</v>
      </c>
    </row>
    <row r="172" spans="6:31">
      <c r="F172" s="27"/>
      <c r="G172" s="28">
        <v>7</v>
      </c>
    </row>
    <row r="173" spans="6:31">
      <c r="F173" s="27"/>
      <c r="G173" s="28">
        <v>3441.8571430000002</v>
      </c>
    </row>
    <row r="174" spans="6:31">
      <c r="F174" s="27"/>
      <c r="G174" s="28">
        <v>44266212.859999999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08F82-14D1-E344-8833-AB5420C5308D}">
  <sheetPr codeName="Blad26"/>
  <dimension ref="A1:DG174"/>
  <sheetViews>
    <sheetView topLeftCell="I32" zoomScale="150" zoomScaleNormal="58" workbookViewId="0">
      <selection activeCell="S52" sqref="S52"/>
    </sheetView>
  </sheetViews>
  <sheetFormatPr baseColWidth="10" defaultColWidth="8.83203125" defaultRowHeight="15"/>
  <cols>
    <col min="2" max="2" width="14.5" customWidth="1"/>
    <col min="4" max="4" width="5" customWidth="1"/>
    <col min="5" max="5" width="5.33203125" customWidth="1"/>
    <col min="6" max="6" width="6.83203125" customWidth="1"/>
    <col min="7" max="7" width="7.33203125" customWidth="1"/>
    <col min="8" max="8" width="27.5" customWidth="1"/>
    <col min="9" max="9" width="11.33203125" customWidth="1"/>
    <col min="10" max="10" width="16.5" customWidth="1"/>
    <col min="12" max="12" width="17.83203125" customWidth="1"/>
    <col min="16" max="16" width="9.33203125" bestFit="1" customWidth="1"/>
    <col min="22" max="22" width="6.83203125" customWidth="1"/>
    <col min="23" max="23" width="4.83203125" customWidth="1"/>
    <col min="24" max="24" width="3.1640625" customWidth="1"/>
    <col min="25" max="25" width="3" customWidth="1"/>
    <col min="26" max="26" width="5.33203125" customWidth="1"/>
    <col min="27" max="28" width="4.5" customWidth="1"/>
    <col min="29" max="29" width="4.1640625" customWidth="1"/>
    <col min="30" max="30" width="3.6640625" customWidth="1"/>
    <col min="31" max="31" width="4.33203125" customWidth="1"/>
    <col min="32" max="32" width="4" customWidth="1"/>
  </cols>
  <sheetData>
    <row r="1" spans="1:111">
      <c r="C1" s="43" t="s">
        <v>0</v>
      </c>
      <c r="D1" s="43" t="s">
        <v>1</v>
      </c>
      <c r="E1" s="43" t="s">
        <v>2</v>
      </c>
      <c r="F1" s="43" t="s">
        <v>3</v>
      </c>
      <c r="G1" s="43" t="s">
        <v>4</v>
      </c>
      <c r="H1" s="43" t="s">
        <v>653</v>
      </c>
      <c r="I1" s="43" t="s">
        <v>5</v>
      </c>
      <c r="J1" s="43" t="s">
        <v>6</v>
      </c>
      <c r="K1" s="43" t="s">
        <v>7</v>
      </c>
      <c r="L1" s="43" t="s">
        <v>8</v>
      </c>
      <c r="M1" s="43" t="s">
        <v>9</v>
      </c>
      <c r="N1" s="43" t="s">
        <v>10</v>
      </c>
      <c r="O1" s="43" t="s">
        <v>11</v>
      </c>
      <c r="P1" s="43" t="s">
        <v>12</v>
      </c>
      <c r="Q1" s="43" t="s">
        <v>13</v>
      </c>
      <c r="R1" s="43" t="s">
        <v>14</v>
      </c>
      <c r="S1" s="43" t="s">
        <v>15</v>
      </c>
      <c r="T1" s="43" t="s">
        <v>16</v>
      </c>
      <c r="U1" s="43" t="s">
        <v>17</v>
      </c>
      <c r="V1" s="43" t="s">
        <v>684</v>
      </c>
      <c r="W1" s="43" t="s">
        <v>682</v>
      </c>
      <c r="X1" s="43" t="s">
        <v>20</v>
      </c>
      <c r="Y1" s="43" t="s">
        <v>21</v>
      </c>
      <c r="Z1" s="43" t="s">
        <v>22</v>
      </c>
      <c r="AA1" s="43" t="s">
        <v>23</v>
      </c>
      <c r="AB1" s="43" t="s">
        <v>24</v>
      </c>
      <c r="AC1" s="43" t="s">
        <v>25</v>
      </c>
      <c r="AD1" s="43" t="s">
        <v>26</v>
      </c>
      <c r="AE1" s="43" t="s">
        <v>27</v>
      </c>
      <c r="AF1" s="43" t="s">
        <v>28</v>
      </c>
      <c r="AG1" s="43" t="s">
        <v>29</v>
      </c>
      <c r="AH1" s="43" t="s">
        <v>30</v>
      </c>
      <c r="AI1" s="43" t="s">
        <v>31</v>
      </c>
      <c r="AJ1" s="43" t="s">
        <v>32</v>
      </c>
      <c r="AK1" s="43" t="s">
        <v>33</v>
      </c>
      <c r="AL1" s="43" t="s">
        <v>34</v>
      </c>
      <c r="AM1" s="43" t="s">
        <v>35</v>
      </c>
      <c r="AN1" s="43" t="s">
        <v>36</v>
      </c>
      <c r="AO1" s="43" t="s">
        <v>37</v>
      </c>
      <c r="AP1" s="43" t="s">
        <v>38</v>
      </c>
      <c r="AQ1" s="43" t="s">
        <v>39</v>
      </c>
      <c r="AR1" s="43" t="s">
        <v>40</v>
      </c>
      <c r="AS1" s="43" t="s">
        <v>41</v>
      </c>
      <c r="AT1" s="43" t="s">
        <v>42</v>
      </c>
      <c r="AU1" s="43" t="s">
        <v>43</v>
      </c>
      <c r="AV1" s="43" t="s">
        <v>44</v>
      </c>
      <c r="AW1" s="43" t="s">
        <v>45</v>
      </c>
      <c r="AX1" s="43" t="s">
        <v>46</v>
      </c>
      <c r="AY1" s="43" t="s">
        <v>47</v>
      </c>
      <c r="AZ1" s="43" t="s">
        <v>48</v>
      </c>
      <c r="BA1" s="43" t="s">
        <v>49</v>
      </c>
      <c r="BB1" s="43" t="s">
        <v>50</v>
      </c>
      <c r="BC1" s="43" t="s">
        <v>51</v>
      </c>
      <c r="BD1" s="43" t="s">
        <v>52</v>
      </c>
      <c r="BE1" s="43" t="s">
        <v>53</v>
      </c>
      <c r="BF1" s="43" t="s">
        <v>54</v>
      </c>
      <c r="BG1" s="43" t="s">
        <v>55</v>
      </c>
      <c r="BH1" s="43" t="s">
        <v>56</v>
      </c>
      <c r="BI1" s="43" t="s">
        <v>57</v>
      </c>
      <c r="BJ1" s="43" t="s">
        <v>58</v>
      </c>
      <c r="BK1" s="43" t="s">
        <v>59</v>
      </c>
      <c r="BL1" s="43" t="s">
        <v>60</v>
      </c>
      <c r="BM1" s="43" t="s">
        <v>61</v>
      </c>
      <c r="BN1" s="43" t="s">
        <v>62</v>
      </c>
      <c r="BO1" s="43" t="s">
        <v>63</v>
      </c>
      <c r="BP1" s="43" t="s">
        <v>64</v>
      </c>
      <c r="BQ1" s="43" t="s">
        <v>65</v>
      </c>
      <c r="BR1" s="43" t="s">
        <v>66</v>
      </c>
      <c r="BS1" s="43" t="s">
        <v>67</v>
      </c>
      <c r="BT1" s="43" t="s">
        <v>68</v>
      </c>
      <c r="BU1" s="43" t="s">
        <v>69</v>
      </c>
      <c r="BV1" s="43" t="s">
        <v>70</v>
      </c>
      <c r="BW1" s="43" t="s">
        <v>71</v>
      </c>
      <c r="BX1" s="43" t="s">
        <v>72</v>
      </c>
      <c r="BY1" s="43" t="s">
        <v>73</v>
      </c>
      <c r="BZ1" s="43" t="s">
        <v>74</v>
      </c>
      <c r="CA1" s="43" t="s">
        <v>75</v>
      </c>
      <c r="CB1" s="43" t="s">
        <v>76</v>
      </c>
      <c r="CC1" s="43" t="s">
        <v>77</v>
      </c>
      <c r="CD1" s="43" t="s">
        <v>78</v>
      </c>
      <c r="CE1" s="43" t="s">
        <v>79</v>
      </c>
      <c r="CF1" s="43" t="s">
        <v>80</v>
      </c>
      <c r="CG1" s="43" t="s">
        <v>81</v>
      </c>
      <c r="CH1" s="43" t="s">
        <v>82</v>
      </c>
      <c r="CI1" s="43" t="s">
        <v>83</v>
      </c>
      <c r="CJ1" s="43" t="s">
        <v>84</v>
      </c>
      <c r="CK1" s="43" t="s">
        <v>85</v>
      </c>
      <c r="CL1" s="43" t="s">
        <v>86</v>
      </c>
      <c r="CM1" s="43" t="s">
        <v>87</v>
      </c>
      <c r="CN1" s="43" t="s">
        <v>88</v>
      </c>
      <c r="CO1" s="43" t="s">
        <v>89</v>
      </c>
      <c r="CP1" s="43" t="s">
        <v>90</v>
      </c>
      <c r="CQ1" s="43" t="s">
        <v>91</v>
      </c>
      <c r="CR1" s="43" t="s">
        <v>92</v>
      </c>
      <c r="CS1" s="43" t="s">
        <v>93</v>
      </c>
      <c r="CT1" s="43" t="s">
        <v>94</v>
      </c>
      <c r="CU1" s="43" t="s">
        <v>95</v>
      </c>
      <c r="CV1" s="43" t="s">
        <v>96</v>
      </c>
      <c r="CW1" s="43" t="s">
        <v>97</v>
      </c>
      <c r="CX1" s="43" t="s">
        <v>98</v>
      </c>
      <c r="CY1" s="43" t="s">
        <v>99</v>
      </c>
      <c r="CZ1" s="43" t="s">
        <v>100</v>
      </c>
      <c r="DA1" s="43" t="s">
        <v>101</v>
      </c>
      <c r="DB1" s="43" t="s">
        <v>102</v>
      </c>
      <c r="DC1" s="43" t="s">
        <v>103</v>
      </c>
      <c r="DD1" s="43" t="s">
        <v>104</v>
      </c>
      <c r="DE1" s="43" t="s">
        <v>105</v>
      </c>
      <c r="DF1" s="43" t="s">
        <v>106</v>
      </c>
      <c r="DG1" s="43" t="s">
        <v>107</v>
      </c>
    </row>
    <row r="2" spans="1:111">
      <c r="A2" s="1">
        <v>0</v>
      </c>
      <c r="B2" s="43">
        <v>0</v>
      </c>
      <c r="C2" t="s">
        <v>539</v>
      </c>
      <c r="D2">
        <v>252</v>
      </c>
      <c r="E2">
        <v>2</v>
      </c>
      <c r="F2">
        <v>1</v>
      </c>
      <c r="G2">
        <v>0</v>
      </c>
      <c r="H2" t="s">
        <v>111</v>
      </c>
      <c r="I2">
        <v>6</v>
      </c>
      <c r="J2">
        <v>0</v>
      </c>
      <c r="K2">
        <v>22</v>
      </c>
      <c r="L2">
        <v>6</v>
      </c>
      <c r="M2" t="s">
        <v>109</v>
      </c>
      <c r="N2" t="s">
        <v>540</v>
      </c>
      <c r="O2" t="s">
        <v>111</v>
      </c>
      <c r="P2" t="s">
        <v>541</v>
      </c>
      <c r="Q2">
        <v>1</v>
      </c>
      <c r="R2">
        <v>1</v>
      </c>
      <c r="S2">
        <v>4</v>
      </c>
      <c r="T2">
        <v>5</v>
      </c>
      <c r="U2">
        <v>2</v>
      </c>
      <c r="V2">
        <v>1</v>
      </c>
      <c r="W2">
        <v>0</v>
      </c>
      <c r="X2">
        <v>21</v>
      </c>
      <c r="Y2">
        <v>5</v>
      </c>
      <c r="Z2">
        <v>0</v>
      </c>
      <c r="AA2">
        <v>2</v>
      </c>
      <c r="AB2">
        <v>3</v>
      </c>
      <c r="AC2">
        <v>0</v>
      </c>
      <c r="AD2">
        <v>0</v>
      </c>
      <c r="AE2">
        <v>5</v>
      </c>
      <c r="AF2">
        <v>6</v>
      </c>
      <c r="AG2">
        <v>0</v>
      </c>
      <c r="AH2">
        <v>66</v>
      </c>
      <c r="AI2">
        <v>0</v>
      </c>
      <c r="AJ2">
        <v>0</v>
      </c>
      <c r="AK2">
        <v>0</v>
      </c>
      <c r="AL2">
        <v>0</v>
      </c>
      <c r="AM2">
        <v>1</v>
      </c>
      <c r="AN2">
        <v>1</v>
      </c>
      <c r="AO2">
        <v>2</v>
      </c>
      <c r="AP2">
        <v>0</v>
      </c>
      <c r="AQ2">
        <v>12</v>
      </c>
      <c r="AR2">
        <v>0</v>
      </c>
      <c r="AS2">
        <v>0</v>
      </c>
      <c r="AT2">
        <v>0</v>
      </c>
      <c r="AU2">
        <v>2</v>
      </c>
      <c r="AV2">
        <v>0</v>
      </c>
      <c r="AW2">
        <v>0</v>
      </c>
      <c r="AX2">
        <v>0</v>
      </c>
      <c r="AY2">
        <v>0</v>
      </c>
      <c r="AZ2">
        <v>4</v>
      </c>
      <c r="BA2">
        <v>0</v>
      </c>
      <c r="BB2">
        <v>0</v>
      </c>
      <c r="BC2">
        <v>2</v>
      </c>
      <c r="BD2">
        <v>0</v>
      </c>
      <c r="BE2">
        <v>0</v>
      </c>
      <c r="BF2">
        <v>3</v>
      </c>
      <c r="BG2">
        <v>1</v>
      </c>
      <c r="BH2">
        <v>0</v>
      </c>
      <c r="BI2">
        <v>0</v>
      </c>
      <c r="BJ2">
        <v>0</v>
      </c>
      <c r="BK2">
        <v>0</v>
      </c>
      <c r="BL2">
        <v>5</v>
      </c>
      <c r="BM2">
        <v>1</v>
      </c>
      <c r="BN2">
        <v>0</v>
      </c>
      <c r="BO2">
        <v>0</v>
      </c>
      <c r="BP2">
        <v>0</v>
      </c>
      <c r="BQ2">
        <v>0</v>
      </c>
      <c r="BR2">
        <v>2</v>
      </c>
      <c r="BS2">
        <v>0</v>
      </c>
      <c r="BT2">
        <v>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2</v>
      </c>
      <c r="CC2">
        <v>0</v>
      </c>
      <c r="CD2">
        <v>2</v>
      </c>
      <c r="CE2">
        <v>0</v>
      </c>
      <c r="CF2">
        <v>0</v>
      </c>
      <c r="CG2">
        <v>0</v>
      </c>
      <c r="CH2">
        <v>0</v>
      </c>
      <c r="CI2">
        <v>0</v>
      </c>
      <c r="CJ2">
        <v>5</v>
      </c>
      <c r="CK2">
        <v>5</v>
      </c>
      <c r="CL2">
        <v>2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4</v>
      </c>
      <c r="CT2">
        <v>0</v>
      </c>
      <c r="CU2">
        <v>0</v>
      </c>
      <c r="CV2">
        <v>0</v>
      </c>
      <c r="CW2">
        <v>3</v>
      </c>
      <c r="CX2">
        <v>1</v>
      </c>
      <c r="CY2">
        <v>0</v>
      </c>
      <c r="CZ2">
        <v>1</v>
      </c>
      <c r="DA2">
        <v>0</v>
      </c>
      <c r="DB2">
        <v>0</v>
      </c>
      <c r="DC2">
        <v>3</v>
      </c>
      <c r="DD2">
        <v>0</v>
      </c>
      <c r="DE2" t="s">
        <v>113</v>
      </c>
      <c r="DF2" t="s">
        <v>114</v>
      </c>
      <c r="DG2" t="s">
        <v>115</v>
      </c>
    </row>
    <row r="3" spans="1:111">
      <c r="A3" s="1">
        <v>1</v>
      </c>
      <c r="B3" s="43">
        <v>1</v>
      </c>
      <c r="C3" t="s">
        <v>542</v>
      </c>
      <c r="D3">
        <v>786</v>
      </c>
      <c r="E3">
        <v>20</v>
      </c>
      <c r="F3">
        <v>0</v>
      </c>
      <c r="G3">
        <v>21</v>
      </c>
      <c r="H3" t="s">
        <v>654</v>
      </c>
      <c r="I3">
        <v>18</v>
      </c>
      <c r="J3">
        <v>1</v>
      </c>
      <c r="K3">
        <v>104</v>
      </c>
      <c r="L3">
        <v>42</v>
      </c>
      <c r="M3" t="s">
        <v>543</v>
      </c>
      <c r="N3" t="s">
        <v>544</v>
      </c>
      <c r="O3" t="s">
        <v>135</v>
      </c>
      <c r="P3" t="s">
        <v>545</v>
      </c>
      <c r="Q3">
        <v>23</v>
      </c>
      <c r="R3">
        <v>0</v>
      </c>
      <c r="S3">
        <v>11</v>
      </c>
      <c r="T3">
        <v>11</v>
      </c>
      <c r="U3">
        <v>11</v>
      </c>
      <c r="V3">
        <v>8</v>
      </c>
      <c r="W3">
        <v>4</v>
      </c>
      <c r="X3">
        <v>33</v>
      </c>
      <c r="Y3">
        <v>4</v>
      </c>
      <c r="Z3">
        <v>1</v>
      </c>
      <c r="AA3">
        <v>2</v>
      </c>
      <c r="AB3">
        <v>2</v>
      </c>
      <c r="AC3">
        <v>1</v>
      </c>
      <c r="AD3">
        <v>2</v>
      </c>
      <c r="AE3">
        <v>7</v>
      </c>
      <c r="AF3">
        <v>10</v>
      </c>
      <c r="AG3">
        <v>4</v>
      </c>
      <c r="AH3">
        <v>183</v>
      </c>
      <c r="AI3">
        <v>0</v>
      </c>
      <c r="AJ3">
        <v>3</v>
      </c>
      <c r="AK3">
        <v>0</v>
      </c>
      <c r="AL3">
        <v>0</v>
      </c>
      <c r="AM3">
        <v>0</v>
      </c>
      <c r="AN3">
        <v>1</v>
      </c>
      <c r="AO3">
        <v>1</v>
      </c>
      <c r="AP3">
        <v>0</v>
      </c>
      <c r="AQ3">
        <v>28</v>
      </c>
      <c r="AR3">
        <v>11</v>
      </c>
      <c r="AS3">
        <v>0</v>
      </c>
      <c r="AT3">
        <v>1</v>
      </c>
      <c r="AU3">
        <v>0</v>
      </c>
      <c r="AV3">
        <v>0</v>
      </c>
      <c r="AW3">
        <v>1</v>
      </c>
      <c r="AX3">
        <v>0</v>
      </c>
      <c r="AY3">
        <v>0</v>
      </c>
      <c r="AZ3">
        <v>1</v>
      </c>
      <c r="BA3">
        <v>3</v>
      </c>
      <c r="BB3">
        <v>1</v>
      </c>
      <c r="BC3">
        <v>0</v>
      </c>
      <c r="BD3">
        <v>6</v>
      </c>
      <c r="BE3">
        <v>5</v>
      </c>
      <c r="BF3">
        <v>2</v>
      </c>
      <c r="BG3">
        <v>1</v>
      </c>
      <c r="BH3">
        <v>0</v>
      </c>
      <c r="BI3">
        <v>0</v>
      </c>
      <c r="BJ3">
        <v>0</v>
      </c>
      <c r="BK3">
        <v>1</v>
      </c>
      <c r="BL3">
        <v>13</v>
      </c>
      <c r="BM3">
        <v>0</v>
      </c>
      <c r="BN3">
        <v>1</v>
      </c>
      <c r="BO3">
        <v>4</v>
      </c>
      <c r="BP3">
        <v>1</v>
      </c>
      <c r="BQ3">
        <v>2</v>
      </c>
      <c r="BR3">
        <v>0</v>
      </c>
      <c r="BS3">
        <v>1</v>
      </c>
      <c r="BT3">
        <v>2</v>
      </c>
      <c r="BU3">
        <v>2</v>
      </c>
      <c r="BV3">
        <v>2</v>
      </c>
      <c r="BW3">
        <v>0</v>
      </c>
      <c r="BX3">
        <v>0</v>
      </c>
      <c r="BY3">
        <v>2</v>
      </c>
      <c r="BZ3">
        <v>1</v>
      </c>
      <c r="CA3">
        <v>0</v>
      </c>
      <c r="CB3">
        <v>0</v>
      </c>
      <c r="CC3">
        <v>0</v>
      </c>
      <c r="CD3">
        <v>2</v>
      </c>
      <c r="CE3">
        <v>2</v>
      </c>
      <c r="CF3">
        <v>0</v>
      </c>
      <c r="CG3">
        <v>5</v>
      </c>
      <c r="CH3">
        <v>1</v>
      </c>
      <c r="CI3">
        <v>0</v>
      </c>
      <c r="CJ3">
        <v>17</v>
      </c>
      <c r="CK3">
        <v>7</v>
      </c>
      <c r="CL3">
        <v>2</v>
      </c>
      <c r="CM3">
        <v>0</v>
      </c>
      <c r="CN3">
        <v>0</v>
      </c>
      <c r="CO3">
        <v>0</v>
      </c>
      <c r="CP3">
        <v>3</v>
      </c>
      <c r="CQ3">
        <v>0</v>
      </c>
      <c r="CR3">
        <v>0</v>
      </c>
      <c r="CS3">
        <v>8</v>
      </c>
      <c r="CT3">
        <v>1</v>
      </c>
      <c r="CU3">
        <v>0</v>
      </c>
      <c r="CV3">
        <v>3</v>
      </c>
      <c r="CW3">
        <v>4</v>
      </c>
      <c r="CX3">
        <v>17</v>
      </c>
      <c r="CY3">
        <v>2</v>
      </c>
      <c r="CZ3">
        <v>4</v>
      </c>
      <c r="DA3">
        <v>1</v>
      </c>
      <c r="DB3">
        <v>1</v>
      </c>
      <c r="DC3">
        <v>6</v>
      </c>
      <c r="DD3">
        <v>0</v>
      </c>
      <c r="DE3" t="s">
        <v>202</v>
      </c>
      <c r="DF3" t="s">
        <v>203</v>
      </c>
      <c r="DG3" t="s">
        <v>111</v>
      </c>
    </row>
    <row r="4" spans="1:111">
      <c r="A4" s="1">
        <v>2</v>
      </c>
      <c r="B4" s="43">
        <v>2</v>
      </c>
      <c r="C4" t="s">
        <v>546</v>
      </c>
      <c r="D4">
        <v>880</v>
      </c>
      <c r="E4">
        <v>28</v>
      </c>
      <c r="F4">
        <v>0</v>
      </c>
      <c r="G4">
        <v>15</v>
      </c>
      <c r="H4" t="s">
        <v>655</v>
      </c>
      <c r="I4">
        <v>31</v>
      </c>
      <c r="J4">
        <v>7</v>
      </c>
      <c r="K4">
        <v>86</v>
      </c>
      <c r="L4">
        <v>33</v>
      </c>
      <c r="M4" t="s">
        <v>547</v>
      </c>
      <c r="N4" t="s">
        <v>548</v>
      </c>
      <c r="O4" t="s">
        <v>549</v>
      </c>
      <c r="P4" t="s">
        <v>550</v>
      </c>
      <c r="Q4">
        <v>1</v>
      </c>
      <c r="R4">
        <v>0</v>
      </c>
      <c r="S4">
        <v>9</v>
      </c>
      <c r="T4">
        <v>9</v>
      </c>
      <c r="U4">
        <v>10</v>
      </c>
      <c r="V4">
        <v>11</v>
      </c>
      <c r="W4">
        <v>5</v>
      </c>
      <c r="X4">
        <v>46</v>
      </c>
      <c r="Y4">
        <v>13</v>
      </c>
      <c r="Z4">
        <v>0</v>
      </c>
      <c r="AA4">
        <v>0</v>
      </c>
      <c r="AB4">
        <v>3</v>
      </c>
      <c r="AC4">
        <v>0</v>
      </c>
      <c r="AD4">
        <v>1</v>
      </c>
      <c r="AE4">
        <v>16</v>
      </c>
      <c r="AF4">
        <v>12</v>
      </c>
      <c r="AG4">
        <v>1</v>
      </c>
      <c r="AH4">
        <v>248</v>
      </c>
      <c r="AI4">
        <v>0</v>
      </c>
      <c r="AJ4">
        <v>0</v>
      </c>
      <c r="AK4">
        <v>0</v>
      </c>
      <c r="AL4">
        <v>3</v>
      </c>
      <c r="AM4">
        <v>8</v>
      </c>
      <c r="AN4">
        <v>3</v>
      </c>
      <c r="AO4">
        <v>4</v>
      </c>
      <c r="AP4">
        <v>0</v>
      </c>
      <c r="AQ4">
        <v>27</v>
      </c>
      <c r="AR4">
        <v>4</v>
      </c>
      <c r="AS4">
        <v>0</v>
      </c>
      <c r="AT4">
        <v>0</v>
      </c>
      <c r="AU4">
        <v>4</v>
      </c>
      <c r="AV4">
        <v>1</v>
      </c>
      <c r="AW4">
        <v>1</v>
      </c>
      <c r="AX4">
        <v>3</v>
      </c>
      <c r="AY4">
        <v>1</v>
      </c>
      <c r="AZ4">
        <v>5</v>
      </c>
      <c r="BA4">
        <v>0</v>
      </c>
      <c r="BB4">
        <v>3</v>
      </c>
      <c r="BC4">
        <v>4</v>
      </c>
      <c r="BD4">
        <v>1</v>
      </c>
      <c r="BE4">
        <v>4</v>
      </c>
      <c r="BF4">
        <v>5</v>
      </c>
      <c r="BG4">
        <v>3</v>
      </c>
      <c r="BH4">
        <v>1</v>
      </c>
      <c r="BI4">
        <v>0</v>
      </c>
      <c r="BJ4">
        <v>0</v>
      </c>
      <c r="BK4">
        <v>0</v>
      </c>
      <c r="BL4">
        <v>15</v>
      </c>
      <c r="BM4">
        <v>3</v>
      </c>
      <c r="BN4">
        <v>1</v>
      </c>
      <c r="BO4">
        <v>5</v>
      </c>
      <c r="BP4">
        <v>0</v>
      </c>
      <c r="BQ4">
        <v>0</v>
      </c>
      <c r="BR4">
        <v>2</v>
      </c>
      <c r="BS4">
        <v>0</v>
      </c>
      <c r="BT4">
        <v>11</v>
      </c>
      <c r="BU4">
        <v>7</v>
      </c>
      <c r="BV4">
        <v>1</v>
      </c>
      <c r="BW4">
        <v>0</v>
      </c>
      <c r="BX4">
        <v>2</v>
      </c>
      <c r="BY4">
        <v>1</v>
      </c>
      <c r="BZ4">
        <v>0</v>
      </c>
      <c r="CA4">
        <v>3</v>
      </c>
      <c r="CB4">
        <v>1</v>
      </c>
      <c r="CC4">
        <v>1</v>
      </c>
      <c r="CD4">
        <v>5</v>
      </c>
      <c r="CE4">
        <v>6</v>
      </c>
      <c r="CF4">
        <v>0</v>
      </c>
      <c r="CG4">
        <v>7</v>
      </c>
      <c r="CH4">
        <v>0</v>
      </c>
      <c r="CI4">
        <v>2</v>
      </c>
      <c r="CJ4">
        <v>7</v>
      </c>
      <c r="CK4">
        <v>16</v>
      </c>
      <c r="CL4">
        <v>3</v>
      </c>
      <c r="CM4">
        <v>0</v>
      </c>
      <c r="CN4">
        <v>1</v>
      </c>
      <c r="CO4">
        <v>0</v>
      </c>
      <c r="CP4">
        <v>0</v>
      </c>
      <c r="CQ4">
        <v>1</v>
      </c>
      <c r="CR4">
        <v>3</v>
      </c>
      <c r="CS4">
        <v>11</v>
      </c>
      <c r="CT4">
        <v>5</v>
      </c>
      <c r="CU4">
        <v>1</v>
      </c>
      <c r="CV4">
        <v>1</v>
      </c>
      <c r="CW4">
        <v>7</v>
      </c>
      <c r="CX4">
        <v>8</v>
      </c>
      <c r="CY4">
        <v>6</v>
      </c>
      <c r="CZ4">
        <v>3</v>
      </c>
      <c r="DA4">
        <v>1</v>
      </c>
      <c r="DB4">
        <v>1</v>
      </c>
      <c r="DC4">
        <v>15</v>
      </c>
      <c r="DD4">
        <v>0</v>
      </c>
      <c r="DE4" t="s">
        <v>551</v>
      </c>
      <c r="DF4" t="s">
        <v>552</v>
      </c>
      <c r="DG4" t="s">
        <v>111</v>
      </c>
    </row>
    <row r="5" spans="1:111">
      <c r="A5" s="1">
        <v>3</v>
      </c>
      <c r="B5" s="43">
        <v>3</v>
      </c>
      <c r="C5" t="s">
        <v>553</v>
      </c>
      <c r="D5">
        <v>937</v>
      </c>
      <c r="E5">
        <v>24</v>
      </c>
      <c r="F5">
        <v>2</v>
      </c>
      <c r="G5">
        <v>21</v>
      </c>
      <c r="H5" t="s">
        <v>656</v>
      </c>
      <c r="I5">
        <v>32</v>
      </c>
      <c r="J5">
        <v>8</v>
      </c>
      <c r="K5">
        <v>124</v>
      </c>
      <c r="L5">
        <v>58</v>
      </c>
      <c r="M5" t="s">
        <v>554</v>
      </c>
      <c r="N5" t="s">
        <v>555</v>
      </c>
      <c r="O5" t="s">
        <v>556</v>
      </c>
      <c r="P5" t="s">
        <v>557</v>
      </c>
      <c r="Q5">
        <v>16</v>
      </c>
      <c r="R5">
        <v>2</v>
      </c>
      <c r="S5">
        <v>16</v>
      </c>
      <c r="T5">
        <v>18</v>
      </c>
      <c r="U5">
        <v>9</v>
      </c>
      <c r="V5">
        <v>8</v>
      </c>
      <c r="W5">
        <v>14</v>
      </c>
      <c r="X5">
        <v>46</v>
      </c>
      <c r="Y5">
        <v>15</v>
      </c>
      <c r="Z5">
        <v>0</v>
      </c>
      <c r="AA5">
        <v>3</v>
      </c>
      <c r="AB5">
        <v>0</v>
      </c>
      <c r="AC5">
        <v>0</v>
      </c>
      <c r="AD5">
        <v>0</v>
      </c>
      <c r="AE5">
        <v>10</v>
      </c>
      <c r="AF5">
        <v>16</v>
      </c>
      <c r="AG5">
        <v>2</v>
      </c>
      <c r="AH5">
        <v>257</v>
      </c>
      <c r="AI5">
        <v>0</v>
      </c>
      <c r="AJ5">
        <v>0</v>
      </c>
      <c r="AK5">
        <v>0</v>
      </c>
      <c r="AL5">
        <v>2</v>
      </c>
      <c r="AM5">
        <v>0</v>
      </c>
      <c r="AN5">
        <v>2</v>
      </c>
      <c r="AO5">
        <v>8</v>
      </c>
      <c r="AP5">
        <v>0</v>
      </c>
      <c r="AQ5">
        <v>21</v>
      </c>
      <c r="AR5">
        <v>8</v>
      </c>
      <c r="AS5">
        <v>5</v>
      </c>
      <c r="AT5">
        <v>2</v>
      </c>
      <c r="AU5">
        <v>2</v>
      </c>
      <c r="AV5">
        <v>1</v>
      </c>
      <c r="AW5">
        <v>0</v>
      </c>
      <c r="AX5">
        <v>0</v>
      </c>
      <c r="AY5">
        <v>0</v>
      </c>
      <c r="AZ5">
        <v>1</v>
      </c>
      <c r="BA5">
        <v>0</v>
      </c>
      <c r="BB5">
        <v>3</v>
      </c>
      <c r="BC5">
        <v>1</v>
      </c>
      <c r="BD5">
        <v>2</v>
      </c>
      <c r="BE5">
        <v>6</v>
      </c>
      <c r="BF5">
        <v>2</v>
      </c>
      <c r="BG5">
        <v>0</v>
      </c>
      <c r="BH5">
        <v>0</v>
      </c>
      <c r="BI5">
        <v>0</v>
      </c>
      <c r="BJ5">
        <v>0</v>
      </c>
      <c r="BK5">
        <v>2</v>
      </c>
      <c r="BL5">
        <v>12</v>
      </c>
      <c r="BM5">
        <v>1</v>
      </c>
      <c r="BN5">
        <v>0</v>
      </c>
      <c r="BO5">
        <v>14</v>
      </c>
      <c r="BP5">
        <v>4</v>
      </c>
      <c r="BQ5">
        <v>1</v>
      </c>
      <c r="BR5">
        <v>6</v>
      </c>
      <c r="BS5">
        <v>0</v>
      </c>
      <c r="BT5">
        <v>7</v>
      </c>
      <c r="BU5">
        <v>7</v>
      </c>
      <c r="BV5">
        <v>0</v>
      </c>
      <c r="BW5">
        <v>9</v>
      </c>
      <c r="BX5">
        <v>0</v>
      </c>
      <c r="BY5">
        <v>1</v>
      </c>
      <c r="BZ5">
        <v>0</v>
      </c>
      <c r="CA5">
        <v>0</v>
      </c>
      <c r="CB5">
        <v>2</v>
      </c>
      <c r="CC5">
        <v>1</v>
      </c>
      <c r="CD5">
        <v>3</v>
      </c>
      <c r="CE5">
        <v>0</v>
      </c>
      <c r="CF5">
        <v>2</v>
      </c>
      <c r="CG5">
        <v>3</v>
      </c>
      <c r="CH5">
        <v>0</v>
      </c>
      <c r="CI5">
        <v>0</v>
      </c>
      <c r="CJ5">
        <v>18</v>
      </c>
      <c r="CK5">
        <v>10</v>
      </c>
      <c r="CL5">
        <v>3</v>
      </c>
      <c r="CM5">
        <v>0</v>
      </c>
      <c r="CN5">
        <v>1</v>
      </c>
      <c r="CO5">
        <v>0</v>
      </c>
      <c r="CP5">
        <v>3</v>
      </c>
      <c r="CQ5">
        <v>2</v>
      </c>
      <c r="CR5">
        <v>1</v>
      </c>
      <c r="CS5">
        <v>15</v>
      </c>
      <c r="CT5">
        <v>9</v>
      </c>
      <c r="CU5">
        <v>2</v>
      </c>
      <c r="CV5">
        <v>0</v>
      </c>
      <c r="CW5">
        <v>5</v>
      </c>
      <c r="CX5">
        <v>18</v>
      </c>
      <c r="CY5">
        <v>3</v>
      </c>
      <c r="CZ5">
        <v>1</v>
      </c>
      <c r="DA5">
        <v>2</v>
      </c>
      <c r="DB5">
        <v>3</v>
      </c>
      <c r="DC5">
        <v>20</v>
      </c>
      <c r="DD5">
        <v>0</v>
      </c>
      <c r="DE5" t="s">
        <v>558</v>
      </c>
      <c r="DF5" t="s">
        <v>559</v>
      </c>
      <c r="DG5" t="s">
        <v>403</v>
      </c>
    </row>
    <row r="6" spans="1:111">
      <c r="A6" s="1">
        <v>4</v>
      </c>
      <c r="B6" s="43">
        <v>4</v>
      </c>
      <c r="C6" t="s">
        <v>560</v>
      </c>
      <c r="D6">
        <v>792</v>
      </c>
      <c r="E6">
        <v>22</v>
      </c>
      <c r="F6">
        <v>0</v>
      </c>
      <c r="G6">
        <v>17</v>
      </c>
      <c r="H6" t="s">
        <v>657</v>
      </c>
      <c r="I6">
        <v>13</v>
      </c>
      <c r="J6">
        <v>3</v>
      </c>
      <c r="K6">
        <v>92</v>
      </c>
      <c r="L6">
        <v>43</v>
      </c>
      <c r="M6" t="s">
        <v>561</v>
      </c>
      <c r="N6" t="s">
        <v>562</v>
      </c>
      <c r="O6" t="s">
        <v>563</v>
      </c>
      <c r="P6" t="s">
        <v>564</v>
      </c>
      <c r="Q6">
        <v>3</v>
      </c>
      <c r="R6">
        <v>0</v>
      </c>
      <c r="S6">
        <v>10</v>
      </c>
      <c r="T6">
        <v>10</v>
      </c>
      <c r="U6">
        <v>8</v>
      </c>
      <c r="V6">
        <v>12</v>
      </c>
      <c r="W6">
        <v>3</v>
      </c>
      <c r="X6">
        <v>41</v>
      </c>
      <c r="Y6">
        <v>7</v>
      </c>
      <c r="Z6">
        <v>0</v>
      </c>
      <c r="AA6">
        <v>4</v>
      </c>
      <c r="AB6">
        <v>7</v>
      </c>
      <c r="AC6">
        <v>1</v>
      </c>
      <c r="AD6">
        <v>2</v>
      </c>
      <c r="AE6">
        <v>1</v>
      </c>
      <c r="AF6">
        <v>18</v>
      </c>
      <c r="AG6">
        <v>1</v>
      </c>
      <c r="AH6">
        <v>265</v>
      </c>
      <c r="AI6">
        <v>0</v>
      </c>
      <c r="AJ6">
        <v>0</v>
      </c>
      <c r="AK6">
        <v>0</v>
      </c>
      <c r="AL6">
        <v>2</v>
      </c>
      <c r="AM6">
        <v>0</v>
      </c>
      <c r="AN6">
        <v>2</v>
      </c>
      <c r="AO6">
        <v>4</v>
      </c>
      <c r="AP6">
        <v>0</v>
      </c>
      <c r="AQ6">
        <v>18</v>
      </c>
      <c r="AR6">
        <v>3</v>
      </c>
      <c r="AS6">
        <v>1</v>
      </c>
      <c r="AT6">
        <v>3</v>
      </c>
      <c r="AU6">
        <v>7</v>
      </c>
      <c r="AV6">
        <v>0</v>
      </c>
      <c r="AW6">
        <v>2</v>
      </c>
      <c r="AX6">
        <v>2</v>
      </c>
      <c r="AY6">
        <v>5</v>
      </c>
      <c r="AZ6">
        <v>0</v>
      </c>
      <c r="BA6">
        <v>1</v>
      </c>
      <c r="BB6">
        <v>0</v>
      </c>
      <c r="BC6">
        <v>5</v>
      </c>
      <c r="BD6">
        <v>1</v>
      </c>
      <c r="BE6">
        <v>0</v>
      </c>
      <c r="BF6">
        <v>7</v>
      </c>
      <c r="BG6">
        <v>4</v>
      </c>
      <c r="BH6">
        <v>0</v>
      </c>
      <c r="BI6">
        <v>1</v>
      </c>
      <c r="BJ6">
        <v>0</v>
      </c>
      <c r="BK6">
        <v>1</v>
      </c>
      <c r="BL6">
        <v>19</v>
      </c>
      <c r="BM6">
        <v>3</v>
      </c>
      <c r="BN6">
        <v>0</v>
      </c>
      <c r="BO6">
        <v>3</v>
      </c>
      <c r="BP6">
        <v>0</v>
      </c>
      <c r="BQ6">
        <v>4</v>
      </c>
      <c r="BR6">
        <v>14</v>
      </c>
      <c r="BS6">
        <v>4</v>
      </c>
      <c r="BT6">
        <v>7</v>
      </c>
      <c r="BU6">
        <v>13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1</v>
      </c>
      <c r="CC6">
        <v>2</v>
      </c>
      <c r="CD6">
        <v>6</v>
      </c>
      <c r="CE6">
        <v>6</v>
      </c>
      <c r="CF6">
        <v>0</v>
      </c>
      <c r="CG6">
        <v>4</v>
      </c>
      <c r="CH6">
        <v>1</v>
      </c>
      <c r="CI6">
        <v>0</v>
      </c>
      <c r="CJ6">
        <v>29</v>
      </c>
      <c r="CK6">
        <v>1</v>
      </c>
      <c r="CL6">
        <v>10</v>
      </c>
      <c r="CM6">
        <v>2</v>
      </c>
      <c r="CN6">
        <v>3</v>
      </c>
      <c r="CO6">
        <v>0</v>
      </c>
      <c r="CP6">
        <v>1</v>
      </c>
      <c r="CQ6">
        <v>1</v>
      </c>
      <c r="CR6">
        <v>3</v>
      </c>
      <c r="CS6">
        <v>7</v>
      </c>
      <c r="CT6">
        <v>12</v>
      </c>
      <c r="CU6">
        <v>1</v>
      </c>
      <c r="CV6">
        <v>1</v>
      </c>
      <c r="CW6">
        <v>7</v>
      </c>
      <c r="CX6">
        <v>9</v>
      </c>
      <c r="CY6">
        <v>5</v>
      </c>
      <c r="CZ6">
        <v>1</v>
      </c>
      <c r="DA6">
        <v>0</v>
      </c>
      <c r="DB6">
        <v>1</v>
      </c>
      <c r="DC6">
        <v>15</v>
      </c>
      <c r="DD6">
        <v>0</v>
      </c>
      <c r="DE6" t="s">
        <v>551</v>
      </c>
      <c r="DF6" t="s">
        <v>552</v>
      </c>
      <c r="DG6" t="s">
        <v>111</v>
      </c>
    </row>
    <row r="7" spans="1:111">
      <c r="A7" s="1">
        <v>5</v>
      </c>
      <c r="B7" s="43">
        <v>5</v>
      </c>
      <c r="C7" t="s">
        <v>565</v>
      </c>
      <c r="D7">
        <v>1241</v>
      </c>
      <c r="E7">
        <v>41</v>
      </c>
      <c r="F7">
        <v>1</v>
      </c>
      <c r="G7">
        <v>18</v>
      </c>
      <c r="H7" t="s">
        <v>658</v>
      </c>
      <c r="I7">
        <v>22</v>
      </c>
      <c r="J7">
        <v>2</v>
      </c>
      <c r="K7">
        <v>128</v>
      </c>
      <c r="L7">
        <v>44</v>
      </c>
      <c r="M7" t="s">
        <v>566</v>
      </c>
      <c r="N7" t="s">
        <v>567</v>
      </c>
      <c r="O7" t="s">
        <v>207</v>
      </c>
      <c r="P7" t="s">
        <v>568</v>
      </c>
      <c r="Q7">
        <v>5</v>
      </c>
      <c r="R7">
        <v>1</v>
      </c>
      <c r="S7">
        <v>13</v>
      </c>
      <c r="T7">
        <v>14</v>
      </c>
      <c r="U7">
        <v>13</v>
      </c>
      <c r="V7">
        <v>12</v>
      </c>
      <c r="W7">
        <v>20</v>
      </c>
      <c r="X7">
        <v>65</v>
      </c>
      <c r="Y7">
        <v>18</v>
      </c>
      <c r="Z7">
        <v>0</v>
      </c>
      <c r="AA7">
        <v>2</v>
      </c>
      <c r="AB7">
        <v>2</v>
      </c>
      <c r="AC7">
        <v>0</v>
      </c>
      <c r="AD7">
        <v>1</v>
      </c>
      <c r="AE7">
        <v>25</v>
      </c>
      <c r="AF7">
        <v>13</v>
      </c>
      <c r="AG7">
        <v>4</v>
      </c>
      <c r="AH7">
        <v>377</v>
      </c>
      <c r="AI7">
        <v>0</v>
      </c>
      <c r="AJ7">
        <v>2</v>
      </c>
      <c r="AK7">
        <v>0</v>
      </c>
      <c r="AL7">
        <v>5</v>
      </c>
      <c r="AM7">
        <v>0</v>
      </c>
      <c r="AN7">
        <v>2</v>
      </c>
      <c r="AO7">
        <v>11</v>
      </c>
      <c r="AP7">
        <v>0</v>
      </c>
      <c r="AQ7">
        <v>37</v>
      </c>
      <c r="AR7">
        <v>9</v>
      </c>
      <c r="AS7">
        <v>6</v>
      </c>
      <c r="AT7">
        <v>2</v>
      </c>
      <c r="AU7">
        <v>11</v>
      </c>
      <c r="AV7">
        <v>4</v>
      </c>
      <c r="AW7">
        <v>3</v>
      </c>
      <c r="AX7">
        <v>0</v>
      </c>
      <c r="AY7">
        <v>0</v>
      </c>
      <c r="AZ7">
        <v>3</v>
      </c>
      <c r="BA7">
        <v>4</v>
      </c>
      <c r="BB7">
        <v>1</v>
      </c>
      <c r="BC7">
        <v>3</v>
      </c>
      <c r="BD7">
        <v>2</v>
      </c>
      <c r="BE7">
        <v>10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18</v>
      </c>
      <c r="BM7">
        <v>3</v>
      </c>
      <c r="BN7">
        <v>1</v>
      </c>
      <c r="BO7">
        <v>20</v>
      </c>
      <c r="BP7">
        <v>1</v>
      </c>
      <c r="BQ7">
        <v>3</v>
      </c>
      <c r="BR7">
        <v>15</v>
      </c>
      <c r="BS7">
        <v>2</v>
      </c>
      <c r="BT7">
        <v>9</v>
      </c>
      <c r="BU7">
        <v>8</v>
      </c>
      <c r="BV7">
        <v>0</v>
      </c>
      <c r="BW7">
        <v>0</v>
      </c>
      <c r="BX7">
        <v>0</v>
      </c>
      <c r="BY7">
        <v>1</v>
      </c>
      <c r="BZ7">
        <v>0</v>
      </c>
      <c r="CA7">
        <v>0</v>
      </c>
      <c r="CB7">
        <v>0</v>
      </c>
      <c r="CC7">
        <v>2</v>
      </c>
      <c r="CD7">
        <v>9</v>
      </c>
      <c r="CE7">
        <v>8</v>
      </c>
      <c r="CF7">
        <v>3</v>
      </c>
      <c r="CG7">
        <v>6</v>
      </c>
      <c r="CH7">
        <v>0</v>
      </c>
      <c r="CI7">
        <v>3</v>
      </c>
      <c r="CJ7">
        <v>41</v>
      </c>
      <c r="CK7">
        <v>25</v>
      </c>
      <c r="CL7">
        <v>1</v>
      </c>
      <c r="CM7">
        <v>0</v>
      </c>
      <c r="CN7">
        <v>1</v>
      </c>
      <c r="CO7">
        <v>0</v>
      </c>
      <c r="CP7">
        <v>0</v>
      </c>
      <c r="CQ7">
        <v>1</v>
      </c>
      <c r="CR7">
        <v>2</v>
      </c>
      <c r="CS7">
        <v>12</v>
      </c>
      <c r="CT7">
        <v>6</v>
      </c>
      <c r="CU7">
        <v>1</v>
      </c>
      <c r="CV7">
        <v>0</v>
      </c>
      <c r="CW7">
        <v>11</v>
      </c>
      <c r="CX7">
        <v>22</v>
      </c>
      <c r="CY7">
        <v>3</v>
      </c>
      <c r="CZ7">
        <v>3</v>
      </c>
      <c r="DA7">
        <v>2</v>
      </c>
      <c r="DB7">
        <v>1</v>
      </c>
      <c r="DC7">
        <v>17</v>
      </c>
      <c r="DD7">
        <v>0</v>
      </c>
      <c r="DE7" t="s">
        <v>569</v>
      </c>
      <c r="DF7" t="s">
        <v>570</v>
      </c>
      <c r="DG7" t="s">
        <v>209</v>
      </c>
    </row>
    <row r="8" spans="1:111">
      <c r="A8" s="1">
        <v>6</v>
      </c>
      <c r="B8" s="43">
        <v>6</v>
      </c>
      <c r="C8" t="s">
        <v>234</v>
      </c>
      <c r="D8">
        <v>214</v>
      </c>
      <c r="E8">
        <v>9</v>
      </c>
      <c r="F8">
        <v>0</v>
      </c>
      <c r="G8">
        <v>2</v>
      </c>
      <c r="H8" t="s">
        <v>659</v>
      </c>
      <c r="I8">
        <v>4</v>
      </c>
      <c r="J8">
        <v>1</v>
      </c>
      <c r="K8">
        <v>21</v>
      </c>
      <c r="L8">
        <v>10</v>
      </c>
      <c r="M8" t="s">
        <v>235</v>
      </c>
      <c r="N8" t="s">
        <v>236</v>
      </c>
      <c r="O8" t="s">
        <v>237</v>
      </c>
      <c r="P8" t="s">
        <v>238</v>
      </c>
      <c r="Q8">
        <v>1</v>
      </c>
      <c r="R8">
        <v>0</v>
      </c>
      <c r="S8">
        <v>1</v>
      </c>
      <c r="T8">
        <v>1</v>
      </c>
      <c r="U8">
        <v>2</v>
      </c>
      <c r="V8">
        <v>6</v>
      </c>
      <c r="W8">
        <v>3</v>
      </c>
      <c r="X8">
        <v>16</v>
      </c>
      <c r="Y8">
        <v>5</v>
      </c>
      <c r="Z8">
        <v>0</v>
      </c>
      <c r="AA8">
        <v>0</v>
      </c>
      <c r="AB8">
        <v>3</v>
      </c>
      <c r="AC8">
        <v>0</v>
      </c>
      <c r="AD8">
        <v>0</v>
      </c>
      <c r="AE8">
        <v>0</v>
      </c>
      <c r="AF8">
        <v>8</v>
      </c>
      <c r="AG8">
        <v>0</v>
      </c>
      <c r="AH8">
        <v>66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7</v>
      </c>
      <c r="AR8">
        <v>0</v>
      </c>
      <c r="AS8">
        <v>0</v>
      </c>
      <c r="AT8">
        <v>3</v>
      </c>
      <c r="AU8">
        <v>0</v>
      </c>
      <c r="AV8">
        <v>1</v>
      </c>
      <c r="AW8">
        <v>0</v>
      </c>
      <c r="AX8">
        <v>0</v>
      </c>
      <c r="AY8">
        <v>0</v>
      </c>
      <c r="AZ8">
        <v>2</v>
      </c>
      <c r="BA8">
        <v>0</v>
      </c>
      <c r="BB8">
        <v>1</v>
      </c>
      <c r="BC8">
        <v>0</v>
      </c>
      <c r="BD8">
        <v>1</v>
      </c>
      <c r="BE8">
        <v>1</v>
      </c>
      <c r="BF8">
        <v>1</v>
      </c>
      <c r="BG8">
        <v>0</v>
      </c>
      <c r="BH8">
        <v>2</v>
      </c>
      <c r="BI8">
        <v>0</v>
      </c>
      <c r="BJ8">
        <v>0</v>
      </c>
      <c r="BK8">
        <v>0</v>
      </c>
      <c r="BL8">
        <v>5</v>
      </c>
      <c r="BM8">
        <v>2</v>
      </c>
      <c r="BN8">
        <v>2</v>
      </c>
      <c r="BO8">
        <v>3</v>
      </c>
      <c r="BP8">
        <v>0</v>
      </c>
      <c r="BQ8">
        <v>0</v>
      </c>
      <c r="BR8">
        <v>0</v>
      </c>
      <c r="BS8">
        <v>2</v>
      </c>
      <c r="BT8">
        <v>1</v>
      </c>
      <c r="BU8">
        <v>3</v>
      </c>
      <c r="BV8">
        <v>1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2</v>
      </c>
      <c r="CE8">
        <v>0</v>
      </c>
      <c r="CF8">
        <v>0</v>
      </c>
      <c r="CG8">
        <v>0</v>
      </c>
      <c r="CH8">
        <v>0</v>
      </c>
      <c r="CI8">
        <v>1</v>
      </c>
      <c r="CJ8">
        <v>3</v>
      </c>
      <c r="CK8">
        <v>0</v>
      </c>
      <c r="CL8">
        <v>1</v>
      </c>
      <c r="CM8">
        <v>0</v>
      </c>
      <c r="CN8">
        <v>2</v>
      </c>
      <c r="CO8">
        <v>0</v>
      </c>
      <c r="CP8">
        <v>0</v>
      </c>
      <c r="CQ8">
        <v>5</v>
      </c>
      <c r="CR8">
        <v>2</v>
      </c>
      <c r="CS8">
        <v>0</v>
      </c>
      <c r="CT8">
        <v>0</v>
      </c>
      <c r="CU8">
        <v>0</v>
      </c>
      <c r="CV8">
        <v>0</v>
      </c>
      <c r="CW8">
        <v>1</v>
      </c>
      <c r="CX8">
        <v>2</v>
      </c>
      <c r="CY8">
        <v>4</v>
      </c>
      <c r="CZ8">
        <v>0</v>
      </c>
      <c r="DA8">
        <v>0</v>
      </c>
      <c r="DB8">
        <v>0</v>
      </c>
      <c r="DC8">
        <v>5</v>
      </c>
      <c r="DD8">
        <v>0</v>
      </c>
      <c r="DE8" t="s">
        <v>202</v>
      </c>
      <c r="DF8" t="s">
        <v>203</v>
      </c>
      <c r="DG8" t="s">
        <v>111</v>
      </c>
    </row>
    <row r="9" spans="1:111">
      <c r="A9" s="1">
        <v>7</v>
      </c>
      <c r="B9" s="43">
        <v>7</v>
      </c>
      <c r="C9" t="s">
        <v>571</v>
      </c>
      <c r="D9">
        <v>397</v>
      </c>
      <c r="E9">
        <v>18</v>
      </c>
      <c r="F9">
        <v>0</v>
      </c>
      <c r="G9">
        <v>5</v>
      </c>
      <c r="H9" t="s">
        <v>660</v>
      </c>
      <c r="I9">
        <v>8</v>
      </c>
      <c r="J9">
        <v>3</v>
      </c>
      <c r="K9">
        <v>38</v>
      </c>
      <c r="L9">
        <v>18</v>
      </c>
      <c r="M9" t="s">
        <v>572</v>
      </c>
      <c r="N9" t="s">
        <v>573</v>
      </c>
      <c r="O9" t="s">
        <v>242</v>
      </c>
      <c r="P9" t="s">
        <v>574</v>
      </c>
      <c r="Q9">
        <v>0</v>
      </c>
      <c r="R9">
        <v>0</v>
      </c>
      <c r="S9">
        <v>4</v>
      </c>
      <c r="T9">
        <v>4</v>
      </c>
      <c r="U9">
        <v>4</v>
      </c>
      <c r="V9">
        <v>4</v>
      </c>
      <c r="W9">
        <v>7</v>
      </c>
      <c r="X9">
        <v>22</v>
      </c>
      <c r="Y9">
        <v>3</v>
      </c>
      <c r="Z9">
        <v>1</v>
      </c>
      <c r="AA9">
        <v>1</v>
      </c>
      <c r="AB9">
        <v>2</v>
      </c>
      <c r="AC9">
        <v>0</v>
      </c>
      <c r="AD9">
        <v>3</v>
      </c>
      <c r="AE9">
        <v>6</v>
      </c>
      <c r="AF9">
        <v>5</v>
      </c>
      <c r="AG9">
        <v>1</v>
      </c>
      <c r="AH9">
        <v>145</v>
      </c>
      <c r="AI9">
        <v>0</v>
      </c>
      <c r="AJ9">
        <v>0</v>
      </c>
      <c r="AK9">
        <v>0</v>
      </c>
      <c r="AL9">
        <v>0</v>
      </c>
      <c r="AM9">
        <v>0</v>
      </c>
      <c r="AN9">
        <v>3</v>
      </c>
      <c r="AO9">
        <v>2</v>
      </c>
      <c r="AP9">
        <v>0</v>
      </c>
      <c r="AQ9">
        <v>16</v>
      </c>
      <c r="AR9">
        <v>6</v>
      </c>
      <c r="AS9">
        <v>0</v>
      </c>
      <c r="AT9">
        <v>8</v>
      </c>
      <c r="AU9">
        <v>0</v>
      </c>
      <c r="AV9">
        <v>0</v>
      </c>
      <c r="AW9">
        <v>0</v>
      </c>
      <c r="AX9">
        <v>2</v>
      </c>
      <c r="AY9">
        <v>1</v>
      </c>
      <c r="AZ9">
        <v>0</v>
      </c>
      <c r="BA9">
        <v>1</v>
      </c>
      <c r="BB9">
        <v>3</v>
      </c>
      <c r="BC9">
        <v>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12</v>
      </c>
      <c r="BM9">
        <v>4</v>
      </c>
      <c r="BN9">
        <v>1</v>
      </c>
      <c r="BO9">
        <v>7</v>
      </c>
      <c r="BP9">
        <v>0</v>
      </c>
      <c r="BQ9">
        <v>4</v>
      </c>
      <c r="BR9">
        <v>1</v>
      </c>
      <c r="BS9">
        <v>0</v>
      </c>
      <c r="BT9">
        <v>1</v>
      </c>
      <c r="BU9">
        <v>6</v>
      </c>
      <c r="BV9">
        <v>1</v>
      </c>
      <c r="BW9">
        <v>0</v>
      </c>
      <c r="BX9">
        <v>0</v>
      </c>
      <c r="BY9">
        <v>3</v>
      </c>
      <c r="BZ9">
        <v>0</v>
      </c>
      <c r="CA9">
        <v>0</v>
      </c>
      <c r="CB9">
        <v>0</v>
      </c>
      <c r="CC9">
        <v>1</v>
      </c>
      <c r="CD9">
        <v>5</v>
      </c>
      <c r="CE9">
        <v>0</v>
      </c>
      <c r="CF9">
        <v>0</v>
      </c>
      <c r="CG9">
        <v>3</v>
      </c>
      <c r="CH9">
        <v>0</v>
      </c>
      <c r="CI9">
        <v>0</v>
      </c>
      <c r="CJ9">
        <v>15</v>
      </c>
      <c r="CK9">
        <v>6</v>
      </c>
      <c r="CL9">
        <v>0</v>
      </c>
      <c r="CM9">
        <v>2</v>
      </c>
      <c r="CN9">
        <v>2</v>
      </c>
      <c r="CO9">
        <v>0</v>
      </c>
      <c r="CP9">
        <v>0</v>
      </c>
      <c r="CQ9">
        <v>1</v>
      </c>
      <c r="CR9">
        <v>1</v>
      </c>
      <c r="CS9">
        <v>6</v>
      </c>
      <c r="CT9">
        <v>1</v>
      </c>
      <c r="CU9">
        <v>1</v>
      </c>
      <c r="CV9">
        <v>1</v>
      </c>
      <c r="CW9">
        <v>2</v>
      </c>
      <c r="CX9">
        <v>5</v>
      </c>
      <c r="CY9">
        <v>2</v>
      </c>
      <c r="CZ9">
        <v>0</v>
      </c>
      <c r="DA9">
        <v>2</v>
      </c>
      <c r="DB9">
        <v>0</v>
      </c>
      <c r="DC9">
        <v>6</v>
      </c>
      <c r="DD9">
        <v>0</v>
      </c>
      <c r="DE9" t="s">
        <v>168</v>
      </c>
      <c r="DF9" t="s">
        <v>169</v>
      </c>
      <c r="DG9" t="s">
        <v>111</v>
      </c>
    </row>
    <row r="10" spans="1:111">
      <c r="A10" s="1">
        <v>8</v>
      </c>
      <c r="B10" s="43">
        <v>8</v>
      </c>
      <c r="C10" t="s">
        <v>575</v>
      </c>
      <c r="D10">
        <v>242</v>
      </c>
      <c r="E10">
        <v>6</v>
      </c>
      <c r="F10">
        <v>0</v>
      </c>
      <c r="G10">
        <v>6</v>
      </c>
      <c r="H10" t="s">
        <v>661</v>
      </c>
      <c r="I10">
        <v>5</v>
      </c>
      <c r="J10">
        <v>2</v>
      </c>
      <c r="K10">
        <v>18</v>
      </c>
      <c r="L10">
        <v>5</v>
      </c>
      <c r="M10" t="s">
        <v>576</v>
      </c>
      <c r="N10" t="s">
        <v>577</v>
      </c>
      <c r="O10" t="s">
        <v>578</v>
      </c>
      <c r="P10" t="s">
        <v>579</v>
      </c>
      <c r="Q10">
        <v>1</v>
      </c>
      <c r="R10">
        <v>0</v>
      </c>
      <c r="S10">
        <v>1</v>
      </c>
      <c r="T10">
        <v>1</v>
      </c>
      <c r="U10">
        <v>0</v>
      </c>
      <c r="V10">
        <v>4</v>
      </c>
      <c r="W10">
        <v>4</v>
      </c>
      <c r="X10">
        <v>19</v>
      </c>
      <c r="Y10">
        <v>3</v>
      </c>
      <c r="Z10">
        <v>0</v>
      </c>
      <c r="AA10">
        <v>1</v>
      </c>
      <c r="AB10">
        <v>1</v>
      </c>
      <c r="AC10">
        <v>0</v>
      </c>
      <c r="AD10">
        <v>1</v>
      </c>
      <c r="AE10">
        <v>10</v>
      </c>
      <c r="AF10">
        <v>2</v>
      </c>
      <c r="AG10">
        <v>1</v>
      </c>
      <c r="AH10">
        <v>60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2</v>
      </c>
      <c r="AO10">
        <v>0</v>
      </c>
      <c r="AP10">
        <v>1</v>
      </c>
      <c r="AQ10">
        <v>7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1</v>
      </c>
      <c r="AX10">
        <v>1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3</v>
      </c>
      <c r="BM10">
        <v>1</v>
      </c>
      <c r="BN10">
        <v>1</v>
      </c>
      <c r="BO10">
        <v>4</v>
      </c>
      <c r="BP10">
        <v>0</v>
      </c>
      <c r="BQ10">
        <v>0</v>
      </c>
      <c r="BR10">
        <v>0</v>
      </c>
      <c r="BS10">
        <v>0</v>
      </c>
      <c r="BT10">
        <v>3</v>
      </c>
      <c r="BU10">
        <v>1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2</v>
      </c>
      <c r="CE10">
        <v>0</v>
      </c>
      <c r="CF10">
        <v>0</v>
      </c>
      <c r="CG10">
        <v>3</v>
      </c>
      <c r="CH10">
        <v>0</v>
      </c>
      <c r="CI10">
        <v>0</v>
      </c>
      <c r="CJ10">
        <v>3</v>
      </c>
      <c r="CK10">
        <v>10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1</v>
      </c>
      <c r="CR10">
        <v>0</v>
      </c>
      <c r="CS10">
        <v>5</v>
      </c>
      <c r="CT10">
        <v>0</v>
      </c>
      <c r="CU10">
        <v>0</v>
      </c>
      <c r="CV10">
        <v>0</v>
      </c>
      <c r="CW10">
        <v>0</v>
      </c>
      <c r="CX10">
        <v>2</v>
      </c>
      <c r="CY10">
        <v>0</v>
      </c>
      <c r="CZ10">
        <v>0</v>
      </c>
      <c r="DA10">
        <v>1</v>
      </c>
      <c r="DB10">
        <v>0</v>
      </c>
      <c r="DC10">
        <v>3</v>
      </c>
      <c r="DD10">
        <v>0</v>
      </c>
      <c r="DE10" t="s">
        <v>126</v>
      </c>
      <c r="DF10" t="s">
        <v>127</v>
      </c>
      <c r="DG10" t="s">
        <v>111</v>
      </c>
    </row>
    <row r="11" spans="1:111">
      <c r="A11" s="1">
        <v>11</v>
      </c>
      <c r="B11" s="43">
        <v>10</v>
      </c>
      <c r="C11" t="s">
        <v>580</v>
      </c>
      <c r="D11">
        <v>908</v>
      </c>
      <c r="E11">
        <v>23</v>
      </c>
      <c r="F11">
        <v>0</v>
      </c>
      <c r="G11">
        <v>7</v>
      </c>
      <c r="H11" t="s">
        <v>663</v>
      </c>
      <c r="I11">
        <v>10</v>
      </c>
      <c r="J11">
        <v>0</v>
      </c>
      <c r="K11">
        <v>65</v>
      </c>
      <c r="L11">
        <v>28</v>
      </c>
      <c r="M11" t="s">
        <v>581</v>
      </c>
      <c r="N11" t="s">
        <v>582</v>
      </c>
      <c r="O11" t="s">
        <v>111</v>
      </c>
      <c r="P11" t="s">
        <v>583</v>
      </c>
      <c r="Q11">
        <v>1</v>
      </c>
      <c r="R11">
        <v>0</v>
      </c>
      <c r="S11">
        <v>8</v>
      </c>
      <c r="T11">
        <v>8</v>
      </c>
      <c r="U11">
        <v>2</v>
      </c>
      <c r="V11">
        <v>9</v>
      </c>
      <c r="W11">
        <v>15</v>
      </c>
      <c r="X11">
        <v>45</v>
      </c>
      <c r="Y11">
        <v>6</v>
      </c>
      <c r="Z11">
        <v>1</v>
      </c>
      <c r="AA11">
        <v>4</v>
      </c>
      <c r="AB11">
        <v>6</v>
      </c>
      <c r="AC11">
        <v>0</v>
      </c>
      <c r="AD11">
        <v>3</v>
      </c>
      <c r="AE11">
        <v>12</v>
      </c>
      <c r="AF11">
        <v>12</v>
      </c>
      <c r="AG11">
        <v>1</v>
      </c>
      <c r="AH11">
        <v>387</v>
      </c>
      <c r="AI11">
        <v>0</v>
      </c>
      <c r="AJ11">
        <v>0</v>
      </c>
      <c r="AK11">
        <v>0</v>
      </c>
      <c r="AL11">
        <v>0</v>
      </c>
      <c r="AM11">
        <v>1</v>
      </c>
      <c r="AN11">
        <v>6</v>
      </c>
      <c r="AO11">
        <v>0</v>
      </c>
      <c r="AP11">
        <v>2</v>
      </c>
      <c r="AQ11">
        <v>39</v>
      </c>
      <c r="AR11">
        <v>11</v>
      </c>
      <c r="AS11">
        <v>0</v>
      </c>
      <c r="AT11">
        <v>5</v>
      </c>
      <c r="AU11">
        <v>1</v>
      </c>
      <c r="AV11">
        <v>1</v>
      </c>
      <c r="AW11">
        <v>1</v>
      </c>
      <c r="AX11">
        <v>5</v>
      </c>
      <c r="AY11">
        <v>1</v>
      </c>
      <c r="AZ11">
        <v>4</v>
      </c>
      <c r="BA11">
        <v>1</v>
      </c>
      <c r="BB11">
        <v>11</v>
      </c>
      <c r="BC11">
        <v>0</v>
      </c>
      <c r="BD11">
        <v>3</v>
      </c>
      <c r="BE11">
        <v>1</v>
      </c>
      <c r="BF11">
        <v>4</v>
      </c>
      <c r="BG11">
        <v>3</v>
      </c>
      <c r="BH11">
        <v>0</v>
      </c>
      <c r="BI11">
        <v>0</v>
      </c>
      <c r="BJ11">
        <v>0</v>
      </c>
      <c r="BK11">
        <v>2</v>
      </c>
      <c r="BL11">
        <v>29</v>
      </c>
      <c r="BM11">
        <v>5</v>
      </c>
      <c r="BN11">
        <v>2</v>
      </c>
      <c r="BO11">
        <v>15</v>
      </c>
      <c r="BP11">
        <v>2</v>
      </c>
      <c r="BQ11">
        <v>4</v>
      </c>
      <c r="BR11">
        <v>20</v>
      </c>
      <c r="BS11">
        <v>1</v>
      </c>
      <c r="BT11">
        <v>5</v>
      </c>
      <c r="BU11">
        <v>9</v>
      </c>
      <c r="BV11">
        <v>3</v>
      </c>
      <c r="BW11">
        <v>0</v>
      </c>
      <c r="BX11">
        <v>0</v>
      </c>
      <c r="BY11">
        <v>2</v>
      </c>
      <c r="BZ11">
        <v>3</v>
      </c>
      <c r="CA11">
        <v>1</v>
      </c>
      <c r="CB11">
        <v>7</v>
      </c>
      <c r="CC11">
        <v>4</v>
      </c>
      <c r="CD11">
        <v>8</v>
      </c>
      <c r="CE11">
        <v>6</v>
      </c>
      <c r="CF11">
        <v>6</v>
      </c>
      <c r="CG11">
        <v>8</v>
      </c>
      <c r="CH11">
        <v>0</v>
      </c>
      <c r="CI11">
        <v>0</v>
      </c>
      <c r="CJ11">
        <v>57</v>
      </c>
      <c r="CK11">
        <v>12</v>
      </c>
      <c r="CL11">
        <v>2</v>
      </c>
      <c r="CM11">
        <v>5</v>
      </c>
      <c r="CN11">
        <v>7</v>
      </c>
      <c r="CO11">
        <v>0</v>
      </c>
      <c r="CP11">
        <v>0</v>
      </c>
      <c r="CQ11">
        <v>0</v>
      </c>
      <c r="CR11">
        <v>2</v>
      </c>
      <c r="CS11">
        <v>6</v>
      </c>
      <c r="CT11">
        <v>7</v>
      </c>
      <c r="CU11">
        <v>0</v>
      </c>
      <c r="CV11">
        <v>0</v>
      </c>
      <c r="CW11">
        <v>2</v>
      </c>
      <c r="CX11">
        <v>13</v>
      </c>
      <c r="CY11">
        <v>5</v>
      </c>
      <c r="CZ11">
        <v>2</v>
      </c>
      <c r="DA11">
        <v>2</v>
      </c>
      <c r="DB11">
        <v>0</v>
      </c>
      <c r="DC11">
        <v>23</v>
      </c>
      <c r="DD11">
        <v>0</v>
      </c>
      <c r="DE11" t="s">
        <v>584</v>
      </c>
      <c r="DF11" t="s">
        <v>585</v>
      </c>
      <c r="DG11" t="s">
        <v>111</v>
      </c>
    </row>
    <row r="12" spans="1:111">
      <c r="A12" s="1">
        <v>12</v>
      </c>
      <c r="B12" s="43">
        <v>11</v>
      </c>
      <c r="C12" t="s">
        <v>586</v>
      </c>
      <c r="D12">
        <v>1059</v>
      </c>
      <c r="E12">
        <v>51</v>
      </c>
      <c r="F12">
        <v>1</v>
      </c>
      <c r="G12">
        <v>13</v>
      </c>
      <c r="H12" t="s">
        <v>664</v>
      </c>
      <c r="I12">
        <v>22</v>
      </c>
      <c r="J12">
        <v>4</v>
      </c>
      <c r="K12">
        <v>122</v>
      </c>
      <c r="L12">
        <v>48</v>
      </c>
      <c r="M12" t="s">
        <v>587</v>
      </c>
      <c r="N12" t="s">
        <v>588</v>
      </c>
      <c r="O12" t="s">
        <v>589</v>
      </c>
      <c r="P12" t="s">
        <v>590</v>
      </c>
      <c r="Q12">
        <v>3</v>
      </c>
      <c r="R12">
        <v>1</v>
      </c>
      <c r="S12">
        <v>8</v>
      </c>
      <c r="T12">
        <v>9</v>
      </c>
      <c r="U12">
        <v>7</v>
      </c>
      <c r="V12">
        <v>13</v>
      </c>
      <c r="W12">
        <v>15</v>
      </c>
      <c r="X12">
        <v>36</v>
      </c>
      <c r="Y12">
        <v>7</v>
      </c>
      <c r="Z12">
        <v>1</v>
      </c>
      <c r="AA12">
        <v>3</v>
      </c>
      <c r="AB12">
        <v>4</v>
      </c>
      <c r="AC12">
        <v>1</v>
      </c>
      <c r="AD12">
        <v>3</v>
      </c>
      <c r="AE12">
        <v>8</v>
      </c>
      <c r="AF12">
        <v>7</v>
      </c>
      <c r="AG12">
        <v>2</v>
      </c>
      <c r="AH12">
        <v>330</v>
      </c>
      <c r="AI12">
        <v>0</v>
      </c>
      <c r="AJ12">
        <v>0</v>
      </c>
      <c r="AK12">
        <v>0</v>
      </c>
      <c r="AL12">
        <v>0</v>
      </c>
      <c r="AM12">
        <v>5</v>
      </c>
      <c r="AN12">
        <v>5</v>
      </c>
      <c r="AO12">
        <v>1</v>
      </c>
      <c r="AP12">
        <v>0</v>
      </c>
      <c r="AQ12">
        <v>45</v>
      </c>
      <c r="AR12">
        <v>14</v>
      </c>
      <c r="AS12">
        <v>0</v>
      </c>
      <c r="AT12">
        <v>0</v>
      </c>
      <c r="AU12">
        <v>1</v>
      </c>
      <c r="AV12">
        <v>2</v>
      </c>
      <c r="AW12">
        <v>1</v>
      </c>
      <c r="AX12">
        <v>0</v>
      </c>
      <c r="AY12">
        <v>0</v>
      </c>
      <c r="AZ12">
        <v>3</v>
      </c>
      <c r="BA12">
        <v>1</v>
      </c>
      <c r="BB12">
        <v>4</v>
      </c>
      <c r="BC12">
        <v>3</v>
      </c>
      <c r="BD12">
        <v>1</v>
      </c>
      <c r="BE12">
        <v>4</v>
      </c>
      <c r="BF12">
        <v>0</v>
      </c>
      <c r="BG12">
        <v>0</v>
      </c>
      <c r="BH12">
        <v>0</v>
      </c>
      <c r="BI12">
        <v>0</v>
      </c>
      <c r="BJ12">
        <v>5</v>
      </c>
      <c r="BK12">
        <v>2</v>
      </c>
      <c r="BL12">
        <v>25</v>
      </c>
      <c r="BM12">
        <v>3</v>
      </c>
      <c r="BN12">
        <v>0</v>
      </c>
      <c r="BO12">
        <v>15</v>
      </c>
      <c r="BP12">
        <v>7</v>
      </c>
      <c r="BQ12">
        <v>1</v>
      </c>
      <c r="BR12">
        <v>4</v>
      </c>
      <c r="BS12">
        <v>0</v>
      </c>
      <c r="BT12">
        <v>4</v>
      </c>
      <c r="BU12">
        <v>7</v>
      </c>
      <c r="BV12">
        <v>1</v>
      </c>
      <c r="BW12">
        <v>1</v>
      </c>
      <c r="BX12">
        <v>13</v>
      </c>
      <c r="BY12">
        <v>2</v>
      </c>
      <c r="BZ12">
        <v>1</v>
      </c>
      <c r="CA12">
        <v>1</v>
      </c>
      <c r="CB12">
        <v>0</v>
      </c>
      <c r="CC12">
        <v>0</v>
      </c>
      <c r="CD12">
        <v>7</v>
      </c>
      <c r="CE12">
        <v>4</v>
      </c>
      <c r="CF12">
        <v>0</v>
      </c>
      <c r="CG12">
        <v>8</v>
      </c>
      <c r="CH12">
        <v>2</v>
      </c>
      <c r="CI12">
        <v>0</v>
      </c>
      <c r="CJ12">
        <v>33</v>
      </c>
      <c r="CK12">
        <v>8</v>
      </c>
      <c r="CL12">
        <v>9</v>
      </c>
      <c r="CM12">
        <v>1</v>
      </c>
      <c r="CN12">
        <v>2</v>
      </c>
      <c r="CO12">
        <v>1</v>
      </c>
      <c r="CP12">
        <v>4</v>
      </c>
      <c r="CQ12">
        <v>0</v>
      </c>
      <c r="CR12">
        <v>2</v>
      </c>
      <c r="CS12">
        <v>7</v>
      </c>
      <c r="CT12">
        <v>9</v>
      </c>
      <c r="CU12">
        <v>2</v>
      </c>
      <c r="CV12">
        <v>0</v>
      </c>
      <c r="CW12">
        <v>8</v>
      </c>
      <c r="CX12">
        <v>9</v>
      </c>
      <c r="CY12">
        <v>4</v>
      </c>
      <c r="CZ12">
        <v>1</v>
      </c>
      <c r="DA12">
        <v>0</v>
      </c>
      <c r="DB12">
        <v>1</v>
      </c>
      <c r="DC12">
        <v>26</v>
      </c>
      <c r="DD12">
        <v>0</v>
      </c>
      <c r="DE12" t="s">
        <v>591</v>
      </c>
      <c r="DF12" t="s">
        <v>592</v>
      </c>
      <c r="DG12" t="s">
        <v>115</v>
      </c>
    </row>
    <row r="13" spans="1:111">
      <c r="A13" s="1">
        <v>13</v>
      </c>
      <c r="B13" s="43">
        <v>12</v>
      </c>
      <c r="C13" t="s">
        <v>593</v>
      </c>
      <c r="D13">
        <v>282</v>
      </c>
      <c r="E13">
        <v>10</v>
      </c>
      <c r="F13">
        <v>0</v>
      </c>
      <c r="G13">
        <v>1</v>
      </c>
      <c r="H13" t="s">
        <v>665</v>
      </c>
      <c r="I13">
        <v>6</v>
      </c>
      <c r="J13">
        <v>1</v>
      </c>
      <c r="K13">
        <v>33</v>
      </c>
      <c r="L13">
        <v>16</v>
      </c>
      <c r="M13" t="s">
        <v>594</v>
      </c>
      <c r="N13" t="s">
        <v>595</v>
      </c>
      <c r="O13" t="s">
        <v>300</v>
      </c>
      <c r="P13" t="s">
        <v>596</v>
      </c>
      <c r="Q13">
        <v>0</v>
      </c>
      <c r="R13">
        <v>0</v>
      </c>
      <c r="S13">
        <v>4</v>
      </c>
      <c r="T13">
        <v>4</v>
      </c>
      <c r="U13">
        <v>1</v>
      </c>
      <c r="V13">
        <v>1</v>
      </c>
      <c r="W13">
        <v>2</v>
      </c>
      <c r="X13">
        <v>17</v>
      </c>
      <c r="Y13">
        <v>2</v>
      </c>
      <c r="Z13">
        <v>0</v>
      </c>
      <c r="AA13">
        <v>0</v>
      </c>
      <c r="AB13">
        <v>3</v>
      </c>
      <c r="AC13">
        <v>0</v>
      </c>
      <c r="AD13">
        <v>0</v>
      </c>
      <c r="AE13">
        <v>5</v>
      </c>
      <c r="AF13">
        <v>7</v>
      </c>
      <c r="AG13">
        <v>0</v>
      </c>
      <c r="AH13">
        <v>109</v>
      </c>
      <c r="AI13">
        <v>0</v>
      </c>
      <c r="AJ13">
        <v>0</v>
      </c>
      <c r="AK13">
        <v>0</v>
      </c>
      <c r="AL13">
        <v>1</v>
      </c>
      <c r="AM13">
        <v>0</v>
      </c>
      <c r="AN13">
        <v>3</v>
      </c>
      <c r="AO13">
        <v>2</v>
      </c>
      <c r="AP13">
        <v>0</v>
      </c>
      <c r="AQ13">
        <v>9</v>
      </c>
      <c r="AR13">
        <v>0</v>
      </c>
      <c r="AS13">
        <v>0</v>
      </c>
      <c r="AT13">
        <v>1</v>
      </c>
      <c r="AU13">
        <v>1</v>
      </c>
      <c r="AV13">
        <v>0</v>
      </c>
      <c r="AW13">
        <v>0</v>
      </c>
      <c r="AX13">
        <v>0</v>
      </c>
      <c r="AY13">
        <v>0</v>
      </c>
      <c r="AZ13">
        <v>1</v>
      </c>
      <c r="BA13">
        <v>3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9</v>
      </c>
      <c r="BM13">
        <v>1</v>
      </c>
      <c r="BN13">
        <v>0</v>
      </c>
      <c r="BO13">
        <v>2</v>
      </c>
      <c r="BP13">
        <v>2</v>
      </c>
      <c r="BQ13">
        <v>0</v>
      </c>
      <c r="BR13">
        <v>9</v>
      </c>
      <c r="BS13">
        <v>1</v>
      </c>
      <c r="BT13">
        <v>5</v>
      </c>
      <c r="BU13">
        <v>4</v>
      </c>
      <c r="BV13">
        <v>0</v>
      </c>
      <c r="BW13">
        <v>0</v>
      </c>
      <c r="BX13">
        <v>2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2</v>
      </c>
      <c r="CE13">
        <v>0</v>
      </c>
      <c r="CF13">
        <v>0</v>
      </c>
      <c r="CG13">
        <v>4</v>
      </c>
      <c r="CH13">
        <v>0</v>
      </c>
      <c r="CI13">
        <v>0</v>
      </c>
      <c r="CJ13">
        <v>17</v>
      </c>
      <c r="CK13">
        <v>5</v>
      </c>
      <c r="CL13">
        <v>1</v>
      </c>
      <c r="CM13">
        <v>0</v>
      </c>
      <c r="CN13">
        <v>2</v>
      </c>
      <c r="CO13">
        <v>0</v>
      </c>
      <c r="CP13">
        <v>0</v>
      </c>
      <c r="CQ13">
        <v>0</v>
      </c>
      <c r="CR13">
        <v>6</v>
      </c>
      <c r="CS13">
        <v>0</v>
      </c>
      <c r="CT13">
        <v>0</v>
      </c>
      <c r="CU13">
        <v>0</v>
      </c>
      <c r="CV13">
        <v>0</v>
      </c>
      <c r="CW13">
        <v>2</v>
      </c>
      <c r="CX13">
        <v>4</v>
      </c>
      <c r="CY13">
        <v>3</v>
      </c>
      <c r="CZ13">
        <v>0</v>
      </c>
      <c r="DA13">
        <v>0</v>
      </c>
      <c r="DB13">
        <v>0</v>
      </c>
      <c r="DC13">
        <v>6</v>
      </c>
      <c r="DD13">
        <v>0</v>
      </c>
      <c r="DE13" t="s">
        <v>168</v>
      </c>
      <c r="DF13" t="s">
        <v>169</v>
      </c>
      <c r="DG13" t="s">
        <v>111</v>
      </c>
    </row>
    <row r="14" spans="1:111">
      <c r="A14" s="1">
        <v>14</v>
      </c>
      <c r="B14" s="43">
        <v>13</v>
      </c>
      <c r="C14" t="s">
        <v>597</v>
      </c>
      <c r="D14">
        <v>46</v>
      </c>
      <c r="E14">
        <v>1</v>
      </c>
      <c r="F14">
        <v>1</v>
      </c>
      <c r="G14">
        <v>1</v>
      </c>
      <c r="H14" t="s">
        <v>666</v>
      </c>
      <c r="I14">
        <v>0</v>
      </c>
      <c r="J14">
        <v>0</v>
      </c>
      <c r="K14">
        <v>0</v>
      </c>
      <c r="L14">
        <v>0</v>
      </c>
      <c r="M14" t="s">
        <v>111</v>
      </c>
      <c r="N14" t="s">
        <v>111</v>
      </c>
      <c r="O14" t="s">
        <v>111</v>
      </c>
      <c r="P14" t="s">
        <v>111</v>
      </c>
      <c r="Q14">
        <v>0</v>
      </c>
      <c r="R14">
        <v>1</v>
      </c>
      <c r="S14">
        <v>0</v>
      </c>
      <c r="T14">
        <v>1</v>
      </c>
      <c r="U14">
        <v>0</v>
      </c>
      <c r="V14">
        <v>1</v>
      </c>
      <c r="W14">
        <v>0</v>
      </c>
      <c r="X14">
        <v>3</v>
      </c>
      <c r="Y14">
        <v>2</v>
      </c>
      <c r="Z14">
        <v>0</v>
      </c>
      <c r="AA14">
        <v>0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11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2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1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1</v>
      </c>
      <c r="BN14">
        <v>0</v>
      </c>
      <c r="BO14">
        <v>0</v>
      </c>
      <c r="BP14">
        <v>1</v>
      </c>
      <c r="BQ14">
        <v>0</v>
      </c>
      <c r="BR14">
        <v>0</v>
      </c>
      <c r="BS14">
        <v>0</v>
      </c>
      <c r="BT14">
        <v>1</v>
      </c>
      <c r="BU14">
        <v>1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1</v>
      </c>
      <c r="DB14">
        <v>0</v>
      </c>
      <c r="DC14">
        <v>1</v>
      </c>
      <c r="DD14">
        <v>0</v>
      </c>
      <c r="DE14" t="s">
        <v>120</v>
      </c>
      <c r="DF14" t="s">
        <v>121</v>
      </c>
      <c r="DG14" t="s">
        <v>175</v>
      </c>
    </row>
    <row r="15" spans="1:111">
      <c r="A15" s="1">
        <v>15</v>
      </c>
      <c r="B15" s="43">
        <v>14</v>
      </c>
      <c r="C15" t="s">
        <v>598</v>
      </c>
      <c r="D15">
        <v>884</v>
      </c>
      <c r="E15">
        <v>43</v>
      </c>
      <c r="F15">
        <v>1</v>
      </c>
      <c r="G15">
        <v>8</v>
      </c>
      <c r="H15" t="s">
        <v>667</v>
      </c>
      <c r="I15">
        <v>25</v>
      </c>
      <c r="J15">
        <v>9</v>
      </c>
      <c r="K15">
        <v>107</v>
      </c>
      <c r="L15">
        <v>43</v>
      </c>
      <c r="M15" t="s">
        <v>599</v>
      </c>
      <c r="N15" t="s">
        <v>600</v>
      </c>
      <c r="O15" t="s">
        <v>601</v>
      </c>
      <c r="P15" t="s">
        <v>602</v>
      </c>
      <c r="Q15">
        <v>12</v>
      </c>
      <c r="R15">
        <v>1</v>
      </c>
      <c r="S15">
        <v>5</v>
      </c>
      <c r="T15">
        <v>6</v>
      </c>
      <c r="U15">
        <v>8</v>
      </c>
      <c r="V15">
        <v>19</v>
      </c>
      <c r="W15">
        <v>18</v>
      </c>
      <c r="X15">
        <v>39</v>
      </c>
      <c r="Y15">
        <v>13</v>
      </c>
      <c r="Z15">
        <v>0</v>
      </c>
      <c r="AA15">
        <v>0</v>
      </c>
      <c r="AB15">
        <v>3</v>
      </c>
      <c r="AC15">
        <v>0</v>
      </c>
      <c r="AD15">
        <v>4</v>
      </c>
      <c r="AE15">
        <v>6</v>
      </c>
      <c r="AF15">
        <v>12</v>
      </c>
      <c r="AG15">
        <v>1</v>
      </c>
      <c r="AH15">
        <v>229</v>
      </c>
      <c r="AI15">
        <v>6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19</v>
      </c>
      <c r="AR15">
        <v>8</v>
      </c>
      <c r="AS15">
        <v>2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2</v>
      </c>
      <c r="BA15">
        <v>0</v>
      </c>
      <c r="BB15">
        <v>0</v>
      </c>
      <c r="BC15">
        <v>0</v>
      </c>
      <c r="BD15">
        <v>2</v>
      </c>
      <c r="BE15">
        <v>4</v>
      </c>
      <c r="BF15">
        <v>0</v>
      </c>
      <c r="BG15">
        <v>0</v>
      </c>
      <c r="BH15">
        <v>0</v>
      </c>
      <c r="BI15">
        <v>3</v>
      </c>
      <c r="BJ15">
        <v>0</v>
      </c>
      <c r="BK15">
        <v>2</v>
      </c>
      <c r="BL15">
        <v>12</v>
      </c>
      <c r="BM15">
        <v>1</v>
      </c>
      <c r="BN15">
        <v>1</v>
      </c>
      <c r="BO15">
        <v>18</v>
      </c>
      <c r="BP15">
        <v>3</v>
      </c>
      <c r="BQ15">
        <v>0</v>
      </c>
      <c r="BR15">
        <v>1</v>
      </c>
      <c r="BS15">
        <v>3</v>
      </c>
      <c r="BT15">
        <v>9</v>
      </c>
      <c r="BU15">
        <v>5</v>
      </c>
      <c r="BV15">
        <v>1</v>
      </c>
      <c r="BW15">
        <v>0</v>
      </c>
      <c r="BX15">
        <v>0</v>
      </c>
      <c r="BY15">
        <v>0</v>
      </c>
      <c r="BZ15">
        <v>0</v>
      </c>
      <c r="CA15">
        <v>1</v>
      </c>
      <c r="CB15">
        <v>0</v>
      </c>
      <c r="CC15">
        <v>0</v>
      </c>
      <c r="CD15">
        <v>9</v>
      </c>
      <c r="CE15">
        <v>0</v>
      </c>
      <c r="CF15">
        <v>9</v>
      </c>
      <c r="CG15">
        <v>1</v>
      </c>
      <c r="CH15">
        <v>0</v>
      </c>
      <c r="CI15">
        <v>2</v>
      </c>
      <c r="CJ15">
        <v>13</v>
      </c>
      <c r="CK15">
        <v>6</v>
      </c>
      <c r="CL15">
        <v>5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11</v>
      </c>
      <c r="CT15">
        <v>1</v>
      </c>
      <c r="CU15">
        <v>2</v>
      </c>
      <c r="CV15">
        <v>2</v>
      </c>
      <c r="CW15">
        <v>11</v>
      </c>
      <c r="CX15">
        <v>22</v>
      </c>
      <c r="CY15">
        <v>7</v>
      </c>
      <c r="CZ15">
        <v>1</v>
      </c>
      <c r="DA15">
        <v>2</v>
      </c>
      <c r="DB15">
        <v>0</v>
      </c>
      <c r="DC15">
        <v>18</v>
      </c>
      <c r="DD15">
        <v>0</v>
      </c>
      <c r="DE15" t="s">
        <v>603</v>
      </c>
      <c r="DF15" t="s">
        <v>604</v>
      </c>
      <c r="DG15" t="s">
        <v>175</v>
      </c>
    </row>
    <row r="16" spans="1:111">
      <c r="A16" s="1">
        <v>16</v>
      </c>
      <c r="B16" s="43">
        <v>15</v>
      </c>
      <c r="C16" t="s">
        <v>605</v>
      </c>
      <c r="D16">
        <v>61</v>
      </c>
      <c r="E16">
        <v>2</v>
      </c>
      <c r="F16">
        <v>0</v>
      </c>
      <c r="G16">
        <v>4</v>
      </c>
      <c r="H16" t="s">
        <v>668</v>
      </c>
      <c r="I16">
        <v>3</v>
      </c>
      <c r="J16">
        <v>0</v>
      </c>
      <c r="K16">
        <v>6</v>
      </c>
      <c r="L16">
        <v>3</v>
      </c>
      <c r="M16" t="s">
        <v>606</v>
      </c>
      <c r="N16" t="s">
        <v>607</v>
      </c>
      <c r="O16" t="s">
        <v>111</v>
      </c>
      <c r="P16" t="s">
        <v>608</v>
      </c>
      <c r="Q16">
        <v>0</v>
      </c>
      <c r="R16">
        <v>0</v>
      </c>
      <c r="S16">
        <v>0</v>
      </c>
      <c r="T16">
        <v>0</v>
      </c>
      <c r="U16">
        <v>0</v>
      </c>
      <c r="V16">
        <v>2</v>
      </c>
      <c r="W16">
        <v>1</v>
      </c>
      <c r="X16">
        <v>5</v>
      </c>
      <c r="Y16">
        <v>2</v>
      </c>
      <c r="Z16">
        <v>0</v>
      </c>
      <c r="AA16">
        <v>0</v>
      </c>
      <c r="AB16">
        <v>0</v>
      </c>
      <c r="AC16">
        <v>1</v>
      </c>
      <c r="AD16">
        <v>0</v>
      </c>
      <c r="AE16">
        <v>1</v>
      </c>
      <c r="AF16">
        <v>1</v>
      </c>
      <c r="AG16">
        <v>0</v>
      </c>
      <c r="AH16">
        <v>18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2</v>
      </c>
      <c r="AR16">
        <v>0</v>
      </c>
      <c r="AS16">
        <v>0</v>
      </c>
      <c r="AT16">
        <v>1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1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1</v>
      </c>
      <c r="CJ16">
        <v>0</v>
      </c>
      <c r="CK16">
        <v>1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0</v>
      </c>
      <c r="CS16">
        <v>1</v>
      </c>
      <c r="CT16">
        <v>0</v>
      </c>
      <c r="CU16">
        <v>0</v>
      </c>
      <c r="CV16">
        <v>0</v>
      </c>
      <c r="CW16">
        <v>2</v>
      </c>
      <c r="CX16">
        <v>1</v>
      </c>
      <c r="CY16">
        <v>1</v>
      </c>
      <c r="CZ16">
        <v>0</v>
      </c>
      <c r="DA16">
        <v>0</v>
      </c>
      <c r="DB16">
        <v>0</v>
      </c>
      <c r="DC16">
        <v>1</v>
      </c>
      <c r="DD16">
        <v>0</v>
      </c>
      <c r="DE16" t="s">
        <v>120</v>
      </c>
      <c r="DF16" t="s">
        <v>121</v>
      </c>
      <c r="DG16" t="s">
        <v>111</v>
      </c>
    </row>
    <row r="17" spans="1:111">
      <c r="A17" s="1">
        <v>17</v>
      </c>
      <c r="B17" s="43">
        <v>16</v>
      </c>
      <c r="C17" t="s">
        <v>329</v>
      </c>
      <c r="D17">
        <v>192</v>
      </c>
      <c r="E17">
        <v>9</v>
      </c>
      <c r="F17">
        <v>0</v>
      </c>
      <c r="G17">
        <v>9</v>
      </c>
      <c r="H17" t="s">
        <v>669</v>
      </c>
      <c r="I17">
        <v>7</v>
      </c>
      <c r="J17">
        <v>0</v>
      </c>
      <c r="K17">
        <v>25</v>
      </c>
      <c r="L17">
        <v>7</v>
      </c>
      <c r="M17" t="s">
        <v>330</v>
      </c>
      <c r="N17" t="s">
        <v>331</v>
      </c>
      <c r="O17" t="s">
        <v>111</v>
      </c>
      <c r="P17" t="s">
        <v>332</v>
      </c>
      <c r="Q17">
        <v>1</v>
      </c>
      <c r="R17">
        <v>0</v>
      </c>
      <c r="S17">
        <v>2</v>
      </c>
      <c r="T17">
        <v>2</v>
      </c>
      <c r="U17">
        <v>2</v>
      </c>
      <c r="V17">
        <v>6</v>
      </c>
      <c r="W17">
        <v>5</v>
      </c>
      <c r="X17">
        <v>11</v>
      </c>
      <c r="Y17">
        <v>3</v>
      </c>
      <c r="Z17">
        <v>0</v>
      </c>
      <c r="AA17">
        <v>0</v>
      </c>
      <c r="AB17">
        <v>1</v>
      </c>
      <c r="AC17">
        <v>1</v>
      </c>
      <c r="AD17">
        <v>0</v>
      </c>
      <c r="AE17">
        <v>6</v>
      </c>
      <c r="AF17">
        <v>0</v>
      </c>
      <c r="AG17">
        <v>0</v>
      </c>
      <c r="AH17">
        <v>56</v>
      </c>
      <c r="AI17">
        <v>4</v>
      </c>
      <c r="AJ17">
        <v>0</v>
      </c>
      <c r="AK17">
        <v>0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4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</v>
      </c>
      <c r="BD17">
        <v>0</v>
      </c>
      <c r="BE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4</v>
      </c>
      <c r="BM17">
        <v>0</v>
      </c>
      <c r="BN17">
        <v>0</v>
      </c>
      <c r="BO17">
        <v>5</v>
      </c>
      <c r="BP17">
        <v>0</v>
      </c>
      <c r="BQ17">
        <v>0</v>
      </c>
      <c r="BR17">
        <v>0</v>
      </c>
      <c r="BS17">
        <v>0</v>
      </c>
      <c r="BT17">
        <v>1</v>
      </c>
      <c r="BU17">
        <v>1</v>
      </c>
      <c r="BV17">
        <v>0</v>
      </c>
      <c r="BW17">
        <v>0</v>
      </c>
      <c r="BX17">
        <v>0</v>
      </c>
      <c r="BY17">
        <v>0</v>
      </c>
      <c r="BZ17">
        <v>1</v>
      </c>
      <c r="CA17">
        <v>0</v>
      </c>
      <c r="CB17">
        <v>0</v>
      </c>
      <c r="CC17">
        <v>0</v>
      </c>
      <c r="CD17">
        <v>2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2</v>
      </c>
      <c r="CK17">
        <v>6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2</v>
      </c>
      <c r="CT17">
        <v>3</v>
      </c>
      <c r="CU17">
        <v>0</v>
      </c>
      <c r="CV17">
        <v>0</v>
      </c>
      <c r="CW17">
        <v>3</v>
      </c>
      <c r="CX17">
        <v>6</v>
      </c>
      <c r="CY17">
        <v>2</v>
      </c>
      <c r="CZ17">
        <v>0</v>
      </c>
      <c r="DA17">
        <v>1</v>
      </c>
      <c r="DB17">
        <v>0</v>
      </c>
      <c r="DC17">
        <v>4</v>
      </c>
      <c r="DD17">
        <v>0</v>
      </c>
      <c r="DE17" t="s">
        <v>151</v>
      </c>
      <c r="DF17" t="s">
        <v>152</v>
      </c>
      <c r="DG17" t="s">
        <v>111</v>
      </c>
    </row>
    <row r="18" spans="1:111">
      <c r="A18" s="1">
        <v>18</v>
      </c>
      <c r="B18" s="43">
        <v>17</v>
      </c>
      <c r="C18" t="s">
        <v>609</v>
      </c>
      <c r="D18">
        <v>459</v>
      </c>
      <c r="E18">
        <v>16</v>
      </c>
      <c r="F18">
        <v>0</v>
      </c>
      <c r="G18">
        <v>8</v>
      </c>
      <c r="H18" t="s">
        <v>670</v>
      </c>
      <c r="I18">
        <v>14</v>
      </c>
      <c r="J18">
        <v>2</v>
      </c>
      <c r="K18">
        <v>51</v>
      </c>
      <c r="L18">
        <v>20</v>
      </c>
      <c r="M18" t="s">
        <v>610</v>
      </c>
      <c r="N18" t="s">
        <v>611</v>
      </c>
      <c r="O18" t="s">
        <v>336</v>
      </c>
      <c r="P18" t="s">
        <v>612</v>
      </c>
      <c r="Q18">
        <v>5</v>
      </c>
      <c r="R18">
        <v>0</v>
      </c>
      <c r="S18">
        <v>0</v>
      </c>
      <c r="T18">
        <v>0</v>
      </c>
      <c r="U18">
        <v>0</v>
      </c>
      <c r="V18">
        <v>5</v>
      </c>
      <c r="W18">
        <v>7</v>
      </c>
      <c r="X18">
        <v>25</v>
      </c>
      <c r="Y18">
        <v>8</v>
      </c>
      <c r="Z18">
        <v>0</v>
      </c>
      <c r="AA18">
        <v>0</v>
      </c>
      <c r="AB18">
        <v>0</v>
      </c>
      <c r="AC18">
        <v>0</v>
      </c>
      <c r="AD18">
        <v>2</v>
      </c>
      <c r="AE18">
        <v>7</v>
      </c>
      <c r="AF18">
        <v>5</v>
      </c>
      <c r="AG18">
        <v>3</v>
      </c>
      <c r="AH18">
        <v>128</v>
      </c>
      <c r="AI18">
        <v>1</v>
      </c>
      <c r="AJ18">
        <v>0</v>
      </c>
      <c r="AK18">
        <v>0</v>
      </c>
      <c r="AL18">
        <v>1</v>
      </c>
      <c r="AM18">
        <v>0</v>
      </c>
      <c r="AN18">
        <v>1</v>
      </c>
      <c r="AO18">
        <v>0</v>
      </c>
      <c r="AP18">
        <v>5</v>
      </c>
      <c r="AQ18">
        <v>9</v>
      </c>
      <c r="AR18">
        <v>2</v>
      </c>
      <c r="AS18">
        <v>0</v>
      </c>
      <c r="AT18">
        <v>0</v>
      </c>
      <c r="AU18">
        <v>1</v>
      </c>
      <c r="AV18">
        <v>1</v>
      </c>
      <c r="AW18">
        <v>1</v>
      </c>
      <c r="AX18">
        <v>0</v>
      </c>
      <c r="AY18">
        <v>1</v>
      </c>
      <c r="AZ18">
        <v>4</v>
      </c>
      <c r="BA18">
        <v>1</v>
      </c>
      <c r="BB18">
        <v>2</v>
      </c>
      <c r="BC18">
        <v>1</v>
      </c>
      <c r="BD18">
        <v>2</v>
      </c>
      <c r="BE18">
        <v>1</v>
      </c>
      <c r="BF18">
        <v>1</v>
      </c>
      <c r="BG18">
        <v>0</v>
      </c>
      <c r="BH18">
        <v>1</v>
      </c>
      <c r="BI18">
        <v>1</v>
      </c>
      <c r="BJ18">
        <v>0</v>
      </c>
      <c r="BK18">
        <v>3</v>
      </c>
      <c r="BL18">
        <v>4</v>
      </c>
      <c r="BM18">
        <v>1</v>
      </c>
      <c r="BN18">
        <v>0</v>
      </c>
      <c r="BO18">
        <v>7</v>
      </c>
      <c r="BP18">
        <v>1</v>
      </c>
      <c r="BQ18">
        <v>0</v>
      </c>
      <c r="BR18">
        <v>3</v>
      </c>
      <c r="BS18">
        <v>2</v>
      </c>
      <c r="BT18">
        <v>1</v>
      </c>
      <c r="BU18">
        <v>2</v>
      </c>
      <c r="BV18">
        <v>1</v>
      </c>
      <c r="BW18">
        <v>1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3</v>
      </c>
      <c r="CE18">
        <v>2</v>
      </c>
      <c r="CF18">
        <v>3</v>
      </c>
      <c r="CG18">
        <v>3</v>
      </c>
      <c r="CH18">
        <v>0</v>
      </c>
      <c r="CI18">
        <v>0</v>
      </c>
      <c r="CJ18">
        <v>8</v>
      </c>
      <c r="CK18">
        <v>7</v>
      </c>
      <c r="CL18">
        <v>0</v>
      </c>
      <c r="CM18">
        <v>1</v>
      </c>
      <c r="CN18">
        <v>1</v>
      </c>
      <c r="CO18">
        <v>0</v>
      </c>
      <c r="CP18">
        <v>1</v>
      </c>
      <c r="CQ18">
        <v>2</v>
      </c>
      <c r="CR18">
        <v>0</v>
      </c>
      <c r="CS18">
        <v>9</v>
      </c>
      <c r="CT18">
        <v>2</v>
      </c>
      <c r="CU18">
        <v>0</v>
      </c>
      <c r="CV18">
        <v>1</v>
      </c>
      <c r="CW18">
        <v>4</v>
      </c>
      <c r="CX18">
        <v>9</v>
      </c>
      <c r="CY18">
        <v>0</v>
      </c>
      <c r="CZ18">
        <v>0</v>
      </c>
      <c r="DA18">
        <v>1</v>
      </c>
      <c r="DB18">
        <v>2</v>
      </c>
      <c r="DC18">
        <v>6</v>
      </c>
      <c r="DD18">
        <v>0</v>
      </c>
      <c r="DE18" t="s">
        <v>168</v>
      </c>
      <c r="DF18" t="s">
        <v>169</v>
      </c>
      <c r="DG18" t="s">
        <v>111</v>
      </c>
    </row>
    <row r="19" spans="1:111">
      <c r="A19" s="1">
        <v>19</v>
      </c>
      <c r="B19" s="43">
        <v>18</v>
      </c>
      <c r="C19" t="s">
        <v>613</v>
      </c>
      <c r="D19">
        <v>241</v>
      </c>
      <c r="E19">
        <v>3</v>
      </c>
      <c r="F19">
        <v>0</v>
      </c>
      <c r="G19">
        <v>1</v>
      </c>
      <c r="H19" t="s">
        <v>662</v>
      </c>
      <c r="I19">
        <v>9</v>
      </c>
      <c r="J19">
        <v>1</v>
      </c>
      <c r="K19">
        <v>31</v>
      </c>
      <c r="L19">
        <v>11</v>
      </c>
      <c r="M19" t="s">
        <v>614</v>
      </c>
      <c r="N19" t="s">
        <v>615</v>
      </c>
      <c r="O19" t="s">
        <v>349</v>
      </c>
      <c r="P19" t="s">
        <v>616</v>
      </c>
      <c r="Q19">
        <v>0</v>
      </c>
      <c r="R19">
        <v>0</v>
      </c>
      <c r="S19">
        <v>3</v>
      </c>
      <c r="T19">
        <v>3</v>
      </c>
      <c r="U19">
        <v>1</v>
      </c>
      <c r="V19">
        <v>2</v>
      </c>
      <c r="W19">
        <v>1</v>
      </c>
      <c r="X19">
        <v>12</v>
      </c>
      <c r="Y19">
        <v>7</v>
      </c>
      <c r="Z19">
        <v>0</v>
      </c>
      <c r="AA19">
        <v>0</v>
      </c>
      <c r="AB19">
        <v>1</v>
      </c>
      <c r="AC19">
        <v>0</v>
      </c>
      <c r="AD19">
        <v>0</v>
      </c>
      <c r="AE19">
        <v>2</v>
      </c>
      <c r="AF19">
        <v>2</v>
      </c>
      <c r="AG19">
        <v>0</v>
      </c>
      <c r="AH19">
        <v>89</v>
      </c>
      <c r="AI19">
        <v>0</v>
      </c>
      <c r="AJ19">
        <v>0</v>
      </c>
      <c r="AK19">
        <v>0</v>
      </c>
      <c r="AL19">
        <v>1</v>
      </c>
      <c r="AM19">
        <v>0</v>
      </c>
      <c r="AN19">
        <v>0</v>
      </c>
      <c r="AO19">
        <v>1</v>
      </c>
      <c r="AP19">
        <v>0</v>
      </c>
      <c r="AQ19">
        <v>1</v>
      </c>
      <c r="AR19">
        <v>3</v>
      </c>
      <c r="AS19">
        <v>0</v>
      </c>
      <c r="AT19">
        <v>0</v>
      </c>
      <c r="AU19">
        <v>1</v>
      </c>
      <c r="AV19">
        <v>2</v>
      </c>
      <c r="AW19">
        <v>1</v>
      </c>
      <c r="AX19">
        <v>4</v>
      </c>
      <c r="AY19">
        <v>0</v>
      </c>
      <c r="AZ19">
        <v>3</v>
      </c>
      <c r="BA19">
        <v>0</v>
      </c>
      <c r="BB19">
        <v>6</v>
      </c>
      <c r="BC19">
        <v>1</v>
      </c>
      <c r="BD19">
        <v>1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7</v>
      </c>
      <c r="BM19">
        <v>0</v>
      </c>
      <c r="BN19">
        <v>0</v>
      </c>
      <c r="BO19">
        <v>1</v>
      </c>
      <c r="BP19">
        <v>1</v>
      </c>
      <c r="BQ19">
        <v>3</v>
      </c>
      <c r="BR19">
        <v>2</v>
      </c>
      <c r="BS19">
        <v>0</v>
      </c>
      <c r="BT19">
        <v>7</v>
      </c>
      <c r="BU19">
        <v>1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1</v>
      </c>
      <c r="CB19">
        <v>0</v>
      </c>
      <c r="CC19">
        <v>0</v>
      </c>
      <c r="CD19">
        <v>4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17</v>
      </c>
      <c r="CK19">
        <v>2</v>
      </c>
      <c r="CL19">
        <v>1</v>
      </c>
      <c r="CM19">
        <v>1</v>
      </c>
      <c r="CN19">
        <v>0</v>
      </c>
      <c r="CO19">
        <v>2</v>
      </c>
      <c r="CP19">
        <v>0</v>
      </c>
      <c r="CQ19">
        <v>0</v>
      </c>
      <c r="CR19">
        <v>0</v>
      </c>
      <c r="CS19">
        <v>2</v>
      </c>
      <c r="CT19">
        <v>1</v>
      </c>
      <c r="CU19">
        <v>0</v>
      </c>
      <c r="CV19">
        <v>0</v>
      </c>
      <c r="CW19">
        <v>6</v>
      </c>
      <c r="CX19">
        <v>1</v>
      </c>
      <c r="CY19">
        <v>0</v>
      </c>
      <c r="CZ19">
        <v>0</v>
      </c>
      <c r="DA19">
        <v>0</v>
      </c>
      <c r="DB19">
        <v>0</v>
      </c>
      <c r="DC19">
        <v>4</v>
      </c>
      <c r="DD19">
        <v>0</v>
      </c>
      <c r="DE19" t="s">
        <v>126</v>
      </c>
      <c r="DF19" t="s">
        <v>127</v>
      </c>
      <c r="DG19" t="s">
        <v>111</v>
      </c>
    </row>
    <row r="20" spans="1:111">
      <c r="A20" s="1">
        <v>20</v>
      </c>
      <c r="B20" s="43">
        <v>19</v>
      </c>
      <c r="C20" t="s">
        <v>617</v>
      </c>
      <c r="D20">
        <v>1243</v>
      </c>
      <c r="E20">
        <v>38</v>
      </c>
      <c r="F20">
        <v>0</v>
      </c>
      <c r="G20">
        <v>18</v>
      </c>
      <c r="H20" t="s">
        <v>671</v>
      </c>
      <c r="I20">
        <v>16</v>
      </c>
      <c r="J20">
        <v>3</v>
      </c>
      <c r="K20">
        <v>119</v>
      </c>
      <c r="L20">
        <v>63</v>
      </c>
      <c r="M20" t="s">
        <v>618</v>
      </c>
      <c r="N20" t="s">
        <v>619</v>
      </c>
      <c r="O20" t="s">
        <v>620</v>
      </c>
      <c r="P20" t="s">
        <v>621</v>
      </c>
      <c r="Q20">
        <v>23</v>
      </c>
      <c r="R20">
        <v>0</v>
      </c>
      <c r="S20">
        <v>15</v>
      </c>
      <c r="T20">
        <v>15</v>
      </c>
      <c r="U20">
        <v>6</v>
      </c>
      <c r="V20">
        <v>12</v>
      </c>
      <c r="W20">
        <v>9</v>
      </c>
      <c r="X20">
        <v>53</v>
      </c>
      <c r="Y20">
        <v>12</v>
      </c>
      <c r="Z20">
        <v>0</v>
      </c>
      <c r="AA20">
        <v>3</v>
      </c>
      <c r="AB20">
        <v>3</v>
      </c>
      <c r="AC20">
        <v>2</v>
      </c>
      <c r="AD20">
        <v>4</v>
      </c>
      <c r="AE20">
        <v>4</v>
      </c>
      <c r="AF20">
        <v>23</v>
      </c>
      <c r="AG20">
        <v>2</v>
      </c>
      <c r="AH20">
        <v>445</v>
      </c>
      <c r="AI20">
        <v>0</v>
      </c>
      <c r="AJ20">
        <v>6</v>
      </c>
      <c r="AK20">
        <v>0</v>
      </c>
      <c r="AL20">
        <v>0</v>
      </c>
      <c r="AM20">
        <v>0</v>
      </c>
      <c r="AN20">
        <v>12</v>
      </c>
      <c r="AO20">
        <v>10</v>
      </c>
      <c r="AP20">
        <v>6</v>
      </c>
      <c r="AQ20">
        <v>26</v>
      </c>
      <c r="AR20">
        <v>9</v>
      </c>
      <c r="AS20">
        <v>2</v>
      </c>
      <c r="AT20">
        <v>1</v>
      </c>
      <c r="AU20">
        <v>1</v>
      </c>
      <c r="AV20">
        <v>3</v>
      </c>
      <c r="AW20">
        <v>5</v>
      </c>
      <c r="AX20">
        <v>0</v>
      </c>
      <c r="AY20">
        <v>0</v>
      </c>
      <c r="AZ20">
        <v>8</v>
      </c>
      <c r="BA20">
        <v>3</v>
      </c>
      <c r="BB20">
        <v>3</v>
      </c>
      <c r="BC20">
        <v>9</v>
      </c>
      <c r="BD20">
        <v>3</v>
      </c>
      <c r="BE20">
        <v>4</v>
      </c>
      <c r="BF20">
        <v>1</v>
      </c>
      <c r="BG20">
        <v>0</v>
      </c>
      <c r="BH20">
        <v>0</v>
      </c>
      <c r="BI20">
        <v>0</v>
      </c>
      <c r="BJ20">
        <v>8</v>
      </c>
      <c r="BK20">
        <v>3</v>
      </c>
      <c r="BL20">
        <v>22</v>
      </c>
      <c r="BM20">
        <v>3</v>
      </c>
      <c r="BN20">
        <v>0</v>
      </c>
      <c r="BO20">
        <v>9</v>
      </c>
      <c r="BP20">
        <v>2</v>
      </c>
      <c r="BQ20">
        <v>5</v>
      </c>
      <c r="BR20">
        <v>25</v>
      </c>
      <c r="BS20">
        <v>0</v>
      </c>
      <c r="BT20">
        <v>8</v>
      </c>
      <c r="BU20">
        <v>15</v>
      </c>
      <c r="BV20">
        <v>2</v>
      </c>
      <c r="BW20">
        <v>0</v>
      </c>
      <c r="BX20">
        <v>0</v>
      </c>
      <c r="BY20">
        <v>0</v>
      </c>
      <c r="BZ20">
        <v>4</v>
      </c>
      <c r="CA20">
        <v>16</v>
      </c>
      <c r="CB20">
        <v>2</v>
      </c>
      <c r="CC20">
        <v>0</v>
      </c>
      <c r="CD20">
        <v>6</v>
      </c>
      <c r="CE20">
        <v>10</v>
      </c>
      <c r="CF20">
        <v>0</v>
      </c>
      <c r="CG20">
        <v>6</v>
      </c>
      <c r="CH20">
        <v>5</v>
      </c>
      <c r="CI20">
        <v>0</v>
      </c>
      <c r="CJ20">
        <v>76</v>
      </c>
      <c r="CK20">
        <v>4</v>
      </c>
      <c r="CL20">
        <v>7</v>
      </c>
      <c r="CM20">
        <v>3</v>
      </c>
      <c r="CN20">
        <v>4</v>
      </c>
      <c r="CO20">
        <v>3</v>
      </c>
      <c r="CP20">
        <v>1</v>
      </c>
      <c r="CQ20">
        <v>2</v>
      </c>
      <c r="CR20">
        <v>3</v>
      </c>
      <c r="CS20">
        <v>9</v>
      </c>
      <c r="CT20">
        <v>7</v>
      </c>
      <c r="CU20">
        <v>1</v>
      </c>
      <c r="CV20">
        <v>0</v>
      </c>
      <c r="CW20">
        <v>13</v>
      </c>
      <c r="CX20">
        <v>17</v>
      </c>
      <c r="CY20">
        <v>1</v>
      </c>
      <c r="CZ20">
        <v>3</v>
      </c>
      <c r="DA20">
        <v>4</v>
      </c>
      <c r="DB20">
        <v>2</v>
      </c>
      <c r="DC20">
        <v>22</v>
      </c>
      <c r="DD20">
        <v>0</v>
      </c>
      <c r="DE20" t="s">
        <v>622</v>
      </c>
      <c r="DF20" t="s">
        <v>623</v>
      </c>
      <c r="DG20" t="s">
        <v>111</v>
      </c>
    </row>
    <row r="21" spans="1:111">
      <c r="A21" s="1">
        <v>21</v>
      </c>
      <c r="B21" s="43">
        <v>20</v>
      </c>
      <c r="C21" t="s">
        <v>624</v>
      </c>
      <c r="D21">
        <v>1081</v>
      </c>
      <c r="E21">
        <v>33</v>
      </c>
      <c r="F21">
        <v>2</v>
      </c>
      <c r="G21">
        <v>4</v>
      </c>
      <c r="H21" t="s">
        <v>672</v>
      </c>
      <c r="I21">
        <v>13</v>
      </c>
      <c r="J21">
        <v>1</v>
      </c>
      <c r="K21">
        <v>90</v>
      </c>
      <c r="L21">
        <v>41</v>
      </c>
      <c r="M21" t="s">
        <v>625</v>
      </c>
      <c r="N21" t="s">
        <v>626</v>
      </c>
      <c r="O21" t="s">
        <v>384</v>
      </c>
      <c r="P21" t="s">
        <v>627</v>
      </c>
      <c r="Q21">
        <v>1</v>
      </c>
      <c r="R21">
        <v>2</v>
      </c>
      <c r="S21">
        <v>11</v>
      </c>
      <c r="T21">
        <v>13</v>
      </c>
      <c r="U21">
        <v>4</v>
      </c>
      <c r="V21">
        <v>14</v>
      </c>
      <c r="W21">
        <v>3</v>
      </c>
      <c r="X21">
        <v>66</v>
      </c>
      <c r="Y21">
        <v>7</v>
      </c>
      <c r="Z21">
        <v>0</v>
      </c>
      <c r="AA21">
        <v>5</v>
      </c>
      <c r="AB21">
        <v>11</v>
      </c>
      <c r="AC21">
        <v>0</v>
      </c>
      <c r="AD21">
        <v>5</v>
      </c>
      <c r="AE21">
        <v>8</v>
      </c>
      <c r="AF21">
        <v>30</v>
      </c>
      <c r="AG21">
        <v>0</v>
      </c>
      <c r="AH21">
        <v>393</v>
      </c>
      <c r="AI21">
        <v>0</v>
      </c>
      <c r="AJ21">
        <v>0</v>
      </c>
      <c r="AK21">
        <v>0</v>
      </c>
      <c r="AL21">
        <v>0</v>
      </c>
      <c r="AM21">
        <v>2</v>
      </c>
      <c r="AN21">
        <v>3</v>
      </c>
      <c r="AO21">
        <v>2</v>
      </c>
      <c r="AP21">
        <v>2</v>
      </c>
      <c r="AQ21">
        <v>18</v>
      </c>
      <c r="AR21">
        <v>5</v>
      </c>
      <c r="AS21">
        <v>0</v>
      </c>
      <c r="AT21">
        <v>1</v>
      </c>
      <c r="AU21">
        <v>0</v>
      </c>
      <c r="AV21">
        <v>4</v>
      </c>
      <c r="AW21">
        <v>4</v>
      </c>
      <c r="AX21">
        <v>1</v>
      </c>
      <c r="AY21">
        <v>2</v>
      </c>
      <c r="AZ21">
        <v>14</v>
      </c>
      <c r="BA21">
        <v>4</v>
      </c>
      <c r="BB21">
        <v>13</v>
      </c>
      <c r="BC21">
        <v>3</v>
      </c>
      <c r="BD21">
        <v>11</v>
      </c>
      <c r="BE21">
        <v>3</v>
      </c>
      <c r="BF21">
        <v>2</v>
      </c>
      <c r="BG21">
        <v>0</v>
      </c>
      <c r="BH21">
        <v>7</v>
      </c>
      <c r="BI21">
        <v>0</v>
      </c>
      <c r="BJ21">
        <v>0</v>
      </c>
      <c r="BK21">
        <v>6</v>
      </c>
      <c r="BL21">
        <v>24</v>
      </c>
      <c r="BM21">
        <v>8</v>
      </c>
      <c r="BN21">
        <v>0</v>
      </c>
      <c r="BO21">
        <v>3</v>
      </c>
      <c r="BP21">
        <v>5</v>
      </c>
      <c r="BQ21">
        <v>4</v>
      </c>
      <c r="BR21">
        <v>21</v>
      </c>
      <c r="BS21">
        <v>0</v>
      </c>
      <c r="BT21">
        <v>4</v>
      </c>
      <c r="BU21">
        <v>8</v>
      </c>
      <c r="BV21">
        <v>1</v>
      </c>
      <c r="BW21">
        <v>0</v>
      </c>
      <c r="BX21">
        <v>0</v>
      </c>
      <c r="BY21">
        <v>0</v>
      </c>
      <c r="BZ21">
        <v>4</v>
      </c>
      <c r="CA21">
        <v>5</v>
      </c>
      <c r="CB21">
        <v>4</v>
      </c>
      <c r="CC21">
        <v>0</v>
      </c>
      <c r="CD21">
        <v>13</v>
      </c>
      <c r="CE21">
        <v>4</v>
      </c>
      <c r="CF21">
        <v>0</v>
      </c>
      <c r="CG21">
        <v>1</v>
      </c>
      <c r="CH21">
        <v>3</v>
      </c>
      <c r="CI21">
        <v>0</v>
      </c>
      <c r="CJ21">
        <v>65</v>
      </c>
      <c r="CK21">
        <v>8</v>
      </c>
      <c r="CL21">
        <v>6</v>
      </c>
      <c r="CM21">
        <v>0</v>
      </c>
      <c r="CN21">
        <v>6</v>
      </c>
      <c r="CO21">
        <v>3</v>
      </c>
      <c r="CP21">
        <v>5</v>
      </c>
      <c r="CQ21">
        <v>0</v>
      </c>
      <c r="CR21">
        <v>1</v>
      </c>
      <c r="CS21">
        <v>13</v>
      </c>
      <c r="CT21">
        <v>11</v>
      </c>
      <c r="CU21">
        <v>1</v>
      </c>
      <c r="CV21">
        <v>1</v>
      </c>
      <c r="CW21">
        <v>17</v>
      </c>
      <c r="CX21">
        <v>2</v>
      </c>
      <c r="CY21">
        <v>0</v>
      </c>
      <c r="CZ21">
        <v>5</v>
      </c>
      <c r="DA21">
        <v>0</v>
      </c>
      <c r="DB21">
        <v>1</v>
      </c>
      <c r="DC21">
        <v>29</v>
      </c>
      <c r="DD21">
        <v>0</v>
      </c>
      <c r="DE21" t="s">
        <v>628</v>
      </c>
      <c r="DF21" t="s">
        <v>629</v>
      </c>
      <c r="DG21" t="s">
        <v>403</v>
      </c>
    </row>
    <row r="22" spans="1:111">
      <c r="A22" s="1">
        <v>22</v>
      </c>
      <c r="B22" s="43">
        <v>21</v>
      </c>
      <c r="C22" t="s">
        <v>630</v>
      </c>
      <c r="D22">
        <v>498</v>
      </c>
      <c r="E22">
        <v>10</v>
      </c>
      <c r="F22">
        <v>1</v>
      </c>
      <c r="G22">
        <v>0</v>
      </c>
      <c r="H22" t="s">
        <v>111</v>
      </c>
      <c r="I22">
        <v>2</v>
      </c>
      <c r="J22">
        <v>0</v>
      </c>
      <c r="K22">
        <v>47</v>
      </c>
      <c r="L22">
        <v>21</v>
      </c>
      <c r="M22" t="s">
        <v>631</v>
      </c>
      <c r="N22" t="s">
        <v>632</v>
      </c>
      <c r="O22" t="s">
        <v>111</v>
      </c>
      <c r="P22" t="s">
        <v>633</v>
      </c>
      <c r="Q22">
        <v>0</v>
      </c>
      <c r="R22">
        <v>1</v>
      </c>
      <c r="S22">
        <v>13</v>
      </c>
      <c r="T22">
        <v>14</v>
      </c>
      <c r="U22">
        <v>1</v>
      </c>
      <c r="V22">
        <v>4</v>
      </c>
      <c r="W22">
        <v>0</v>
      </c>
      <c r="X22">
        <v>41</v>
      </c>
      <c r="Y22">
        <v>5</v>
      </c>
      <c r="Z22">
        <v>0</v>
      </c>
      <c r="AA22">
        <v>4</v>
      </c>
      <c r="AB22">
        <v>5</v>
      </c>
      <c r="AC22">
        <v>2</v>
      </c>
      <c r="AD22">
        <v>0</v>
      </c>
      <c r="AE22">
        <v>8</v>
      </c>
      <c r="AF22">
        <v>16</v>
      </c>
      <c r="AG22">
        <v>1</v>
      </c>
      <c r="AH22">
        <v>221</v>
      </c>
      <c r="AI22">
        <v>0</v>
      </c>
      <c r="AJ22">
        <v>0</v>
      </c>
      <c r="AK22">
        <v>0</v>
      </c>
      <c r="AL22">
        <v>2</v>
      </c>
      <c r="AM22">
        <v>0</v>
      </c>
      <c r="AN22">
        <v>7</v>
      </c>
      <c r="AO22">
        <v>17</v>
      </c>
      <c r="AP22">
        <v>5</v>
      </c>
      <c r="AQ22">
        <v>23</v>
      </c>
      <c r="AR22">
        <v>0</v>
      </c>
      <c r="AS22">
        <v>0</v>
      </c>
      <c r="AT22">
        <v>0</v>
      </c>
      <c r="AU22">
        <v>2</v>
      </c>
      <c r="AV22">
        <v>1</v>
      </c>
      <c r="AW22">
        <v>8</v>
      </c>
      <c r="AX22">
        <v>0</v>
      </c>
      <c r="AY22">
        <v>0</v>
      </c>
      <c r="AZ22">
        <v>18</v>
      </c>
      <c r="BA22">
        <v>6</v>
      </c>
      <c r="BB22">
        <v>2</v>
      </c>
      <c r="BC22">
        <v>1</v>
      </c>
      <c r="BD22">
        <v>0</v>
      </c>
      <c r="BE22">
        <v>0</v>
      </c>
      <c r="BF22">
        <v>0</v>
      </c>
      <c r="BG22">
        <v>0</v>
      </c>
      <c r="BH22">
        <v>1</v>
      </c>
      <c r="BI22">
        <v>0</v>
      </c>
      <c r="BJ22">
        <v>0</v>
      </c>
      <c r="BK22">
        <v>3</v>
      </c>
      <c r="BL22">
        <v>8</v>
      </c>
      <c r="BM22">
        <v>1</v>
      </c>
      <c r="BN22">
        <v>0</v>
      </c>
      <c r="BO22">
        <v>0</v>
      </c>
      <c r="BP22">
        <v>0</v>
      </c>
      <c r="BQ22">
        <v>0</v>
      </c>
      <c r="BR22">
        <v>6</v>
      </c>
      <c r="BS22">
        <v>0</v>
      </c>
      <c r="BT22">
        <v>3</v>
      </c>
      <c r="BU22">
        <v>1</v>
      </c>
      <c r="BV22">
        <v>0</v>
      </c>
      <c r="BW22">
        <v>0</v>
      </c>
      <c r="BX22">
        <v>0</v>
      </c>
      <c r="BY22">
        <v>0</v>
      </c>
      <c r="BZ22">
        <v>4</v>
      </c>
      <c r="CA22">
        <v>4</v>
      </c>
      <c r="CB22">
        <v>3</v>
      </c>
      <c r="CC22">
        <v>0</v>
      </c>
      <c r="CD22">
        <v>3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36</v>
      </c>
      <c r="CK22">
        <v>8</v>
      </c>
      <c r="CL22">
        <v>0</v>
      </c>
      <c r="CM22">
        <v>1</v>
      </c>
      <c r="CN22">
        <v>4</v>
      </c>
      <c r="CO22">
        <v>0</v>
      </c>
      <c r="CP22">
        <v>4</v>
      </c>
      <c r="CQ22">
        <v>0</v>
      </c>
      <c r="CR22">
        <v>1</v>
      </c>
      <c r="CS22">
        <v>3</v>
      </c>
      <c r="CT22">
        <v>2</v>
      </c>
      <c r="CU22">
        <v>0</v>
      </c>
      <c r="CV22">
        <v>0</v>
      </c>
      <c r="CW22">
        <v>19</v>
      </c>
      <c r="CX22">
        <v>2</v>
      </c>
      <c r="CY22">
        <v>0</v>
      </c>
      <c r="CZ22">
        <v>0</v>
      </c>
      <c r="DA22">
        <v>1</v>
      </c>
      <c r="DB22">
        <v>1</v>
      </c>
      <c r="DC22">
        <v>10</v>
      </c>
      <c r="DD22">
        <v>0</v>
      </c>
      <c r="DE22" t="s">
        <v>634</v>
      </c>
      <c r="DF22" t="s">
        <v>635</v>
      </c>
      <c r="DG22" t="s">
        <v>175</v>
      </c>
    </row>
    <row r="23" spans="1:111">
      <c r="A23" s="1">
        <v>23</v>
      </c>
      <c r="B23" s="43">
        <v>22</v>
      </c>
      <c r="C23" t="s">
        <v>636</v>
      </c>
      <c r="D23">
        <v>571</v>
      </c>
      <c r="E23">
        <v>14</v>
      </c>
      <c r="F23">
        <v>0</v>
      </c>
      <c r="G23">
        <v>4</v>
      </c>
      <c r="H23" t="s">
        <v>673</v>
      </c>
      <c r="I23">
        <v>10</v>
      </c>
      <c r="J23">
        <v>3</v>
      </c>
      <c r="K23">
        <v>68</v>
      </c>
      <c r="L23">
        <v>35</v>
      </c>
      <c r="M23" t="s">
        <v>637</v>
      </c>
      <c r="N23" t="s">
        <v>638</v>
      </c>
      <c r="O23" t="s">
        <v>639</v>
      </c>
      <c r="P23" t="s">
        <v>640</v>
      </c>
      <c r="Q23">
        <v>23</v>
      </c>
      <c r="R23">
        <v>0</v>
      </c>
      <c r="S23">
        <v>3</v>
      </c>
      <c r="T23">
        <v>3</v>
      </c>
      <c r="U23">
        <v>3</v>
      </c>
      <c r="V23">
        <v>6</v>
      </c>
      <c r="W23">
        <v>10</v>
      </c>
      <c r="X23">
        <v>20</v>
      </c>
      <c r="Y23">
        <v>13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</v>
      </c>
      <c r="AF23">
        <v>2</v>
      </c>
      <c r="AG23">
        <v>1</v>
      </c>
      <c r="AH23">
        <v>141</v>
      </c>
      <c r="AI23">
        <v>0</v>
      </c>
      <c r="AJ23">
        <v>4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8</v>
      </c>
      <c r="AR23">
        <v>9</v>
      </c>
      <c r="AS23">
        <v>0</v>
      </c>
      <c r="AT23">
        <v>1</v>
      </c>
      <c r="AU23">
        <v>0</v>
      </c>
      <c r="AV23">
        <v>3</v>
      </c>
      <c r="AW23">
        <v>1</v>
      </c>
      <c r="AX23">
        <v>0</v>
      </c>
      <c r="AY23">
        <v>0</v>
      </c>
      <c r="AZ23">
        <v>0</v>
      </c>
      <c r="BA23">
        <v>2</v>
      </c>
      <c r="BB23">
        <v>0</v>
      </c>
      <c r="BC23">
        <v>1</v>
      </c>
      <c r="BD23">
        <v>0</v>
      </c>
      <c r="BE23">
        <v>10</v>
      </c>
      <c r="BF23">
        <v>0</v>
      </c>
      <c r="BG23">
        <v>0</v>
      </c>
      <c r="BH23">
        <v>0</v>
      </c>
      <c r="BI23">
        <v>9</v>
      </c>
      <c r="BJ23">
        <v>0</v>
      </c>
      <c r="BK23">
        <v>0</v>
      </c>
      <c r="BL23">
        <v>7</v>
      </c>
      <c r="BM23">
        <v>0</v>
      </c>
      <c r="BN23">
        <v>1</v>
      </c>
      <c r="BO23">
        <v>10</v>
      </c>
      <c r="BP23">
        <v>3</v>
      </c>
      <c r="BQ23">
        <v>1</v>
      </c>
      <c r="BR23">
        <v>4</v>
      </c>
      <c r="BS23">
        <v>0</v>
      </c>
      <c r="BT23">
        <v>4</v>
      </c>
      <c r="BU23">
        <v>0</v>
      </c>
      <c r="BV23">
        <v>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2</v>
      </c>
      <c r="CE23">
        <v>0</v>
      </c>
      <c r="CF23">
        <v>0</v>
      </c>
      <c r="CG23">
        <v>1</v>
      </c>
      <c r="CH23">
        <v>0</v>
      </c>
      <c r="CI23">
        <v>0</v>
      </c>
      <c r="CJ23">
        <v>14</v>
      </c>
      <c r="CK23">
        <v>4</v>
      </c>
      <c r="CL23">
        <v>4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10</v>
      </c>
      <c r="CT23">
        <v>0</v>
      </c>
      <c r="CU23">
        <v>0</v>
      </c>
      <c r="CV23">
        <v>0</v>
      </c>
      <c r="CW23">
        <v>0</v>
      </c>
      <c r="CX23">
        <v>12</v>
      </c>
      <c r="CY23">
        <v>1</v>
      </c>
      <c r="CZ23">
        <v>3</v>
      </c>
      <c r="DA23">
        <v>2</v>
      </c>
      <c r="DB23">
        <v>1</v>
      </c>
      <c r="DC23">
        <v>6</v>
      </c>
      <c r="DD23">
        <v>0</v>
      </c>
      <c r="DE23" t="s">
        <v>151</v>
      </c>
      <c r="DF23" t="s">
        <v>152</v>
      </c>
      <c r="DG23" t="s">
        <v>111</v>
      </c>
    </row>
    <row r="24" spans="1:111">
      <c r="A24" s="1">
        <v>25</v>
      </c>
      <c r="B24" s="43">
        <v>23</v>
      </c>
      <c r="C24" t="s">
        <v>641</v>
      </c>
      <c r="D24">
        <v>44</v>
      </c>
      <c r="E24">
        <v>0</v>
      </c>
      <c r="F24">
        <v>0</v>
      </c>
      <c r="G24">
        <v>0</v>
      </c>
      <c r="H24" t="s">
        <v>111</v>
      </c>
      <c r="I24">
        <v>1</v>
      </c>
      <c r="J24">
        <v>0</v>
      </c>
      <c r="K24">
        <v>2</v>
      </c>
      <c r="L24">
        <v>0</v>
      </c>
      <c r="M24" t="s">
        <v>642</v>
      </c>
      <c r="N24" t="s">
        <v>643</v>
      </c>
      <c r="O24" t="s">
        <v>111</v>
      </c>
      <c r="P24" t="s">
        <v>111</v>
      </c>
      <c r="Q24">
        <v>0</v>
      </c>
      <c r="R24">
        <v>0</v>
      </c>
      <c r="S24">
        <v>1</v>
      </c>
      <c r="T24">
        <v>1</v>
      </c>
      <c r="U24">
        <v>0</v>
      </c>
      <c r="V24">
        <v>1</v>
      </c>
      <c r="W24">
        <v>1</v>
      </c>
      <c r="X24">
        <v>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</v>
      </c>
      <c r="AG24">
        <v>0</v>
      </c>
      <c r="AH24">
        <v>15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2</v>
      </c>
      <c r="AR24">
        <v>0</v>
      </c>
      <c r="AS24">
        <v>0</v>
      </c>
      <c r="AT24">
        <v>0</v>
      </c>
      <c r="AU24">
        <v>1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2</v>
      </c>
      <c r="BU24">
        <v>1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1</v>
      </c>
      <c r="CU24">
        <v>0</v>
      </c>
      <c r="CV24">
        <v>0</v>
      </c>
      <c r="CW24">
        <v>2</v>
      </c>
      <c r="CX24">
        <v>2</v>
      </c>
      <c r="CY24">
        <v>0</v>
      </c>
      <c r="CZ24">
        <v>0</v>
      </c>
      <c r="DA24">
        <v>0</v>
      </c>
      <c r="DB24">
        <v>0</v>
      </c>
      <c r="DC24">
        <v>1</v>
      </c>
      <c r="DD24">
        <v>0</v>
      </c>
      <c r="DE24" t="s">
        <v>120</v>
      </c>
      <c r="DF24" t="s">
        <v>121</v>
      </c>
      <c r="DG24" t="s">
        <v>111</v>
      </c>
    </row>
    <row r="25" spans="1:111">
      <c r="A25" s="1">
        <v>26</v>
      </c>
      <c r="B25" s="43">
        <v>24</v>
      </c>
      <c r="C25" t="s">
        <v>644</v>
      </c>
      <c r="D25">
        <v>547</v>
      </c>
      <c r="E25">
        <v>17</v>
      </c>
      <c r="F25">
        <v>0</v>
      </c>
      <c r="G25">
        <v>4</v>
      </c>
      <c r="H25" t="s">
        <v>674</v>
      </c>
      <c r="I25">
        <v>21</v>
      </c>
      <c r="J25">
        <v>3</v>
      </c>
      <c r="K25">
        <v>77</v>
      </c>
      <c r="L25">
        <v>38</v>
      </c>
      <c r="M25" t="s">
        <v>645</v>
      </c>
      <c r="N25" t="s">
        <v>646</v>
      </c>
      <c r="O25" t="s">
        <v>647</v>
      </c>
      <c r="P25" t="s">
        <v>648</v>
      </c>
      <c r="Q25">
        <v>23</v>
      </c>
      <c r="R25">
        <v>0</v>
      </c>
      <c r="S25">
        <v>6</v>
      </c>
      <c r="T25">
        <v>6</v>
      </c>
      <c r="U25">
        <v>5</v>
      </c>
      <c r="V25">
        <v>10</v>
      </c>
      <c r="W25">
        <v>9</v>
      </c>
      <c r="X25">
        <v>20</v>
      </c>
      <c r="Y25">
        <v>7</v>
      </c>
      <c r="Z25">
        <v>1</v>
      </c>
      <c r="AA25">
        <v>0</v>
      </c>
      <c r="AB25">
        <v>1</v>
      </c>
      <c r="AC25">
        <v>0</v>
      </c>
      <c r="AD25">
        <v>5</v>
      </c>
      <c r="AE25">
        <v>2</v>
      </c>
      <c r="AF25">
        <v>2</v>
      </c>
      <c r="AG25">
        <v>2</v>
      </c>
      <c r="AH25">
        <v>140</v>
      </c>
      <c r="AI25">
        <v>0</v>
      </c>
      <c r="AJ25">
        <v>9</v>
      </c>
      <c r="AK25">
        <v>0</v>
      </c>
      <c r="AL25">
        <v>0</v>
      </c>
      <c r="AM25">
        <v>0</v>
      </c>
      <c r="AN25">
        <v>1</v>
      </c>
      <c r="AO25">
        <v>1</v>
      </c>
      <c r="AP25">
        <v>1</v>
      </c>
      <c r="AQ25">
        <v>14</v>
      </c>
      <c r="AR25">
        <v>7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1</v>
      </c>
      <c r="BA25">
        <v>0</v>
      </c>
      <c r="BB25">
        <v>0</v>
      </c>
      <c r="BC25">
        <v>1</v>
      </c>
      <c r="BD25">
        <v>2</v>
      </c>
      <c r="BE25">
        <v>10</v>
      </c>
      <c r="BF25">
        <v>1</v>
      </c>
      <c r="BG25">
        <v>1</v>
      </c>
      <c r="BH25">
        <v>0</v>
      </c>
      <c r="BI25">
        <v>0</v>
      </c>
      <c r="BJ25">
        <v>0</v>
      </c>
      <c r="BK25">
        <v>1</v>
      </c>
      <c r="BL25">
        <v>8</v>
      </c>
      <c r="BM25">
        <v>2</v>
      </c>
      <c r="BN25">
        <v>0</v>
      </c>
      <c r="BO25">
        <v>9</v>
      </c>
      <c r="BP25">
        <v>2</v>
      </c>
      <c r="BQ25">
        <v>0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0</v>
      </c>
      <c r="BX25">
        <v>2</v>
      </c>
      <c r="BY25">
        <v>0</v>
      </c>
      <c r="BZ25">
        <v>0</v>
      </c>
      <c r="CA25">
        <v>4</v>
      </c>
      <c r="CB25">
        <v>0</v>
      </c>
      <c r="CC25">
        <v>1</v>
      </c>
      <c r="CD25">
        <v>2</v>
      </c>
      <c r="CE25">
        <v>2</v>
      </c>
      <c r="CF25">
        <v>2</v>
      </c>
      <c r="CG25">
        <v>1</v>
      </c>
      <c r="CH25">
        <v>0</v>
      </c>
      <c r="CI25">
        <v>0</v>
      </c>
      <c r="CJ25">
        <v>10</v>
      </c>
      <c r="CK25">
        <v>2</v>
      </c>
      <c r="CL25">
        <v>3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5</v>
      </c>
      <c r="CT25">
        <v>1</v>
      </c>
      <c r="CU25">
        <v>2</v>
      </c>
      <c r="CV25">
        <v>0</v>
      </c>
      <c r="CW25">
        <v>0</v>
      </c>
      <c r="CX25">
        <v>16</v>
      </c>
      <c r="CY25">
        <v>0</v>
      </c>
      <c r="CZ25">
        <v>0</v>
      </c>
      <c r="DA25">
        <v>2</v>
      </c>
      <c r="DB25">
        <v>2</v>
      </c>
      <c r="DC25">
        <v>10</v>
      </c>
      <c r="DD25">
        <v>0</v>
      </c>
      <c r="DE25" t="s">
        <v>634</v>
      </c>
      <c r="DF25" t="s">
        <v>635</v>
      </c>
      <c r="DG25" t="s">
        <v>111</v>
      </c>
    </row>
    <row r="26" spans="1:111">
      <c r="A26" s="1"/>
      <c r="B26" s="43"/>
    </row>
    <row r="27" spans="1:111">
      <c r="B27" t="s">
        <v>649</v>
      </c>
      <c r="C27" t="s">
        <v>249</v>
      </c>
      <c r="D27">
        <v>169</v>
      </c>
      <c r="E27">
        <v>8</v>
      </c>
      <c r="F27">
        <v>0</v>
      </c>
      <c r="G27">
        <v>1</v>
      </c>
      <c r="H27" t="s">
        <v>662</v>
      </c>
      <c r="I27">
        <v>15</v>
      </c>
      <c r="J27">
        <v>4</v>
      </c>
      <c r="K27">
        <v>45</v>
      </c>
      <c r="L27">
        <v>22</v>
      </c>
      <c r="M27" t="s">
        <v>250</v>
      </c>
      <c r="N27" t="s">
        <v>251</v>
      </c>
      <c r="O27" t="s">
        <v>252</v>
      </c>
      <c r="P27" t="s">
        <v>253</v>
      </c>
      <c r="Q27">
        <v>2</v>
      </c>
      <c r="R27">
        <v>0</v>
      </c>
      <c r="S27">
        <v>0</v>
      </c>
      <c r="T27">
        <v>0</v>
      </c>
      <c r="U27">
        <v>4</v>
      </c>
      <c r="V27">
        <v>11</v>
      </c>
      <c r="W27">
        <v>1</v>
      </c>
      <c r="X27">
        <v>14</v>
      </c>
      <c r="Y27">
        <v>5</v>
      </c>
      <c r="Z27">
        <v>1</v>
      </c>
      <c r="AA27">
        <v>0</v>
      </c>
      <c r="AB27">
        <v>0</v>
      </c>
      <c r="AC27">
        <v>0</v>
      </c>
      <c r="AD27">
        <v>2</v>
      </c>
      <c r="AE27">
        <v>0</v>
      </c>
      <c r="AF27">
        <v>3</v>
      </c>
      <c r="AG27">
        <v>3</v>
      </c>
      <c r="AH27">
        <v>19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2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0</v>
      </c>
      <c r="BM27">
        <v>2</v>
      </c>
      <c r="BN27">
        <v>0</v>
      </c>
      <c r="BO27">
        <v>1</v>
      </c>
      <c r="BP27">
        <v>2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1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2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1</v>
      </c>
      <c r="CQ27">
        <v>0</v>
      </c>
      <c r="CR27">
        <v>0</v>
      </c>
      <c r="CS27">
        <v>1</v>
      </c>
      <c r="CT27">
        <v>1</v>
      </c>
      <c r="CU27">
        <v>0</v>
      </c>
      <c r="CV27">
        <v>0</v>
      </c>
      <c r="CW27">
        <v>1</v>
      </c>
      <c r="CX27">
        <v>4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 t="s">
        <v>111</v>
      </c>
      <c r="DF27" t="s">
        <v>111</v>
      </c>
      <c r="DG27" t="s">
        <v>111</v>
      </c>
    </row>
    <row r="29" spans="1:111">
      <c r="A29" s="1">
        <v>28</v>
      </c>
    </row>
    <row r="30" spans="1:111">
      <c r="A30" s="1">
        <v>29</v>
      </c>
    </row>
    <row r="31" spans="1:111">
      <c r="A31" s="1">
        <v>30</v>
      </c>
    </row>
    <row r="32" spans="1:111">
      <c r="A32" s="1">
        <v>31</v>
      </c>
    </row>
    <row r="33" spans="1:32">
      <c r="A33" s="1">
        <v>32</v>
      </c>
    </row>
    <row r="34" spans="1:32">
      <c r="A34" s="1">
        <v>33</v>
      </c>
    </row>
    <row r="35" spans="1:32">
      <c r="A35" s="1">
        <v>34</v>
      </c>
    </row>
    <row r="36" spans="1:32">
      <c r="A36" s="1">
        <v>35</v>
      </c>
      <c r="B36" s="38"/>
      <c r="C36" s="38"/>
      <c r="D36" s="38"/>
      <c r="E36" s="38"/>
      <c r="F36" s="21" t="s">
        <v>491</v>
      </c>
      <c r="G36" s="38"/>
    </row>
    <row r="37" spans="1:32">
      <c r="A37" s="1">
        <v>36</v>
      </c>
      <c r="B37" s="36" t="s">
        <v>515</v>
      </c>
      <c r="C37" s="36" t="s">
        <v>516</v>
      </c>
      <c r="D37" s="45" t="s">
        <v>537</v>
      </c>
      <c r="E37" s="37" t="s">
        <v>518</v>
      </c>
      <c r="F37" s="37" t="s">
        <v>497</v>
      </c>
      <c r="G37" s="37" t="s">
        <v>498</v>
      </c>
      <c r="I37" s="2" t="s">
        <v>477</v>
      </c>
      <c r="J37">
        <f t="array" ref="J37:K41">LINEST(D38:D61,C38:C61,TRUE,TRUE)</f>
        <v>1.519184129780045E-2</v>
      </c>
      <c r="K37">
        <v>2.0277297349130308E-2</v>
      </c>
      <c r="L37" t="s">
        <v>482</v>
      </c>
      <c r="N37" t="s">
        <v>487</v>
      </c>
      <c r="O37">
        <v>24</v>
      </c>
      <c r="U37" s="36"/>
      <c r="V37" s="36" t="s">
        <v>515</v>
      </c>
      <c r="W37" s="36" t="s">
        <v>516</v>
      </c>
      <c r="X37" s="43" t="s">
        <v>530</v>
      </c>
      <c r="Y37" s="43" t="s">
        <v>531</v>
      </c>
      <c r="Z37" s="43" t="s">
        <v>532</v>
      </c>
      <c r="AA37" s="43" t="s">
        <v>533</v>
      </c>
      <c r="AB37" s="43" t="s">
        <v>534</v>
      </c>
      <c r="AC37" s="43" t="s">
        <v>535</v>
      </c>
      <c r="AD37" s="43" t="s">
        <v>536</v>
      </c>
      <c r="AE37" s="43" t="s">
        <v>537</v>
      </c>
      <c r="AF37" s="43" t="s">
        <v>538</v>
      </c>
    </row>
    <row r="38" spans="1:32">
      <c r="A38" s="1">
        <v>37</v>
      </c>
      <c r="B38" s="39" t="s">
        <v>539</v>
      </c>
      <c r="C38" s="39">
        <v>252</v>
      </c>
      <c r="D38" s="39">
        <v>6</v>
      </c>
      <c r="E38" s="40">
        <f t="array" ref="E38:E61">TREND(D38:D61,C38:C61)</f>
        <v>3.8486213043948436</v>
      </c>
      <c r="F38" s="40">
        <f t="shared" ref="F38:F62" si="0">E38-$O$40*$O$41*SQRT(1+1/$O$37+(D38-$O$38)^2/$O$39)</f>
        <v>-7.0363057333697228</v>
      </c>
      <c r="G38" s="40">
        <f t="shared" ref="G38:G62" si="1">E38+$O$40*$O$41*SQRT(1+1/$O$37+(D38-$O$38)^2/$O$39)</f>
        <v>14.733548342159409</v>
      </c>
      <c r="I38" t="s">
        <v>481</v>
      </c>
      <c r="J38">
        <v>2.7547432973073363E-3</v>
      </c>
      <c r="K38">
        <v>1.9044100314038985</v>
      </c>
      <c r="L38" t="s">
        <v>483</v>
      </c>
      <c r="N38" t="s">
        <v>488</v>
      </c>
      <c r="O38">
        <f>AVERAGE(D38:D62)</f>
        <v>8.56</v>
      </c>
      <c r="U38" s="38"/>
      <c r="V38" s="39" t="s">
        <v>539</v>
      </c>
      <c r="W38" s="39">
        <v>252</v>
      </c>
      <c r="X38">
        <v>5</v>
      </c>
      <c r="Y38">
        <v>0</v>
      </c>
      <c r="Z38">
        <v>2</v>
      </c>
      <c r="AA38">
        <v>3</v>
      </c>
      <c r="AB38">
        <v>0</v>
      </c>
      <c r="AC38">
        <v>0</v>
      </c>
      <c r="AD38">
        <v>5</v>
      </c>
      <c r="AE38">
        <v>6</v>
      </c>
      <c r="AF38">
        <v>0</v>
      </c>
    </row>
    <row r="39" spans="1:32">
      <c r="A39" s="1">
        <v>38</v>
      </c>
      <c r="B39" s="39" t="s">
        <v>542</v>
      </c>
      <c r="C39" s="39">
        <v>786</v>
      </c>
      <c r="D39" s="39">
        <v>10</v>
      </c>
      <c r="E39" s="40">
        <v>11.961064557420285</v>
      </c>
      <c r="F39" s="40">
        <f t="shared" si="0"/>
        <v>1.0926518082807117</v>
      </c>
      <c r="G39" s="40">
        <f t="shared" si="1"/>
        <v>22.829477306559859</v>
      </c>
      <c r="I39" t="s">
        <v>478</v>
      </c>
      <c r="J39">
        <v>0.58025641267741457</v>
      </c>
      <c r="K39">
        <v>5.1311378376138217</v>
      </c>
      <c r="L39" t="s">
        <v>484</v>
      </c>
      <c r="N39" t="s">
        <v>489</v>
      </c>
      <c r="O39">
        <f>DEVSQ(D38:D62)</f>
        <v>1412.1599999999999</v>
      </c>
      <c r="U39" s="38"/>
      <c r="V39" s="39" t="s">
        <v>542</v>
      </c>
      <c r="W39" s="39">
        <v>786</v>
      </c>
      <c r="X39">
        <v>4</v>
      </c>
      <c r="Y39">
        <v>1</v>
      </c>
      <c r="Z39">
        <v>2</v>
      </c>
      <c r="AA39">
        <v>2</v>
      </c>
      <c r="AB39">
        <v>1</v>
      </c>
      <c r="AC39">
        <v>2</v>
      </c>
      <c r="AD39">
        <v>7</v>
      </c>
      <c r="AE39">
        <v>10</v>
      </c>
      <c r="AF39">
        <v>4</v>
      </c>
    </row>
    <row r="40" spans="1:32">
      <c r="A40" s="1">
        <v>39</v>
      </c>
      <c r="B40" s="39" t="s">
        <v>546</v>
      </c>
      <c r="C40" s="39">
        <v>880</v>
      </c>
      <c r="D40" s="39">
        <v>12</v>
      </c>
      <c r="E40" s="40">
        <v>13.389097639413526</v>
      </c>
      <c r="F40" s="40">
        <f t="shared" si="0"/>
        <v>2.4847394411677808</v>
      </c>
      <c r="G40" s="40">
        <f t="shared" si="1"/>
        <v>24.293455837659273</v>
      </c>
      <c r="I40" t="s">
        <v>479</v>
      </c>
      <c r="J40">
        <v>30.412950821550833</v>
      </c>
      <c r="K40">
        <v>22</v>
      </c>
      <c r="L40" t="s">
        <v>485</v>
      </c>
      <c r="N40" s="29" t="s">
        <v>519</v>
      </c>
      <c r="O40">
        <f>_xlfn.T.INV.2T(0.05,O37-2)</f>
        <v>2.0738730679040258</v>
      </c>
      <c r="U40" s="38"/>
      <c r="V40" s="39" t="s">
        <v>546</v>
      </c>
      <c r="W40" s="39">
        <v>880</v>
      </c>
      <c r="X40">
        <v>13</v>
      </c>
      <c r="Y40">
        <v>0</v>
      </c>
      <c r="Z40">
        <v>0</v>
      </c>
      <c r="AA40">
        <v>3</v>
      </c>
      <c r="AB40">
        <v>0</v>
      </c>
      <c r="AC40">
        <v>1</v>
      </c>
      <c r="AD40">
        <v>16</v>
      </c>
      <c r="AE40">
        <v>12</v>
      </c>
      <c r="AF40">
        <v>1</v>
      </c>
    </row>
    <row r="41" spans="1:32">
      <c r="A41" s="1">
        <v>40</v>
      </c>
      <c r="B41" s="39" t="s">
        <v>553</v>
      </c>
      <c r="C41" s="39">
        <v>937</v>
      </c>
      <c r="D41" s="39">
        <v>16</v>
      </c>
      <c r="E41" s="40">
        <v>14.255032593388153</v>
      </c>
      <c r="F41" s="40">
        <f t="shared" si="0"/>
        <v>3.1918144012251712</v>
      </c>
      <c r="G41" s="40">
        <f t="shared" si="1"/>
        <v>25.318250785551136</v>
      </c>
      <c r="I41" t="s">
        <v>480</v>
      </c>
      <c r="J41">
        <v>800.72967214430378</v>
      </c>
      <c r="K41">
        <v>579.22866118902948</v>
      </c>
      <c r="L41" t="s">
        <v>486</v>
      </c>
      <c r="N41" t="s">
        <v>490</v>
      </c>
      <c r="O41">
        <f>SQRT(K41/K40)</f>
        <v>5.1311378376138217</v>
      </c>
      <c r="U41" s="38"/>
      <c r="V41" s="39" t="s">
        <v>553</v>
      </c>
      <c r="W41" s="39">
        <v>937</v>
      </c>
      <c r="X41">
        <v>15</v>
      </c>
      <c r="Y41">
        <v>0</v>
      </c>
      <c r="Z41">
        <v>3</v>
      </c>
      <c r="AA41">
        <v>0</v>
      </c>
      <c r="AB41">
        <v>0</v>
      </c>
      <c r="AC41">
        <v>0</v>
      </c>
      <c r="AD41">
        <v>10</v>
      </c>
      <c r="AE41">
        <v>16</v>
      </c>
      <c r="AF41">
        <v>2</v>
      </c>
    </row>
    <row r="42" spans="1:32">
      <c r="A42" s="1">
        <v>41</v>
      </c>
      <c r="B42" s="39" t="s">
        <v>560</v>
      </c>
      <c r="C42" s="39">
        <v>792</v>
      </c>
      <c r="D42" s="39">
        <v>18</v>
      </c>
      <c r="E42" s="40">
        <v>12.052215605207087</v>
      </c>
      <c r="F42" s="40">
        <f t="shared" si="0"/>
        <v>0.86731802904783528</v>
      </c>
      <c r="G42" s="40">
        <f t="shared" si="1"/>
        <v>23.23711318136634</v>
      </c>
      <c r="U42" s="38"/>
      <c r="V42" s="39" t="s">
        <v>560</v>
      </c>
      <c r="W42" s="39">
        <v>792</v>
      </c>
      <c r="X42">
        <v>7</v>
      </c>
      <c r="Y42">
        <v>0</v>
      </c>
      <c r="Z42">
        <v>4</v>
      </c>
      <c r="AA42">
        <v>7</v>
      </c>
      <c r="AB42">
        <v>1</v>
      </c>
      <c r="AC42">
        <v>2</v>
      </c>
      <c r="AD42">
        <v>1</v>
      </c>
      <c r="AE42">
        <v>18</v>
      </c>
      <c r="AF42">
        <v>1</v>
      </c>
    </row>
    <row r="43" spans="1:32">
      <c r="A43" s="1">
        <v>42</v>
      </c>
      <c r="B43" s="39" t="s">
        <v>565</v>
      </c>
      <c r="C43" s="39">
        <v>1241</v>
      </c>
      <c r="D43" s="39">
        <v>13</v>
      </c>
      <c r="E43" s="40">
        <v>18.873352347919486</v>
      </c>
      <c r="F43" s="40">
        <f t="shared" si="0"/>
        <v>7.9400588434618218</v>
      </c>
      <c r="G43" s="40">
        <f t="shared" si="1"/>
        <v>29.806645852377152</v>
      </c>
      <c r="U43" s="38"/>
      <c r="V43" s="39" t="s">
        <v>565</v>
      </c>
      <c r="W43" s="39">
        <v>1241</v>
      </c>
      <c r="X43">
        <v>18</v>
      </c>
      <c r="Y43">
        <v>0</v>
      </c>
      <c r="Z43">
        <v>2</v>
      </c>
      <c r="AA43">
        <v>2</v>
      </c>
      <c r="AB43">
        <v>0</v>
      </c>
      <c r="AC43">
        <v>1</v>
      </c>
      <c r="AD43">
        <v>25</v>
      </c>
      <c r="AE43">
        <v>13</v>
      </c>
      <c r="AF43">
        <v>4</v>
      </c>
    </row>
    <row r="44" spans="1:32">
      <c r="A44" s="1">
        <v>43</v>
      </c>
      <c r="B44" s="39" t="s">
        <v>234</v>
      </c>
      <c r="C44" s="39">
        <v>214</v>
      </c>
      <c r="D44" s="39">
        <v>8</v>
      </c>
      <c r="E44" s="40">
        <v>3.2713313350784268</v>
      </c>
      <c r="F44" s="40">
        <f t="shared" si="0"/>
        <v>-7.5905867883285048</v>
      </c>
      <c r="G44" s="40">
        <f t="shared" si="1"/>
        <v>14.133249458485359</v>
      </c>
      <c r="U44" s="38"/>
      <c r="V44" s="39" t="s">
        <v>234</v>
      </c>
      <c r="W44" s="39">
        <v>214</v>
      </c>
      <c r="X44">
        <v>5</v>
      </c>
      <c r="Y44">
        <v>0</v>
      </c>
      <c r="Z44">
        <v>0</v>
      </c>
      <c r="AA44">
        <v>3</v>
      </c>
      <c r="AB44">
        <v>0</v>
      </c>
      <c r="AC44">
        <v>0</v>
      </c>
      <c r="AD44">
        <v>0</v>
      </c>
      <c r="AE44">
        <v>8</v>
      </c>
      <c r="AF44">
        <v>0</v>
      </c>
    </row>
    <row r="45" spans="1:32">
      <c r="A45" s="1">
        <v>44</v>
      </c>
      <c r="B45" s="39" t="s">
        <v>571</v>
      </c>
      <c r="C45" s="39">
        <v>397</v>
      </c>
      <c r="D45" s="39">
        <v>5</v>
      </c>
      <c r="E45" s="40">
        <v>6.0514382925759094</v>
      </c>
      <c r="F45" s="40">
        <f t="shared" si="0"/>
        <v>-4.8560080350647361</v>
      </c>
      <c r="G45" s="40">
        <f t="shared" si="1"/>
        <v>16.958884620216555</v>
      </c>
      <c r="U45" s="38"/>
      <c r="V45" s="39" t="s">
        <v>571</v>
      </c>
      <c r="W45" s="39">
        <v>397</v>
      </c>
      <c r="X45">
        <v>3</v>
      </c>
      <c r="Y45">
        <v>1</v>
      </c>
      <c r="Z45">
        <v>1</v>
      </c>
      <c r="AA45">
        <v>2</v>
      </c>
      <c r="AB45">
        <v>0</v>
      </c>
      <c r="AC45">
        <v>3</v>
      </c>
      <c r="AD45">
        <v>6</v>
      </c>
      <c r="AE45">
        <v>5</v>
      </c>
      <c r="AF45">
        <v>1</v>
      </c>
    </row>
    <row r="46" spans="1:32">
      <c r="A46" s="1">
        <v>45</v>
      </c>
      <c r="B46" s="39" t="s">
        <v>575</v>
      </c>
      <c r="C46" s="39">
        <v>242</v>
      </c>
      <c r="D46" s="39">
        <v>2</v>
      </c>
      <c r="E46" s="40">
        <v>3.6967028914168392</v>
      </c>
      <c r="F46" s="40">
        <f t="shared" si="0"/>
        <v>-7.3217763232915178</v>
      </c>
      <c r="G46" s="40">
        <f t="shared" si="1"/>
        <v>14.715182106125196</v>
      </c>
      <c r="U46" s="38"/>
      <c r="V46" s="39" t="s">
        <v>575</v>
      </c>
      <c r="W46" s="39">
        <v>242</v>
      </c>
      <c r="X46">
        <v>3</v>
      </c>
      <c r="Y46">
        <v>0</v>
      </c>
      <c r="Z46">
        <v>1</v>
      </c>
      <c r="AA46">
        <v>1</v>
      </c>
      <c r="AB46">
        <v>0</v>
      </c>
      <c r="AC46">
        <v>1</v>
      </c>
      <c r="AD46">
        <v>10</v>
      </c>
      <c r="AE46">
        <v>2</v>
      </c>
      <c r="AF46">
        <v>1</v>
      </c>
    </row>
    <row r="47" spans="1:32">
      <c r="A47" s="1">
        <v>46</v>
      </c>
      <c r="B47" s="39" t="s">
        <v>580</v>
      </c>
      <c r="C47" s="39">
        <v>908</v>
      </c>
      <c r="D47" s="39">
        <v>12</v>
      </c>
      <c r="E47" s="40">
        <v>13.81446919575194</v>
      </c>
      <c r="F47" s="40">
        <f t="shared" si="0"/>
        <v>2.9101109975061945</v>
      </c>
      <c r="G47" s="40">
        <f t="shared" si="1"/>
        <v>24.718827393997685</v>
      </c>
      <c r="U47" s="38"/>
      <c r="V47" s="39" t="s">
        <v>580</v>
      </c>
      <c r="W47" s="39">
        <v>908</v>
      </c>
      <c r="X47">
        <v>6</v>
      </c>
      <c r="Y47">
        <v>1</v>
      </c>
      <c r="Z47">
        <v>4</v>
      </c>
      <c r="AA47">
        <v>6</v>
      </c>
      <c r="AB47">
        <v>0</v>
      </c>
      <c r="AC47">
        <v>3</v>
      </c>
      <c r="AD47">
        <v>12</v>
      </c>
      <c r="AE47">
        <v>12</v>
      </c>
      <c r="AF47">
        <v>1</v>
      </c>
    </row>
    <row r="48" spans="1:32">
      <c r="A48" s="1">
        <v>47</v>
      </c>
      <c r="B48" s="39" t="s">
        <v>586</v>
      </c>
      <c r="C48" s="39">
        <v>1059</v>
      </c>
      <c r="D48" s="39">
        <v>7</v>
      </c>
      <c r="E48" s="40">
        <v>16.108437231719805</v>
      </c>
      <c r="F48" s="40">
        <f t="shared" si="0"/>
        <v>5.2386965144562936</v>
      </c>
      <c r="G48" s="40">
        <f t="shared" si="1"/>
        <v>26.978177948983316</v>
      </c>
      <c r="U48" s="38"/>
      <c r="V48" s="39" t="s">
        <v>586</v>
      </c>
      <c r="W48" s="39">
        <v>1059</v>
      </c>
      <c r="X48">
        <v>7</v>
      </c>
      <c r="Y48">
        <v>1</v>
      </c>
      <c r="Z48">
        <v>3</v>
      </c>
      <c r="AA48">
        <v>4</v>
      </c>
      <c r="AB48">
        <v>1</v>
      </c>
      <c r="AC48">
        <v>3</v>
      </c>
      <c r="AD48">
        <v>8</v>
      </c>
      <c r="AE48">
        <v>7</v>
      </c>
      <c r="AF48">
        <v>2</v>
      </c>
    </row>
    <row r="49" spans="1:32">
      <c r="A49" s="1">
        <v>48</v>
      </c>
      <c r="B49" s="39" t="s">
        <v>593</v>
      </c>
      <c r="C49" s="39">
        <v>282</v>
      </c>
      <c r="D49" s="39">
        <v>7</v>
      </c>
      <c r="E49" s="40">
        <v>4.304376543328857</v>
      </c>
      <c r="F49" s="40">
        <f t="shared" si="0"/>
        <v>-6.565364173934654</v>
      </c>
      <c r="G49" s="40">
        <f t="shared" si="1"/>
        <v>15.174117260592368</v>
      </c>
      <c r="U49" s="38"/>
      <c r="V49" s="39" t="s">
        <v>593</v>
      </c>
      <c r="W49" s="39">
        <v>282</v>
      </c>
      <c r="X49">
        <v>2</v>
      </c>
      <c r="Y49">
        <v>0</v>
      </c>
      <c r="Z49">
        <v>0</v>
      </c>
      <c r="AA49">
        <v>3</v>
      </c>
      <c r="AB49">
        <v>0</v>
      </c>
      <c r="AC49">
        <v>0</v>
      </c>
      <c r="AD49">
        <v>5</v>
      </c>
      <c r="AE49">
        <v>7</v>
      </c>
      <c r="AF49">
        <v>0</v>
      </c>
    </row>
    <row r="50" spans="1:32">
      <c r="A50" s="1">
        <v>49</v>
      </c>
      <c r="B50" s="39" t="s">
        <v>597</v>
      </c>
      <c r="C50" s="39">
        <v>46</v>
      </c>
      <c r="D50" s="39">
        <v>0</v>
      </c>
      <c r="E50" s="40">
        <v>0.71910199704795097</v>
      </c>
      <c r="F50" s="40">
        <f t="shared" si="0"/>
        <v>-10.408869987756823</v>
      </c>
      <c r="G50" s="40">
        <f t="shared" si="1"/>
        <v>11.847073981852724</v>
      </c>
      <c r="U50" s="38"/>
      <c r="V50" s="39" t="s">
        <v>597</v>
      </c>
      <c r="W50" s="39">
        <v>46</v>
      </c>
      <c r="X50">
        <v>2</v>
      </c>
      <c r="Y50">
        <v>0</v>
      </c>
      <c r="Z50">
        <v>0</v>
      </c>
      <c r="AA50">
        <v>1</v>
      </c>
      <c r="AB50">
        <v>0</v>
      </c>
      <c r="AC50">
        <v>0</v>
      </c>
      <c r="AD50">
        <v>0</v>
      </c>
      <c r="AE50">
        <v>0</v>
      </c>
      <c r="AF50">
        <v>0</v>
      </c>
    </row>
    <row r="51" spans="1:32">
      <c r="A51" s="1">
        <v>50</v>
      </c>
      <c r="B51" s="39" t="s">
        <v>598</v>
      </c>
      <c r="C51" s="39">
        <v>884</v>
      </c>
      <c r="D51" s="39">
        <v>12</v>
      </c>
      <c r="E51" s="40">
        <v>13.449865004604728</v>
      </c>
      <c r="F51" s="40">
        <f t="shared" si="0"/>
        <v>2.5455068063589827</v>
      </c>
      <c r="G51" s="40">
        <f t="shared" si="1"/>
        <v>24.354223202850473</v>
      </c>
      <c r="U51" s="38"/>
      <c r="V51" s="39" t="s">
        <v>598</v>
      </c>
      <c r="W51" s="39">
        <v>884</v>
      </c>
      <c r="X51">
        <v>13</v>
      </c>
      <c r="Y51">
        <v>0</v>
      </c>
      <c r="Z51">
        <v>0</v>
      </c>
      <c r="AA51">
        <v>3</v>
      </c>
      <c r="AB51">
        <v>0</v>
      </c>
      <c r="AC51">
        <v>4</v>
      </c>
      <c r="AD51">
        <v>6</v>
      </c>
      <c r="AE51">
        <v>12</v>
      </c>
      <c r="AF51">
        <v>1</v>
      </c>
    </row>
    <row r="52" spans="1:32">
      <c r="A52" s="1">
        <v>51</v>
      </c>
      <c r="B52" s="39" t="s">
        <v>605</v>
      </c>
      <c r="C52" s="39">
        <v>61</v>
      </c>
      <c r="D52" s="39">
        <v>1</v>
      </c>
      <c r="E52" s="40">
        <v>0.94697961651495777</v>
      </c>
      <c r="F52" s="40">
        <f t="shared" si="0"/>
        <v>-10.122759975805598</v>
      </c>
      <c r="G52" s="40">
        <f t="shared" si="1"/>
        <v>12.016719208835513</v>
      </c>
      <c r="U52" s="38"/>
      <c r="V52" s="39" t="s">
        <v>605</v>
      </c>
      <c r="W52" s="39">
        <v>61</v>
      </c>
      <c r="X52">
        <v>2</v>
      </c>
      <c r="Y52">
        <v>0</v>
      </c>
      <c r="Z52">
        <v>0</v>
      </c>
      <c r="AA52">
        <v>0</v>
      </c>
      <c r="AB52">
        <v>1</v>
      </c>
      <c r="AC52">
        <v>0</v>
      </c>
      <c r="AD52">
        <v>1</v>
      </c>
      <c r="AE52">
        <v>1</v>
      </c>
      <c r="AF52">
        <v>0</v>
      </c>
    </row>
    <row r="53" spans="1:32">
      <c r="A53" s="1">
        <v>52</v>
      </c>
      <c r="B53" s="39" t="s">
        <v>329</v>
      </c>
      <c r="C53" s="39">
        <v>192</v>
      </c>
      <c r="D53" s="39">
        <v>0</v>
      </c>
      <c r="E53" s="40">
        <v>2.9371108265268169</v>
      </c>
      <c r="F53" s="40">
        <f t="shared" si="0"/>
        <v>-8.190861158277956</v>
      </c>
      <c r="G53" s="40">
        <f t="shared" si="1"/>
        <v>14.065082811331591</v>
      </c>
      <c r="U53" s="38"/>
      <c r="V53" s="39" t="s">
        <v>329</v>
      </c>
      <c r="W53" s="39">
        <v>192</v>
      </c>
      <c r="X53">
        <v>3</v>
      </c>
      <c r="Y53">
        <v>0</v>
      </c>
      <c r="Z53">
        <v>0</v>
      </c>
      <c r="AA53">
        <v>1</v>
      </c>
      <c r="AB53">
        <v>1</v>
      </c>
      <c r="AC53">
        <v>0</v>
      </c>
      <c r="AD53">
        <v>6</v>
      </c>
      <c r="AE53">
        <v>0</v>
      </c>
      <c r="AF53">
        <v>0</v>
      </c>
    </row>
    <row r="54" spans="1:32">
      <c r="A54" s="1">
        <v>53</v>
      </c>
      <c r="B54" s="39" t="s">
        <v>609</v>
      </c>
      <c r="C54" s="39">
        <v>459</v>
      </c>
      <c r="D54" s="39">
        <v>5</v>
      </c>
      <c r="E54" s="40">
        <v>6.9933324530395371</v>
      </c>
      <c r="F54" s="40">
        <f t="shared" si="0"/>
        <v>-3.9141138746011084</v>
      </c>
      <c r="G54" s="40">
        <f t="shared" si="1"/>
        <v>17.900778780680184</v>
      </c>
      <c r="U54" s="38"/>
      <c r="V54" s="39" t="s">
        <v>609</v>
      </c>
      <c r="W54" s="39">
        <v>459</v>
      </c>
      <c r="X54">
        <v>8</v>
      </c>
      <c r="Y54">
        <v>0</v>
      </c>
      <c r="Z54">
        <v>0</v>
      </c>
      <c r="AA54">
        <v>0</v>
      </c>
      <c r="AB54">
        <v>0</v>
      </c>
      <c r="AC54">
        <v>2</v>
      </c>
      <c r="AD54">
        <v>7</v>
      </c>
      <c r="AE54">
        <v>5</v>
      </c>
      <c r="AF54">
        <v>3</v>
      </c>
    </row>
    <row r="55" spans="1:32">
      <c r="A55" s="1">
        <v>54</v>
      </c>
      <c r="B55" s="39" t="s">
        <v>613</v>
      </c>
      <c r="C55" s="39">
        <v>241</v>
      </c>
      <c r="D55" s="39">
        <v>2</v>
      </c>
      <c r="E55" s="40">
        <v>3.6815110501190387</v>
      </c>
      <c r="F55" s="40">
        <f t="shared" si="0"/>
        <v>-7.3369681645893188</v>
      </c>
      <c r="G55" s="40">
        <f t="shared" si="1"/>
        <v>14.699990264827395</v>
      </c>
      <c r="U55" s="38"/>
      <c r="V55" s="39" t="s">
        <v>613</v>
      </c>
      <c r="W55" s="39">
        <v>241</v>
      </c>
      <c r="X55">
        <v>7</v>
      </c>
      <c r="Y55">
        <v>0</v>
      </c>
      <c r="Z55">
        <v>0</v>
      </c>
      <c r="AA55">
        <v>1</v>
      </c>
      <c r="AB55">
        <v>0</v>
      </c>
      <c r="AC55">
        <v>0</v>
      </c>
      <c r="AD55">
        <v>2</v>
      </c>
      <c r="AE55">
        <v>2</v>
      </c>
      <c r="AF55">
        <v>0</v>
      </c>
    </row>
    <row r="56" spans="1:32">
      <c r="A56" s="1">
        <v>55</v>
      </c>
      <c r="B56" s="39" t="s">
        <v>617</v>
      </c>
      <c r="C56" s="39">
        <v>1243</v>
      </c>
      <c r="D56" s="39">
        <v>23</v>
      </c>
      <c r="E56" s="40">
        <v>18.903736030515091</v>
      </c>
      <c r="F56" s="40">
        <f t="shared" si="0"/>
        <v>7.2987221949668193</v>
      </c>
      <c r="G56" s="40">
        <f t="shared" si="1"/>
        <v>30.508749866063361</v>
      </c>
      <c r="U56" s="38"/>
      <c r="V56" s="39" t="s">
        <v>617</v>
      </c>
      <c r="W56" s="39">
        <v>1243</v>
      </c>
      <c r="X56">
        <v>12</v>
      </c>
      <c r="Y56">
        <v>0</v>
      </c>
      <c r="Z56">
        <v>3</v>
      </c>
      <c r="AA56">
        <v>3</v>
      </c>
      <c r="AB56">
        <v>2</v>
      </c>
      <c r="AC56">
        <v>4</v>
      </c>
      <c r="AD56">
        <v>4</v>
      </c>
      <c r="AE56">
        <v>23</v>
      </c>
      <c r="AF56">
        <v>2</v>
      </c>
    </row>
    <row r="57" spans="1:32">
      <c r="A57" s="1">
        <v>56</v>
      </c>
      <c r="B57" s="39" t="s">
        <v>624</v>
      </c>
      <c r="C57" s="39">
        <v>1081</v>
      </c>
      <c r="D57" s="39">
        <v>30</v>
      </c>
      <c r="E57" s="40">
        <v>16.442657740271414</v>
      </c>
      <c r="F57" s="40">
        <f t="shared" si="0"/>
        <v>4.000138266217153</v>
      </c>
      <c r="G57" s="40">
        <f t="shared" si="1"/>
        <v>28.885177214325676</v>
      </c>
      <c r="U57" s="38"/>
      <c r="V57" s="39" t="s">
        <v>624</v>
      </c>
      <c r="W57" s="39">
        <v>1081</v>
      </c>
      <c r="X57">
        <v>7</v>
      </c>
      <c r="Y57">
        <v>0</v>
      </c>
      <c r="Z57">
        <v>5</v>
      </c>
      <c r="AA57">
        <v>11</v>
      </c>
      <c r="AB57">
        <v>0</v>
      </c>
      <c r="AC57">
        <v>5</v>
      </c>
      <c r="AD57">
        <v>8</v>
      </c>
      <c r="AE57">
        <v>30</v>
      </c>
      <c r="AF57">
        <v>0</v>
      </c>
    </row>
    <row r="58" spans="1:32">
      <c r="A58" s="1">
        <v>57</v>
      </c>
      <c r="B58" s="39" t="s">
        <v>630</v>
      </c>
      <c r="C58" s="39">
        <v>498</v>
      </c>
      <c r="D58" s="39">
        <v>16</v>
      </c>
      <c r="E58" s="40">
        <v>7.5858142636537549</v>
      </c>
      <c r="F58" s="40">
        <f t="shared" si="0"/>
        <v>-3.4774039285092266</v>
      </c>
      <c r="G58" s="40">
        <f t="shared" si="1"/>
        <v>18.649032455816737</v>
      </c>
      <c r="U58" s="38"/>
      <c r="V58" s="39" t="s">
        <v>630</v>
      </c>
      <c r="W58" s="39">
        <v>498</v>
      </c>
      <c r="X58">
        <v>5</v>
      </c>
      <c r="Y58">
        <v>0</v>
      </c>
      <c r="Z58">
        <v>4</v>
      </c>
      <c r="AA58">
        <v>5</v>
      </c>
      <c r="AB58">
        <v>2</v>
      </c>
      <c r="AC58">
        <v>0</v>
      </c>
      <c r="AD58">
        <v>8</v>
      </c>
      <c r="AE58">
        <v>16</v>
      </c>
      <c r="AF58">
        <v>1</v>
      </c>
    </row>
    <row r="59" spans="1:32">
      <c r="A59" s="1">
        <v>58</v>
      </c>
      <c r="B59" s="39" t="s">
        <v>636</v>
      </c>
      <c r="C59" s="39">
        <v>571</v>
      </c>
      <c r="D59" s="39">
        <v>2</v>
      </c>
      <c r="E59" s="40">
        <v>8.6948186783931867</v>
      </c>
      <c r="F59" s="40">
        <f t="shared" si="0"/>
        <v>-2.3236605363151703</v>
      </c>
      <c r="G59" s="40">
        <f t="shared" si="1"/>
        <v>19.713297893101544</v>
      </c>
      <c r="U59" s="38"/>
      <c r="V59" s="39" t="s">
        <v>636</v>
      </c>
      <c r="W59" s="39">
        <v>571</v>
      </c>
      <c r="X59">
        <v>13</v>
      </c>
      <c r="Y59">
        <v>0</v>
      </c>
      <c r="Z59">
        <v>0</v>
      </c>
      <c r="AA59">
        <v>0</v>
      </c>
      <c r="AB59">
        <v>0</v>
      </c>
      <c r="AC59">
        <v>0</v>
      </c>
      <c r="AD59">
        <v>4</v>
      </c>
      <c r="AE59">
        <v>2</v>
      </c>
      <c r="AF59">
        <v>1</v>
      </c>
    </row>
    <row r="60" spans="1:32">
      <c r="A60" s="1">
        <v>59</v>
      </c>
      <c r="B60" s="39" t="s">
        <v>641</v>
      </c>
      <c r="C60" s="39">
        <v>44</v>
      </c>
      <c r="D60" s="39">
        <v>2</v>
      </c>
      <c r="E60" s="40">
        <v>0.6887183144523501</v>
      </c>
      <c r="F60" s="40">
        <f t="shared" si="0"/>
        <v>-10.329760900256007</v>
      </c>
      <c r="G60" s="40">
        <f t="shared" si="1"/>
        <v>11.707197529160707</v>
      </c>
      <c r="U60" s="38"/>
      <c r="V60" s="39" t="s">
        <v>641</v>
      </c>
      <c r="W60" s="39">
        <v>44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2</v>
      </c>
      <c r="AF60">
        <v>0</v>
      </c>
    </row>
    <row r="61" spans="1:32">
      <c r="A61" s="1">
        <v>60</v>
      </c>
      <c r="B61" s="39" t="s">
        <v>644</v>
      </c>
      <c r="C61" s="39">
        <v>547</v>
      </c>
      <c r="D61" s="39">
        <v>2</v>
      </c>
      <c r="E61" s="40">
        <v>8.3302144872459767</v>
      </c>
      <c r="F61" s="40">
        <f t="shared" si="0"/>
        <v>-2.6882647274623803</v>
      </c>
      <c r="G61" s="40">
        <f t="shared" si="1"/>
        <v>19.348693701954332</v>
      </c>
      <c r="U61" s="38"/>
      <c r="V61" s="39" t="s">
        <v>644</v>
      </c>
      <c r="W61" s="39">
        <v>547</v>
      </c>
      <c r="X61">
        <v>7</v>
      </c>
      <c r="Y61">
        <v>1</v>
      </c>
      <c r="Z61">
        <v>0</v>
      </c>
      <c r="AA61">
        <v>1</v>
      </c>
      <c r="AB61">
        <v>0</v>
      </c>
      <c r="AC61">
        <v>5</v>
      </c>
      <c r="AD61">
        <v>2</v>
      </c>
      <c r="AE61">
        <v>2</v>
      </c>
      <c r="AF61">
        <v>2</v>
      </c>
    </row>
    <row r="62" spans="1:32">
      <c r="A62" s="1">
        <v>61</v>
      </c>
      <c r="B62" s="39" t="s">
        <v>649</v>
      </c>
      <c r="C62" s="39">
        <v>169</v>
      </c>
      <c r="D62" s="39">
        <v>3</v>
      </c>
      <c r="E62" s="40">
        <f>C62*J37+K37</f>
        <v>2.5876984766774065</v>
      </c>
      <c r="F62" s="40">
        <f t="shared" si="0"/>
        <v>-8.3865900735709591</v>
      </c>
      <c r="G62" s="40">
        <f t="shared" si="1"/>
        <v>13.561987026925772</v>
      </c>
      <c r="I62" t="s">
        <v>652</v>
      </c>
      <c r="U62" s="38"/>
      <c r="V62" s="39" t="s">
        <v>649</v>
      </c>
      <c r="W62" s="39">
        <v>169</v>
      </c>
      <c r="X62">
        <v>5</v>
      </c>
      <c r="Y62">
        <v>1</v>
      </c>
      <c r="Z62">
        <v>0</v>
      </c>
      <c r="AA62">
        <v>0</v>
      </c>
      <c r="AB62">
        <v>0</v>
      </c>
      <c r="AC62">
        <v>2</v>
      </c>
      <c r="AD62">
        <v>0</v>
      </c>
      <c r="AE62">
        <v>3</v>
      </c>
      <c r="AF62">
        <v>3</v>
      </c>
    </row>
    <row r="63" spans="1:32">
      <c r="A63" s="1">
        <v>62</v>
      </c>
      <c r="B63" s="39"/>
      <c r="C63" s="39"/>
      <c r="D63" s="39"/>
      <c r="E63" s="40"/>
      <c r="F63" s="40"/>
      <c r="G63" s="40"/>
      <c r="U63" s="38"/>
      <c r="V63" s="39"/>
      <c r="W63" s="39"/>
    </row>
    <row r="64" spans="1:32">
      <c r="A64" s="1">
        <v>63</v>
      </c>
      <c r="E64" s="40"/>
      <c r="F64" s="40"/>
      <c r="G64" s="40"/>
      <c r="U64" s="38"/>
      <c r="V64" s="39"/>
      <c r="W64" s="39"/>
      <c r="X64" s="39"/>
      <c r="Y64" s="39"/>
    </row>
    <row r="65" spans="1:24">
      <c r="A65" s="1">
        <v>64</v>
      </c>
      <c r="E65" s="40"/>
      <c r="F65" s="40"/>
      <c r="G65" s="40"/>
      <c r="U65" s="38"/>
      <c r="V65" s="38"/>
      <c r="W65" s="42"/>
      <c r="X65" s="42"/>
    </row>
    <row r="66" spans="1:24">
      <c r="A66" s="1">
        <v>65</v>
      </c>
      <c r="B66" s="38"/>
      <c r="C66" s="38"/>
      <c r="D66" s="39"/>
      <c r="E66" s="40"/>
      <c r="F66" s="40"/>
      <c r="G66" s="40"/>
      <c r="U66" s="38"/>
      <c r="V66" s="38"/>
      <c r="W66" s="42"/>
      <c r="X66" s="42"/>
    </row>
    <row r="67" spans="1:24">
      <c r="A67" s="1">
        <v>66</v>
      </c>
      <c r="B67" s="36"/>
      <c r="C67" s="36"/>
      <c r="D67" s="38"/>
      <c r="E67" s="37"/>
      <c r="F67" s="37"/>
      <c r="G67" s="37"/>
      <c r="U67" s="38"/>
      <c r="V67" s="38"/>
      <c r="W67" s="42"/>
      <c r="X67" s="42"/>
    </row>
    <row r="68" spans="1:24">
      <c r="A68" s="1">
        <v>67</v>
      </c>
      <c r="B68" s="39"/>
      <c r="C68" s="39"/>
      <c r="D68" s="39"/>
      <c r="E68" s="40"/>
      <c r="F68" s="40"/>
      <c r="G68" s="40"/>
      <c r="U68" s="38"/>
      <c r="V68" s="38"/>
      <c r="W68" s="42"/>
      <c r="X68" s="42"/>
    </row>
    <row r="69" spans="1:24">
      <c r="A69" s="1">
        <v>68</v>
      </c>
      <c r="B69" s="39"/>
      <c r="C69" s="39"/>
      <c r="D69" s="39"/>
      <c r="E69" s="40"/>
      <c r="F69" s="40"/>
      <c r="G69" s="40"/>
      <c r="U69" s="38"/>
      <c r="V69" s="38"/>
      <c r="W69" s="42"/>
      <c r="X69" s="42"/>
    </row>
    <row r="70" spans="1:24">
      <c r="A70" s="1">
        <v>69</v>
      </c>
      <c r="B70" s="39"/>
      <c r="C70" s="39"/>
      <c r="D70" s="39"/>
      <c r="E70" s="40"/>
      <c r="F70" s="40"/>
      <c r="G70" s="40"/>
      <c r="U70" s="38"/>
      <c r="V70" s="38"/>
      <c r="W70" s="42"/>
      <c r="X70" s="42"/>
    </row>
    <row r="71" spans="1:24">
      <c r="A71" s="1">
        <v>70</v>
      </c>
      <c r="B71" s="39"/>
      <c r="C71" s="39"/>
      <c r="D71" s="39"/>
      <c r="E71" s="40"/>
      <c r="F71" s="40"/>
      <c r="G71" s="40"/>
      <c r="U71" s="38"/>
      <c r="V71" s="38"/>
      <c r="W71" s="42"/>
      <c r="X71" s="42"/>
    </row>
    <row r="72" spans="1:24">
      <c r="A72" s="1">
        <v>71</v>
      </c>
      <c r="B72" s="39"/>
      <c r="C72" s="39"/>
      <c r="D72" s="39"/>
      <c r="E72" s="40"/>
      <c r="F72" s="40"/>
      <c r="G72" s="40"/>
      <c r="U72" s="38"/>
      <c r="V72" s="38"/>
      <c r="W72" s="42"/>
      <c r="X72" s="42"/>
    </row>
    <row r="73" spans="1:24">
      <c r="A73" s="1">
        <v>72</v>
      </c>
      <c r="B73" s="39"/>
      <c r="C73" s="39"/>
      <c r="D73" s="39"/>
      <c r="E73" s="40"/>
      <c r="F73" s="40"/>
      <c r="G73" s="40"/>
      <c r="U73" s="38"/>
      <c r="V73" s="38"/>
      <c r="W73" s="42"/>
      <c r="X73" s="42"/>
    </row>
    <row r="74" spans="1:24">
      <c r="A74" s="1">
        <v>73</v>
      </c>
      <c r="B74" s="39"/>
      <c r="C74" s="39"/>
      <c r="D74" s="39"/>
      <c r="E74" s="40"/>
      <c r="F74" s="40"/>
      <c r="G74" s="40"/>
      <c r="U74" s="38"/>
      <c r="V74" s="38"/>
      <c r="W74" s="42"/>
      <c r="X74" s="42"/>
    </row>
    <row r="75" spans="1:24">
      <c r="A75" s="1">
        <v>74</v>
      </c>
      <c r="B75" s="39"/>
      <c r="C75" s="39"/>
      <c r="D75" s="39"/>
      <c r="E75" s="40"/>
      <c r="F75" s="40"/>
      <c r="G75" s="40"/>
      <c r="U75" s="38"/>
      <c r="V75" s="38"/>
      <c r="W75" s="42"/>
      <c r="X75" s="42"/>
    </row>
    <row r="76" spans="1:24">
      <c r="A76" s="1">
        <v>75</v>
      </c>
      <c r="B76" s="39"/>
      <c r="C76" s="39"/>
      <c r="D76" s="39"/>
      <c r="E76" s="40"/>
      <c r="F76" s="40"/>
      <c r="G76" s="40"/>
      <c r="U76" s="38"/>
      <c r="V76" s="38"/>
      <c r="W76" s="42"/>
      <c r="X76" s="42"/>
    </row>
    <row r="77" spans="1:24">
      <c r="A77" s="1">
        <v>76</v>
      </c>
      <c r="B77" s="39"/>
      <c r="C77" s="39"/>
      <c r="D77" s="39"/>
      <c r="E77" s="40"/>
      <c r="F77" s="40"/>
      <c r="G77" s="40"/>
      <c r="U77" s="38"/>
      <c r="V77" s="38"/>
      <c r="W77" s="42"/>
      <c r="X77" s="42"/>
    </row>
    <row r="78" spans="1:24">
      <c r="A78" s="1">
        <v>77</v>
      </c>
      <c r="B78" s="39"/>
      <c r="C78" s="39"/>
      <c r="D78" s="39"/>
      <c r="E78" s="40"/>
      <c r="F78" s="40"/>
      <c r="G78" s="44"/>
      <c r="U78" s="38"/>
      <c r="V78" s="38"/>
      <c r="W78" s="42"/>
      <c r="X78" s="42"/>
    </row>
    <row r="79" spans="1:24">
      <c r="A79" s="1">
        <v>78</v>
      </c>
      <c r="B79" s="39"/>
      <c r="C79" s="39"/>
      <c r="D79" s="39"/>
      <c r="E79" s="40"/>
      <c r="F79" s="40"/>
      <c r="G79" s="40"/>
      <c r="U79" s="38"/>
      <c r="V79" s="38"/>
      <c r="W79" s="42"/>
      <c r="X79" s="42"/>
    </row>
    <row r="80" spans="1:24">
      <c r="A80" s="1">
        <v>79</v>
      </c>
      <c r="B80" s="39"/>
      <c r="C80" s="39"/>
      <c r="D80" s="39"/>
      <c r="E80" s="40"/>
      <c r="F80" s="40"/>
      <c r="G80" s="40"/>
      <c r="U80" s="38"/>
      <c r="V80" s="38"/>
      <c r="W80" s="42"/>
      <c r="X80" s="42"/>
    </row>
    <row r="81" spans="2:31">
      <c r="B81" s="39"/>
      <c r="C81" s="39"/>
      <c r="D81" s="39"/>
      <c r="E81" s="40"/>
      <c r="F81" s="40"/>
      <c r="G81" s="40"/>
      <c r="U81" s="38"/>
      <c r="V81" s="38"/>
      <c r="W81" s="42"/>
      <c r="X81" s="42"/>
    </row>
    <row r="82" spans="2:31">
      <c r="B82" s="39"/>
      <c r="C82" s="39"/>
      <c r="D82" s="39"/>
      <c r="E82" s="40"/>
      <c r="F82" s="40"/>
      <c r="G82" s="40"/>
      <c r="U82" s="38"/>
      <c r="V82" s="38"/>
      <c r="W82" s="42"/>
      <c r="X82" s="42"/>
    </row>
    <row r="83" spans="2:31">
      <c r="B83" s="39"/>
      <c r="C83" s="39"/>
      <c r="D83" s="39"/>
      <c r="E83" s="40"/>
      <c r="F83" s="40"/>
      <c r="G83" s="40"/>
      <c r="U83" s="38"/>
      <c r="V83" s="38"/>
      <c r="W83" s="42"/>
      <c r="X83" s="42"/>
    </row>
    <row r="84" spans="2:31">
      <c r="B84" s="39"/>
      <c r="C84" s="39"/>
      <c r="D84" s="39"/>
      <c r="E84" s="40"/>
      <c r="F84" s="40"/>
      <c r="G84" s="40"/>
      <c r="U84" s="38"/>
      <c r="V84" s="38"/>
      <c r="W84" s="42"/>
      <c r="X84" s="42"/>
    </row>
    <row r="85" spans="2:31">
      <c r="B85" s="39"/>
      <c r="C85" s="39"/>
      <c r="D85" s="39"/>
      <c r="E85" s="40"/>
      <c r="F85" s="40"/>
      <c r="G85" s="40"/>
      <c r="U85" s="38"/>
      <c r="V85" s="38"/>
      <c r="W85" s="42"/>
      <c r="X85" s="42"/>
      <c r="Y85" s="41"/>
      <c r="Z85" s="41"/>
      <c r="AA85" s="41"/>
      <c r="AB85" s="41"/>
      <c r="AC85" s="41"/>
      <c r="AD85" s="41"/>
      <c r="AE85" s="41"/>
    </row>
    <row r="86" spans="2:31">
      <c r="B86" s="39"/>
      <c r="C86" s="39"/>
      <c r="D86" s="39"/>
      <c r="E86" s="40"/>
      <c r="F86" s="40"/>
      <c r="G86" s="40"/>
      <c r="U86" s="38"/>
      <c r="V86" s="38"/>
      <c r="W86" s="42"/>
      <c r="X86" s="42"/>
      <c r="Y86" s="42"/>
      <c r="Z86" s="42"/>
      <c r="AA86" s="42"/>
      <c r="AB86" s="42"/>
      <c r="AC86" s="42"/>
      <c r="AD86" s="42"/>
      <c r="AE86" s="42"/>
    </row>
    <row r="87" spans="2:31">
      <c r="B87" s="39"/>
      <c r="C87" s="39"/>
      <c r="D87" s="39"/>
      <c r="E87" s="40"/>
      <c r="F87" s="40"/>
      <c r="G87" s="40"/>
      <c r="U87" s="38"/>
      <c r="V87" s="38"/>
      <c r="W87" s="42"/>
      <c r="X87" s="42"/>
      <c r="Y87" s="42"/>
      <c r="Z87" s="42"/>
      <c r="AA87" s="42"/>
      <c r="AB87" s="42"/>
      <c r="AC87" s="42"/>
      <c r="AD87" s="42"/>
      <c r="AE87" s="42"/>
    </row>
    <row r="88" spans="2:31">
      <c r="B88" s="39"/>
      <c r="C88" s="39"/>
      <c r="D88" s="39"/>
      <c r="E88" s="40"/>
      <c r="F88" s="40"/>
      <c r="G88" s="40"/>
      <c r="U88" s="38"/>
      <c r="V88" s="38"/>
      <c r="W88" s="42"/>
      <c r="X88" s="42"/>
      <c r="Y88" s="42"/>
      <c r="Z88" s="42"/>
      <c r="AA88" s="42"/>
      <c r="AB88" s="42"/>
      <c r="AC88" s="42"/>
      <c r="AD88" s="42"/>
      <c r="AE88" s="42"/>
    </row>
    <row r="89" spans="2:31">
      <c r="B89" s="39"/>
      <c r="C89" s="39"/>
      <c r="D89" s="39"/>
      <c r="E89" s="40"/>
      <c r="F89" s="40"/>
      <c r="G89" s="40"/>
      <c r="U89" s="38"/>
      <c r="V89" s="38"/>
      <c r="W89" s="42"/>
      <c r="X89" s="42"/>
      <c r="Y89" s="42"/>
      <c r="Z89" s="42"/>
      <c r="AA89" s="42"/>
      <c r="AB89" s="42"/>
      <c r="AC89" s="42"/>
      <c r="AD89" s="42"/>
      <c r="AE89" s="42"/>
    </row>
    <row r="90" spans="2:31">
      <c r="B90" s="39"/>
      <c r="C90" s="39"/>
      <c r="D90" s="39"/>
      <c r="E90" s="40"/>
      <c r="F90" s="40"/>
      <c r="G90" s="40"/>
      <c r="U90" s="38"/>
      <c r="V90" s="38"/>
      <c r="W90" s="42"/>
      <c r="X90" s="42"/>
      <c r="Y90" s="42"/>
      <c r="Z90" s="42"/>
      <c r="AA90" s="42"/>
      <c r="AB90" s="42"/>
      <c r="AC90" s="42"/>
      <c r="AD90" s="42"/>
      <c r="AE90" s="42"/>
    </row>
    <row r="91" spans="2:31">
      <c r="B91" s="39"/>
      <c r="C91" s="39"/>
      <c r="D91" s="39"/>
      <c r="E91" s="40"/>
      <c r="F91" s="40"/>
      <c r="G91" s="40"/>
      <c r="U91" s="38"/>
      <c r="V91" s="38"/>
      <c r="W91" s="42"/>
      <c r="X91" s="42"/>
      <c r="Y91" s="42"/>
      <c r="Z91" s="42"/>
      <c r="AA91" s="42"/>
      <c r="AB91" s="42"/>
      <c r="AC91" s="42"/>
      <c r="AD91" s="42"/>
      <c r="AE91" s="42"/>
    </row>
    <row r="92" spans="2:31">
      <c r="B92" s="39"/>
      <c r="C92" s="39"/>
      <c r="D92" s="39"/>
      <c r="E92" s="40"/>
      <c r="F92" s="40"/>
      <c r="G92" s="40"/>
      <c r="U92" s="38"/>
      <c r="V92" s="38"/>
      <c r="W92" s="42"/>
      <c r="X92" s="42"/>
      <c r="Y92" s="42"/>
      <c r="Z92" s="42"/>
      <c r="AA92" s="42"/>
      <c r="AB92" s="42"/>
      <c r="AC92" s="42"/>
      <c r="AD92" s="42"/>
      <c r="AE92" s="42"/>
    </row>
    <row r="93" spans="2:31">
      <c r="B93" s="39"/>
      <c r="C93" s="39"/>
      <c r="D93" s="39"/>
      <c r="E93" s="40"/>
      <c r="F93" s="40"/>
      <c r="G93" s="40"/>
      <c r="U93" s="38"/>
      <c r="V93" s="38"/>
      <c r="W93" s="42"/>
      <c r="X93" s="42"/>
      <c r="Y93" s="42"/>
      <c r="Z93" s="42"/>
      <c r="AA93" s="42"/>
      <c r="AB93" s="42"/>
      <c r="AC93" s="42"/>
      <c r="AD93" s="42"/>
      <c r="AE93" s="42"/>
    </row>
    <row r="94" spans="2:31">
      <c r="B94" s="39"/>
      <c r="C94" s="39"/>
      <c r="D94" s="39"/>
      <c r="E94" s="40"/>
      <c r="F94" s="40"/>
      <c r="G94" s="40"/>
      <c r="U94" s="38"/>
      <c r="V94" s="38"/>
      <c r="W94" s="42"/>
      <c r="X94" s="42"/>
      <c r="Y94" s="42"/>
      <c r="Z94" s="42"/>
      <c r="AA94" s="42"/>
      <c r="AB94" s="42"/>
      <c r="AC94" s="42"/>
      <c r="AD94" s="42"/>
      <c r="AE94" s="42"/>
    </row>
    <row r="95" spans="2:31">
      <c r="B95" s="38"/>
      <c r="C95" s="38"/>
      <c r="D95" s="39"/>
      <c r="E95" s="40"/>
      <c r="F95" s="40"/>
      <c r="G95" s="40"/>
      <c r="U95" s="38"/>
      <c r="V95" s="38"/>
      <c r="W95" s="42"/>
      <c r="X95" s="42"/>
      <c r="Y95" s="42"/>
      <c r="Z95" s="42"/>
      <c r="AA95" s="42"/>
      <c r="AB95" s="42"/>
      <c r="AC95" s="42"/>
      <c r="AD95" s="42"/>
      <c r="AE95" s="42"/>
    </row>
    <row r="96" spans="2:31">
      <c r="B96" s="38"/>
      <c r="C96" s="38"/>
      <c r="D96" s="39"/>
      <c r="E96" s="40"/>
      <c r="F96" s="40"/>
      <c r="G96" s="40"/>
      <c r="U96" s="38"/>
      <c r="V96" s="38"/>
      <c r="W96" s="42"/>
      <c r="X96" s="42"/>
      <c r="Y96" s="42"/>
      <c r="Z96" s="42"/>
      <c r="AA96" s="42"/>
      <c r="AB96" s="42"/>
      <c r="AC96" s="42"/>
      <c r="AD96" s="42"/>
      <c r="AE96" s="42"/>
    </row>
    <row r="97" spans="2:31" ht="15" customHeight="1">
      <c r="B97" s="38"/>
      <c r="C97" s="38"/>
      <c r="D97" s="39"/>
      <c r="E97" s="40"/>
      <c r="F97" s="40"/>
      <c r="G97" s="40"/>
      <c r="U97" s="38"/>
      <c r="V97" s="38"/>
      <c r="W97" s="42"/>
      <c r="X97" s="42"/>
      <c r="Y97" s="42"/>
      <c r="Z97" s="42"/>
      <c r="AA97" s="42"/>
      <c r="AB97" s="42"/>
      <c r="AC97" s="42"/>
      <c r="AD97" s="42"/>
      <c r="AE97" s="42"/>
    </row>
    <row r="98" spans="2:31">
      <c r="B98" s="38"/>
      <c r="C98" s="38"/>
      <c r="D98" s="39"/>
      <c r="E98" s="40"/>
      <c r="F98" s="40"/>
      <c r="G98" s="40"/>
      <c r="U98" s="38"/>
      <c r="V98" s="38"/>
      <c r="W98" s="42"/>
      <c r="X98" s="42"/>
      <c r="Y98" s="42"/>
      <c r="Z98" s="42"/>
      <c r="AA98" s="42"/>
      <c r="AB98" s="42"/>
      <c r="AC98" s="42"/>
      <c r="AD98" s="42"/>
      <c r="AE98" s="42"/>
    </row>
    <row r="99" spans="2:31">
      <c r="B99" s="38"/>
      <c r="C99" s="38"/>
      <c r="D99" s="39"/>
      <c r="E99" s="40"/>
      <c r="F99" s="40"/>
      <c r="G99" s="40"/>
      <c r="U99" s="38"/>
      <c r="V99" s="38"/>
      <c r="W99" s="42"/>
      <c r="X99" s="42"/>
      <c r="Y99" s="42"/>
      <c r="Z99" s="42"/>
      <c r="AA99" s="42"/>
      <c r="AB99" s="42"/>
      <c r="AC99" s="42"/>
      <c r="AD99" s="42"/>
      <c r="AE99" s="42"/>
    </row>
    <row r="100" spans="2:31">
      <c r="B100" s="38"/>
      <c r="C100" s="38"/>
      <c r="D100" s="39"/>
      <c r="E100" s="40"/>
      <c r="F100" s="40"/>
      <c r="G100" s="40"/>
      <c r="U100" s="38"/>
      <c r="V100" s="38"/>
      <c r="W100" s="42"/>
      <c r="X100" s="42"/>
      <c r="Y100" s="42"/>
      <c r="Z100" s="42"/>
      <c r="AA100" s="42"/>
      <c r="AB100" s="42"/>
      <c r="AC100" s="42"/>
      <c r="AD100" s="42"/>
      <c r="AE100" s="42"/>
    </row>
    <row r="101" spans="2:31">
      <c r="B101" s="38"/>
      <c r="C101" s="38"/>
      <c r="D101" s="39"/>
      <c r="E101" s="40"/>
      <c r="F101" s="40"/>
      <c r="G101" s="40"/>
      <c r="U101" s="38"/>
      <c r="V101" s="38"/>
      <c r="W101" s="42"/>
      <c r="X101" s="42"/>
      <c r="Y101" s="42"/>
      <c r="Z101" s="42"/>
      <c r="AA101" s="42"/>
      <c r="AB101" s="42"/>
      <c r="AC101" s="42"/>
      <c r="AD101" s="42"/>
      <c r="AE101" s="42"/>
    </row>
    <row r="102" spans="2:31">
      <c r="B102" s="38"/>
      <c r="C102" s="38"/>
      <c r="D102" s="39"/>
      <c r="E102" s="40"/>
      <c r="F102" s="40"/>
      <c r="G102" s="40"/>
      <c r="U102" s="38"/>
      <c r="V102" s="38"/>
      <c r="W102" s="42"/>
      <c r="X102" s="42"/>
      <c r="Y102" s="42"/>
      <c r="Z102" s="42"/>
      <c r="AA102" s="42"/>
      <c r="AB102" s="42"/>
      <c r="AC102" s="42"/>
      <c r="AD102" s="42"/>
      <c r="AE102" s="42"/>
    </row>
    <row r="103" spans="2:31">
      <c r="B103" s="38"/>
      <c r="C103" s="38"/>
      <c r="D103" s="39"/>
      <c r="E103" s="40"/>
      <c r="F103" s="40"/>
      <c r="G103" s="40"/>
      <c r="U103" s="38"/>
      <c r="V103" s="38"/>
      <c r="W103" s="42"/>
      <c r="X103" s="42"/>
      <c r="Y103" s="42"/>
      <c r="Z103" s="42"/>
      <c r="AA103" s="42"/>
      <c r="AB103" s="42"/>
      <c r="AC103" s="42"/>
      <c r="AD103" s="42"/>
      <c r="AE103" s="42"/>
    </row>
    <row r="104" spans="2:31" ht="15" customHeight="1">
      <c r="B104" s="38"/>
      <c r="C104" s="38"/>
      <c r="D104" s="39"/>
      <c r="E104" s="40"/>
      <c r="F104" s="40"/>
      <c r="G104" s="40"/>
      <c r="U104" s="38"/>
      <c r="V104" s="38"/>
      <c r="W104" s="42"/>
      <c r="X104" s="42"/>
      <c r="Y104" s="42"/>
      <c r="Z104" s="42"/>
      <c r="AA104" s="42"/>
      <c r="AB104" s="42"/>
      <c r="AC104" s="42"/>
      <c r="AD104" s="42"/>
      <c r="AE104" s="42"/>
    </row>
    <row r="105" spans="2:31">
      <c r="B105" s="38"/>
      <c r="C105" s="38"/>
      <c r="D105" s="39"/>
      <c r="E105" s="40"/>
      <c r="F105" s="40"/>
      <c r="G105" s="40"/>
      <c r="U105" s="38"/>
      <c r="V105" s="38"/>
      <c r="W105" s="42"/>
      <c r="X105" s="42"/>
      <c r="Y105" s="42"/>
      <c r="Z105" s="42"/>
      <c r="AA105" s="42"/>
      <c r="AB105" s="42"/>
      <c r="AC105" s="42"/>
      <c r="AD105" s="42"/>
      <c r="AE105" s="42"/>
    </row>
    <row r="106" spans="2:31">
      <c r="B106" s="38"/>
      <c r="C106" s="38"/>
      <c r="D106" s="39"/>
      <c r="E106" s="40"/>
      <c r="F106" s="40"/>
      <c r="G106" s="40"/>
      <c r="U106" s="38"/>
      <c r="V106" s="38"/>
      <c r="W106" s="42"/>
      <c r="X106" s="42"/>
      <c r="Y106" s="42"/>
      <c r="Z106" s="42"/>
      <c r="AA106" s="42"/>
      <c r="AB106" s="42"/>
      <c r="AC106" s="42"/>
      <c r="AD106" s="42"/>
      <c r="AE106" s="42"/>
    </row>
    <row r="107" spans="2:31" ht="15" customHeight="1">
      <c r="B107" s="38"/>
      <c r="C107" s="38"/>
      <c r="D107" s="39"/>
      <c r="E107" s="40"/>
      <c r="F107" s="40"/>
      <c r="G107" s="40"/>
      <c r="U107" s="38"/>
      <c r="V107" s="38"/>
      <c r="W107" s="42"/>
      <c r="X107" s="42"/>
      <c r="Y107" s="42"/>
      <c r="Z107" s="42"/>
      <c r="AA107" s="42"/>
      <c r="AB107" s="42"/>
      <c r="AC107" s="42"/>
      <c r="AD107" s="42"/>
      <c r="AE107" s="42"/>
    </row>
    <row r="108" spans="2:31">
      <c r="B108" s="38"/>
      <c r="C108" s="38"/>
      <c r="D108" s="39"/>
      <c r="E108" s="40"/>
      <c r="F108" s="40"/>
      <c r="G108" s="40"/>
      <c r="U108" s="38"/>
      <c r="V108" s="38"/>
      <c r="W108" s="42"/>
      <c r="X108" s="42"/>
      <c r="Y108" s="42"/>
      <c r="Z108" s="42"/>
      <c r="AA108" s="42"/>
      <c r="AB108" s="42"/>
      <c r="AC108" s="42"/>
      <c r="AD108" s="42"/>
      <c r="AE108" s="42"/>
    </row>
    <row r="109" spans="2:31">
      <c r="B109" s="38"/>
      <c r="C109" s="38"/>
      <c r="D109" s="39"/>
      <c r="E109" s="40"/>
      <c r="F109" s="40"/>
      <c r="G109" s="40"/>
      <c r="U109" s="38"/>
      <c r="V109" s="38"/>
      <c r="W109" s="42"/>
      <c r="X109" s="42"/>
      <c r="Y109" s="42"/>
      <c r="Z109" s="42"/>
      <c r="AA109" s="42"/>
      <c r="AB109" s="42"/>
      <c r="AC109" s="42"/>
      <c r="AD109" s="42"/>
      <c r="AE109" s="42"/>
    </row>
    <row r="110" spans="2:31">
      <c r="B110" s="38"/>
      <c r="C110" s="38"/>
      <c r="D110" s="39"/>
      <c r="E110" s="40"/>
      <c r="F110" s="40"/>
      <c r="G110" s="40"/>
      <c r="U110" s="38"/>
      <c r="V110" s="38"/>
      <c r="W110" s="42"/>
      <c r="X110" s="42"/>
      <c r="Y110" s="42"/>
      <c r="Z110" s="42"/>
      <c r="AA110" s="42"/>
      <c r="AB110" s="42"/>
      <c r="AC110" s="42"/>
      <c r="AD110" s="42"/>
      <c r="AE110" s="42"/>
    </row>
    <row r="111" spans="2:31">
      <c r="B111" s="38"/>
      <c r="C111" s="38"/>
      <c r="D111" s="39"/>
      <c r="E111" s="40"/>
      <c r="F111" s="40"/>
      <c r="G111" s="40"/>
      <c r="U111" s="38"/>
      <c r="V111" s="38"/>
      <c r="W111" s="42"/>
      <c r="X111" s="42"/>
      <c r="Y111" s="42"/>
      <c r="Z111" s="42"/>
      <c r="AA111" s="42"/>
      <c r="AB111" s="42"/>
      <c r="AC111" s="42"/>
      <c r="AD111" s="42"/>
      <c r="AE111" s="42"/>
    </row>
    <row r="112" spans="2:31">
      <c r="B112" s="38"/>
      <c r="C112" s="38"/>
      <c r="D112" s="39"/>
      <c r="E112" s="40"/>
      <c r="F112" s="40"/>
      <c r="G112" s="40"/>
      <c r="U112" s="38"/>
      <c r="V112" s="38"/>
      <c r="W112" s="42"/>
      <c r="X112" s="42"/>
      <c r="Y112" s="42"/>
      <c r="Z112" s="42"/>
      <c r="AA112" s="42"/>
      <c r="AB112" s="42"/>
      <c r="AC112" s="42"/>
      <c r="AD112" s="42"/>
      <c r="AE112" s="42"/>
    </row>
    <row r="113" spans="2:31">
      <c r="B113" s="38"/>
      <c r="C113" s="38"/>
      <c r="D113" s="39"/>
      <c r="E113" s="40"/>
      <c r="F113" s="40"/>
      <c r="G113" s="40"/>
      <c r="U113" s="38"/>
      <c r="V113" s="38"/>
      <c r="W113" s="42"/>
      <c r="X113" s="42"/>
      <c r="Y113" s="42"/>
      <c r="Z113" s="42"/>
      <c r="AA113" s="42"/>
      <c r="AB113" s="42"/>
      <c r="AC113" s="42"/>
      <c r="AD113" s="42"/>
      <c r="AE113" s="42"/>
    </row>
    <row r="114" spans="2:31">
      <c r="B114" s="38"/>
      <c r="C114" s="38"/>
      <c r="D114" s="39"/>
      <c r="E114" s="40"/>
      <c r="F114" s="40"/>
      <c r="G114" s="40"/>
      <c r="U114" s="38"/>
      <c r="V114" s="38"/>
      <c r="W114" s="42"/>
      <c r="X114" s="42"/>
      <c r="Y114" s="42"/>
      <c r="Z114" s="42"/>
      <c r="AA114" s="42"/>
      <c r="AB114" s="42"/>
      <c r="AC114" s="42"/>
      <c r="AD114" s="42"/>
      <c r="AE114" s="42"/>
    </row>
    <row r="115" spans="2:31">
      <c r="B115" s="38"/>
      <c r="C115" s="38"/>
      <c r="D115" s="39"/>
      <c r="E115" s="40"/>
      <c r="F115" s="40"/>
      <c r="G115" s="40"/>
      <c r="U115" s="38"/>
      <c r="V115" s="38"/>
      <c r="W115" s="42"/>
      <c r="X115" s="42"/>
      <c r="Y115" s="42"/>
      <c r="Z115" s="42"/>
      <c r="AA115" s="42"/>
      <c r="AB115" s="42"/>
      <c r="AC115" s="42"/>
      <c r="AD115" s="42"/>
      <c r="AE115" s="42"/>
    </row>
    <row r="116" spans="2:31">
      <c r="B116" s="38"/>
      <c r="C116" s="38"/>
      <c r="D116" s="39"/>
      <c r="E116" s="40"/>
      <c r="F116" s="40"/>
      <c r="G116" s="40"/>
      <c r="U116" s="38"/>
      <c r="V116" s="38"/>
      <c r="W116" s="42"/>
      <c r="X116" s="42"/>
      <c r="Y116" s="42"/>
      <c r="Z116" s="42"/>
      <c r="AA116" s="42"/>
      <c r="AB116" s="42"/>
      <c r="AC116" s="42"/>
      <c r="AD116" s="42"/>
      <c r="AE116" s="42"/>
    </row>
    <row r="117" spans="2:31">
      <c r="B117" s="38"/>
      <c r="C117" s="38"/>
      <c r="D117" s="39"/>
      <c r="E117" s="40"/>
      <c r="F117" s="40"/>
      <c r="G117" s="40"/>
      <c r="U117" s="38"/>
      <c r="V117" s="38"/>
      <c r="W117" s="42"/>
      <c r="X117" s="42"/>
      <c r="Y117" s="42"/>
      <c r="Z117" s="42"/>
      <c r="AA117" s="42"/>
      <c r="AB117" s="42"/>
      <c r="AC117" s="42"/>
      <c r="AD117" s="42"/>
      <c r="AE117" s="42"/>
    </row>
    <row r="118" spans="2:31">
      <c r="Y118" s="42"/>
      <c r="Z118" s="42"/>
      <c r="AA118" s="42"/>
      <c r="AB118" s="42"/>
      <c r="AC118" s="42"/>
      <c r="AD118" s="42"/>
      <c r="AE118" s="42"/>
    </row>
    <row r="119" spans="2:31">
      <c r="Y119" s="42"/>
      <c r="Z119" s="42"/>
      <c r="AA119" s="42"/>
      <c r="AB119" s="42"/>
      <c r="AC119" s="42"/>
      <c r="AD119" s="42"/>
      <c r="AE119" s="42"/>
    </row>
    <row r="120" spans="2:31" ht="16" thickBot="1">
      <c r="Y120" s="42"/>
      <c r="Z120" s="42"/>
      <c r="AA120" s="42"/>
      <c r="AB120" s="42"/>
      <c r="AC120" s="42"/>
      <c r="AD120" s="42"/>
      <c r="AE120" s="42"/>
    </row>
    <row r="121" spans="2:31">
      <c r="F121" s="25"/>
      <c r="G121" s="26"/>
      <c r="Y121" s="42"/>
      <c r="Z121" s="42"/>
      <c r="AA121" s="42"/>
      <c r="AB121" s="42"/>
      <c r="AC121" s="42"/>
      <c r="AD121" s="42"/>
      <c r="AE121" s="42"/>
    </row>
    <row r="122" spans="2:31">
      <c r="Y122" s="42"/>
      <c r="Z122" s="42"/>
      <c r="AA122" s="42"/>
      <c r="AB122" s="42"/>
      <c r="AC122" s="42"/>
      <c r="AD122" s="42"/>
      <c r="AE122" s="42"/>
    </row>
    <row r="123" spans="2:31">
      <c r="Y123" s="42"/>
      <c r="Z123" s="42"/>
      <c r="AA123" s="42"/>
      <c r="AB123" s="42"/>
      <c r="AC123" s="42"/>
      <c r="AD123" s="42"/>
      <c r="AE123" s="42"/>
    </row>
    <row r="124" spans="2:31">
      <c r="Y124" s="42"/>
      <c r="Z124" s="42"/>
      <c r="AA124" s="42"/>
      <c r="AB124" s="42"/>
      <c r="AC124" s="42"/>
      <c r="AD124" s="42"/>
      <c r="AE124" s="42"/>
    </row>
    <row r="125" spans="2:31">
      <c r="Y125" s="42"/>
      <c r="Z125" s="42"/>
      <c r="AA125" s="42"/>
      <c r="AB125" s="42"/>
      <c r="AC125" s="42"/>
      <c r="AD125" s="42"/>
      <c r="AE125" s="42"/>
    </row>
    <row r="126" spans="2:31">
      <c r="Y126" s="42"/>
      <c r="Z126" s="42"/>
      <c r="AA126" s="42"/>
      <c r="AB126" s="42"/>
      <c r="AC126" s="42"/>
      <c r="AD126" s="42"/>
      <c r="AE126" s="42"/>
    </row>
    <row r="127" spans="2:31">
      <c r="Y127" s="42"/>
      <c r="Z127" s="42"/>
      <c r="AA127" s="42"/>
      <c r="AB127" s="42"/>
      <c r="AC127" s="42"/>
      <c r="AD127" s="42"/>
      <c r="AE127" s="42"/>
    </row>
    <row r="128" spans="2:31">
      <c r="Y128" s="42"/>
      <c r="Z128" s="42"/>
      <c r="AA128" s="42"/>
      <c r="AB128" s="42"/>
      <c r="AC128" s="42"/>
      <c r="AD128" s="42"/>
      <c r="AE128" s="42"/>
    </row>
    <row r="129" spans="25:31">
      <c r="Y129" s="42"/>
      <c r="Z129" s="42"/>
      <c r="AA129" s="42"/>
      <c r="AB129" s="42"/>
      <c r="AC129" s="42"/>
      <c r="AD129" s="42"/>
      <c r="AE129" s="42"/>
    </row>
    <row r="130" spans="25:31">
      <c r="Y130" s="42"/>
      <c r="Z130" s="42"/>
      <c r="AA130" s="42"/>
      <c r="AB130" s="42"/>
      <c r="AC130" s="42"/>
      <c r="AD130" s="42"/>
      <c r="AE130" s="42"/>
    </row>
    <row r="131" spans="25:31">
      <c r="Y131" s="42"/>
      <c r="Z131" s="42"/>
      <c r="AA131" s="42"/>
      <c r="AB131" s="42"/>
      <c r="AC131" s="42"/>
      <c r="AD131" s="42"/>
      <c r="AE131" s="42"/>
    </row>
    <row r="132" spans="25:31">
      <c r="Y132" s="42"/>
      <c r="Z132" s="42"/>
      <c r="AA132" s="42"/>
      <c r="AB132" s="42"/>
      <c r="AC132" s="42"/>
      <c r="AD132" s="42"/>
      <c r="AE132" s="42"/>
    </row>
    <row r="133" spans="25:31">
      <c r="Y133" s="42"/>
      <c r="Z133" s="42"/>
      <c r="AA133" s="42"/>
      <c r="AB133" s="42"/>
      <c r="AC133" s="42"/>
      <c r="AD133" s="42"/>
      <c r="AE133" s="42"/>
    </row>
    <row r="134" spans="25:31">
      <c r="Y134" s="42"/>
      <c r="Z134" s="42"/>
      <c r="AA134" s="42"/>
      <c r="AB134" s="42"/>
      <c r="AC134" s="42"/>
      <c r="AD134" s="42"/>
      <c r="AE134" s="42"/>
    </row>
    <row r="135" spans="25:31">
      <c r="Y135" s="42"/>
      <c r="Z135" s="42"/>
      <c r="AA135" s="42"/>
      <c r="AB135" s="42"/>
      <c r="AC135" s="42"/>
      <c r="AD135" s="42"/>
      <c r="AE135" s="42"/>
    </row>
    <row r="136" spans="25:31">
      <c r="Y136" s="42"/>
      <c r="Z136" s="42"/>
      <c r="AA136" s="42"/>
      <c r="AB136" s="42"/>
      <c r="AC136" s="42"/>
      <c r="AD136" s="42"/>
      <c r="AE136" s="42"/>
    </row>
    <row r="137" spans="25:31">
      <c r="Y137" s="42"/>
      <c r="Z137" s="42"/>
      <c r="AA137" s="42"/>
      <c r="AB137" s="42"/>
      <c r="AC137" s="42"/>
      <c r="AD137" s="42"/>
      <c r="AE137" s="42"/>
    </row>
    <row r="138" spans="25:31">
      <c r="Y138" s="42"/>
      <c r="Z138" s="42"/>
      <c r="AA138" s="42"/>
      <c r="AB138" s="42"/>
      <c r="AC138" s="42"/>
      <c r="AD138" s="42"/>
      <c r="AE138" s="42"/>
    </row>
    <row r="139" spans="25:31">
      <c r="Y139" s="42"/>
      <c r="Z139" s="42"/>
      <c r="AA139" s="42"/>
      <c r="AB139" s="42"/>
      <c r="AC139" s="42"/>
      <c r="AD139" s="42"/>
      <c r="AE139" s="42"/>
    </row>
    <row r="140" spans="25:31">
      <c r="Y140" s="42"/>
      <c r="Z140" s="42"/>
      <c r="AA140" s="42"/>
      <c r="AB140" s="42"/>
      <c r="AC140" s="42"/>
      <c r="AD140" s="42"/>
      <c r="AE140" s="42"/>
    </row>
    <row r="141" spans="25:31">
      <c r="Y141" s="42"/>
      <c r="Z141" s="42"/>
      <c r="AA141" s="42"/>
      <c r="AB141" s="42"/>
      <c r="AC141" s="42"/>
      <c r="AD141" s="42"/>
      <c r="AE141" s="42"/>
    </row>
    <row r="142" spans="25:31">
      <c r="Y142" s="42"/>
      <c r="Z142" s="42"/>
      <c r="AA142" s="42"/>
      <c r="AB142" s="42"/>
      <c r="AC142" s="42"/>
      <c r="AD142" s="42"/>
      <c r="AE142" s="42"/>
    </row>
    <row r="143" spans="25:31">
      <c r="Y143" s="42"/>
      <c r="Z143" s="42"/>
      <c r="AA143" s="42"/>
      <c r="AB143" s="42"/>
      <c r="AC143" s="42"/>
      <c r="AD143" s="42"/>
      <c r="AE143" s="42"/>
    </row>
    <row r="144" spans="25:31">
      <c r="Y144" s="42"/>
      <c r="Z144" s="42"/>
      <c r="AA144" s="42"/>
      <c r="AB144" s="42"/>
      <c r="AC144" s="42"/>
      <c r="AD144" s="42"/>
      <c r="AE144" s="42"/>
    </row>
    <row r="145" spans="25:31">
      <c r="Y145" s="42"/>
      <c r="Z145" s="42"/>
      <c r="AA145" s="42"/>
      <c r="AB145" s="42"/>
      <c r="AC145" s="42"/>
      <c r="AD145" s="42"/>
      <c r="AE145" s="42"/>
    </row>
    <row r="146" spans="25:31">
      <c r="Y146" s="42"/>
      <c r="Z146" s="42"/>
      <c r="AA146" s="42"/>
      <c r="AB146" s="42"/>
      <c r="AC146" s="42"/>
      <c r="AD146" s="42"/>
      <c r="AE146" s="42"/>
    </row>
    <row r="147" spans="25:31">
      <c r="Y147" s="42"/>
      <c r="Z147" s="42"/>
      <c r="AA147" s="42"/>
      <c r="AB147" s="42"/>
      <c r="AC147" s="42"/>
      <c r="AD147" s="42"/>
      <c r="AE147" s="42"/>
    </row>
    <row r="148" spans="25:31">
      <c r="Y148" s="42"/>
      <c r="Z148" s="42"/>
      <c r="AA148" s="42"/>
      <c r="AB148" s="42"/>
      <c r="AC148" s="42"/>
      <c r="AD148" s="42"/>
      <c r="AE148" s="42"/>
    </row>
    <row r="149" spans="25:31">
      <c r="Y149" s="42"/>
      <c r="Z149" s="42"/>
      <c r="AA149" s="42"/>
      <c r="AB149" s="42"/>
      <c r="AC149" s="42"/>
      <c r="AD149" s="42"/>
      <c r="AE149" s="42"/>
    </row>
    <row r="150" spans="25:31">
      <c r="Y150" s="42"/>
      <c r="Z150" s="42"/>
      <c r="AA150" s="42"/>
      <c r="AB150" s="42"/>
      <c r="AC150" s="42"/>
      <c r="AD150" s="42"/>
      <c r="AE150" s="42"/>
    </row>
    <row r="151" spans="25:31">
      <c r="Y151" s="42"/>
      <c r="Z151" s="42"/>
      <c r="AA151" s="42"/>
      <c r="AB151" s="42"/>
      <c r="AC151" s="42"/>
      <c r="AD151" s="42"/>
      <c r="AE151" s="42"/>
    </row>
    <row r="152" spans="25:31">
      <c r="Y152" s="42"/>
      <c r="Z152" s="42"/>
      <c r="AA152" s="42"/>
      <c r="AB152" s="42"/>
      <c r="AC152" s="42"/>
      <c r="AD152" s="42"/>
      <c r="AE152" s="42"/>
    </row>
    <row r="153" spans="25:31">
      <c r="Y153" s="42"/>
      <c r="Z153" s="42"/>
      <c r="AA153" s="42"/>
      <c r="AB153" s="42"/>
      <c r="AC153" s="42"/>
      <c r="AD153" s="42"/>
      <c r="AE153" s="42"/>
    </row>
    <row r="154" spans="25:31">
      <c r="Y154" s="42"/>
      <c r="Z154" s="42"/>
      <c r="AA154" s="42"/>
      <c r="AB154" s="42"/>
      <c r="AC154" s="42"/>
      <c r="AD154" s="42"/>
      <c r="AE154" s="42"/>
    </row>
    <row r="155" spans="25:31">
      <c r="Y155" s="42"/>
      <c r="Z155" s="42"/>
      <c r="AA155" s="42"/>
      <c r="AB155" s="42"/>
      <c r="AC155" s="42"/>
      <c r="AD155" s="42"/>
      <c r="AE155" s="42"/>
    </row>
    <row r="156" spans="25:31">
      <c r="Y156" s="42"/>
      <c r="Z156" s="42"/>
      <c r="AA156" s="42"/>
      <c r="AB156" s="42"/>
      <c r="AC156" s="42"/>
      <c r="AD156" s="42"/>
      <c r="AE156" s="42"/>
    </row>
    <row r="157" spans="25:31">
      <c r="Y157" s="42"/>
      <c r="Z157" s="42"/>
      <c r="AA157" s="42"/>
      <c r="AB157" s="42"/>
      <c r="AC157" s="42"/>
      <c r="AD157" s="42"/>
      <c r="AE157" s="42"/>
    </row>
    <row r="158" spans="25:31">
      <c r="Y158" s="42"/>
      <c r="Z158" s="42"/>
      <c r="AA158" s="42"/>
      <c r="AB158" s="42"/>
      <c r="AC158" s="42"/>
      <c r="AD158" s="42"/>
      <c r="AE158" s="42"/>
    </row>
    <row r="159" spans="25:31">
      <c r="Y159" s="42"/>
      <c r="Z159" s="42"/>
      <c r="AA159" s="42"/>
      <c r="AB159" s="42"/>
      <c r="AC159" s="42"/>
      <c r="AD159" s="42"/>
      <c r="AE159" s="42"/>
    </row>
    <row r="160" spans="25:31">
      <c r="Y160" s="42"/>
      <c r="Z160" s="42"/>
      <c r="AA160" s="42"/>
      <c r="AB160" s="42"/>
      <c r="AC160" s="42"/>
      <c r="AD160" s="42"/>
      <c r="AE160" s="42"/>
    </row>
    <row r="161" spans="6:31">
      <c r="Y161" s="42"/>
      <c r="Z161" s="42"/>
      <c r="AA161" s="42"/>
      <c r="AB161" s="42"/>
      <c r="AC161" s="42"/>
      <c r="AD161" s="42"/>
      <c r="AE161" s="42"/>
    </row>
    <row r="162" spans="6:31">
      <c r="Y162" s="42"/>
      <c r="Z162" s="42"/>
      <c r="AA162" s="42"/>
      <c r="AB162" s="42"/>
      <c r="AC162" s="42"/>
      <c r="AD162" s="42"/>
      <c r="AE162" s="42"/>
    </row>
    <row r="163" spans="6:31">
      <c r="Y163" s="42"/>
      <c r="Z163" s="42"/>
      <c r="AA163" s="42"/>
      <c r="AB163" s="42"/>
      <c r="AC163" s="42"/>
      <c r="AD163" s="42"/>
      <c r="AE163" s="42"/>
    </row>
    <row r="164" spans="6:31">
      <c r="Y164" s="42"/>
      <c r="Z164" s="42"/>
      <c r="AA164" s="42"/>
      <c r="AB164" s="42"/>
      <c r="AC164" s="42"/>
      <c r="AD164" s="42"/>
      <c r="AE164" s="42"/>
    </row>
    <row r="165" spans="6:31">
      <c r="Y165" s="42"/>
      <c r="Z165" s="42"/>
      <c r="AA165" s="42"/>
      <c r="AB165" s="42"/>
      <c r="AC165" s="42"/>
      <c r="AD165" s="42"/>
      <c r="AE165" s="42"/>
    </row>
    <row r="170" spans="6:31">
      <c r="F170" s="27"/>
      <c r="G170" s="28">
        <v>2.5000000000000001E-2</v>
      </c>
    </row>
    <row r="171" spans="6:31">
      <c r="F171" s="27"/>
      <c r="G171" s="28">
        <v>12.232832200000001</v>
      </c>
    </row>
    <row r="172" spans="6:31">
      <c r="F172" s="27"/>
      <c r="G172" s="28">
        <v>7</v>
      </c>
    </row>
    <row r="173" spans="6:31">
      <c r="F173" s="27"/>
      <c r="G173" s="28">
        <v>3441.8571430000002</v>
      </c>
    </row>
    <row r="174" spans="6:31">
      <c r="F174" s="27"/>
      <c r="G174" s="28">
        <v>44266212.859999999</v>
      </c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2EA1E-151C-A341-BD89-B08AAF9AFB85}">
  <sheetPr codeName="Blad25"/>
  <dimension ref="A1:DG174"/>
  <sheetViews>
    <sheetView topLeftCell="G26" zoomScale="93" zoomScaleNormal="58" workbookViewId="0">
      <selection activeCell="N72" sqref="N72"/>
    </sheetView>
  </sheetViews>
  <sheetFormatPr baseColWidth="10" defaultColWidth="8.83203125" defaultRowHeight="15"/>
  <cols>
    <col min="2" max="2" width="14.5" customWidth="1"/>
    <col min="4" max="4" width="5" customWidth="1"/>
    <col min="5" max="5" width="5.33203125" customWidth="1"/>
    <col min="6" max="6" width="6.83203125" customWidth="1"/>
    <col min="7" max="7" width="7.33203125" customWidth="1"/>
    <col min="8" max="8" width="27.5" customWidth="1"/>
    <col min="9" max="9" width="11.33203125" customWidth="1"/>
    <col min="10" max="10" width="16.5" customWidth="1"/>
    <col min="12" max="12" width="17.83203125" customWidth="1"/>
    <col min="16" max="16" width="9.33203125" bestFit="1" customWidth="1"/>
    <col min="22" max="22" width="6.83203125" customWidth="1"/>
    <col min="23" max="23" width="4.83203125" customWidth="1"/>
    <col min="24" max="24" width="3.1640625" customWidth="1"/>
    <col min="25" max="25" width="3" customWidth="1"/>
    <col min="26" max="26" width="5.33203125" customWidth="1"/>
    <col min="27" max="28" width="4.5" customWidth="1"/>
    <col min="29" max="29" width="4.1640625" customWidth="1"/>
    <col min="30" max="30" width="3.6640625" customWidth="1"/>
    <col min="31" max="31" width="4.33203125" customWidth="1"/>
    <col min="32" max="32" width="4" customWidth="1"/>
  </cols>
  <sheetData>
    <row r="1" spans="1:111">
      <c r="C1" s="43" t="s">
        <v>0</v>
      </c>
      <c r="D1" s="43" t="s">
        <v>1</v>
      </c>
      <c r="E1" s="43" t="s">
        <v>2</v>
      </c>
      <c r="F1" s="43" t="s">
        <v>3</v>
      </c>
      <c r="G1" s="43" t="s">
        <v>4</v>
      </c>
      <c r="H1" s="43" t="s">
        <v>653</v>
      </c>
      <c r="I1" s="43" t="s">
        <v>5</v>
      </c>
      <c r="J1" s="43" t="s">
        <v>6</v>
      </c>
      <c r="K1" s="43" t="s">
        <v>7</v>
      </c>
      <c r="L1" s="43" t="s">
        <v>8</v>
      </c>
      <c r="M1" s="43" t="s">
        <v>9</v>
      </c>
      <c r="N1" s="43" t="s">
        <v>10</v>
      </c>
      <c r="O1" s="43" t="s">
        <v>11</v>
      </c>
      <c r="P1" s="43" t="s">
        <v>12</v>
      </c>
      <c r="Q1" s="43" t="s">
        <v>13</v>
      </c>
      <c r="R1" s="43" t="s">
        <v>14</v>
      </c>
      <c r="S1" s="43" t="s">
        <v>15</v>
      </c>
      <c r="T1" s="43" t="s">
        <v>16</v>
      </c>
      <c r="U1" s="43" t="s">
        <v>17</v>
      </c>
      <c r="V1" s="43" t="s">
        <v>684</v>
      </c>
      <c r="W1" s="43" t="s">
        <v>682</v>
      </c>
      <c r="X1" s="43" t="s">
        <v>20</v>
      </c>
      <c r="Y1" s="43" t="s">
        <v>21</v>
      </c>
      <c r="Z1" s="43" t="s">
        <v>22</v>
      </c>
      <c r="AA1" s="43" t="s">
        <v>23</v>
      </c>
      <c r="AB1" s="43" t="s">
        <v>24</v>
      </c>
      <c r="AC1" s="43" t="s">
        <v>25</v>
      </c>
      <c r="AD1" s="43" t="s">
        <v>26</v>
      </c>
      <c r="AE1" s="43" t="s">
        <v>27</v>
      </c>
      <c r="AF1" s="43" t="s">
        <v>28</v>
      </c>
      <c r="AG1" s="43" t="s">
        <v>29</v>
      </c>
      <c r="AH1" s="43" t="s">
        <v>30</v>
      </c>
      <c r="AI1" s="43" t="s">
        <v>31</v>
      </c>
      <c r="AJ1" s="43" t="s">
        <v>32</v>
      </c>
      <c r="AK1" s="43" t="s">
        <v>33</v>
      </c>
      <c r="AL1" s="43" t="s">
        <v>34</v>
      </c>
      <c r="AM1" s="43" t="s">
        <v>35</v>
      </c>
      <c r="AN1" s="43" t="s">
        <v>36</v>
      </c>
      <c r="AO1" s="43" t="s">
        <v>37</v>
      </c>
      <c r="AP1" s="43" t="s">
        <v>38</v>
      </c>
      <c r="AQ1" s="43" t="s">
        <v>39</v>
      </c>
      <c r="AR1" s="43" t="s">
        <v>40</v>
      </c>
      <c r="AS1" s="43" t="s">
        <v>41</v>
      </c>
      <c r="AT1" s="43" t="s">
        <v>42</v>
      </c>
      <c r="AU1" s="43" t="s">
        <v>43</v>
      </c>
      <c r="AV1" s="43" t="s">
        <v>44</v>
      </c>
      <c r="AW1" s="43" t="s">
        <v>45</v>
      </c>
      <c r="AX1" s="43" t="s">
        <v>46</v>
      </c>
      <c r="AY1" s="43" t="s">
        <v>47</v>
      </c>
      <c r="AZ1" s="43" t="s">
        <v>48</v>
      </c>
      <c r="BA1" s="43" t="s">
        <v>49</v>
      </c>
      <c r="BB1" s="43" t="s">
        <v>50</v>
      </c>
      <c r="BC1" s="43" t="s">
        <v>51</v>
      </c>
      <c r="BD1" s="43" t="s">
        <v>52</v>
      </c>
      <c r="BE1" s="43" t="s">
        <v>53</v>
      </c>
      <c r="BF1" s="43" t="s">
        <v>54</v>
      </c>
      <c r="BG1" s="43" t="s">
        <v>55</v>
      </c>
      <c r="BH1" s="43" t="s">
        <v>56</v>
      </c>
      <c r="BI1" s="43" t="s">
        <v>57</v>
      </c>
      <c r="BJ1" s="43" t="s">
        <v>58</v>
      </c>
      <c r="BK1" s="43" t="s">
        <v>59</v>
      </c>
      <c r="BL1" s="43" t="s">
        <v>60</v>
      </c>
      <c r="BM1" s="43" t="s">
        <v>61</v>
      </c>
      <c r="BN1" s="43" t="s">
        <v>62</v>
      </c>
      <c r="BO1" s="43" t="s">
        <v>63</v>
      </c>
      <c r="BP1" s="43" t="s">
        <v>64</v>
      </c>
      <c r="BQ1" s="43" t="s">
        <v>65</v>
      </c>
      <c r="BR1" s="43" t="s">
        <v>66</v>
      </c>
      <c r="BS1" s="43" t="s">
        <v>67</v>
      </c>
      <c r="BT1" s="43" t="s">
        <v>68</v>
      </c>
      <c r="BU1" s="43" t="s">
        <v>69</v>
      </c>
      <c r="BV1" s="43" t="s">
        <v>70</v>
      </c>
      <c r="BW1" s="43" t="s">
        <v>71</v>
      </c>
      <c r="BX1" s="43" t="s">
        <v>72</v>
      </c>
      <c r="BY1" s="43" t="s">
        <v>73</v>
      </c>
      <c r="BZ1" s="43" t="s">
        <v>74</v>
      </c>
      <c r="CA1" s="43" t="s">
        <v>75</v>
      </c>
      <c r="CB1" s="43" t="s">
        <v>76</v>
      </c>
      <c r="CC1" s="43" t="s">
        <v>77</v>
      </c>
      <c r="CD1" s="43" t="s">
        <v>78</v>
      </c>
      <c r="CE1" s="43" t="s">
        <v>79</v>
      </c>
      <c r="CF1" s="43" t="s">
        <v>80</v>
      </c>
      <c r="CG1" s="43" t="s">
        <v>81</v>
      </c>
      <c r="CH1" s="43" t="s">
        <v>82</v>
      </c>
      <c r="CI1" s="43" t="s">
        <v>83</v>
      </c>
      <c r="CJ1" s="43" t="s">
        <v>84</v>
      </c>
      <c r="CK1" s="43" t="s">
        <v>85</v>
      </c>
      <c r="CL1" s="43" t="s">
        <v>86</v>
      </c>
      <c r="CM1" s="43" t="s">
        <v>87</v>
      </c>
      <c r="CN1" s="43" t="s">
        <v>88</v>
      </c>
      <c r="CO1" s="43" t="s">
        <v>89</v>
      </c>
      <c r="CP1" s="43" t="s">
        <v>90</v>
      </c>
      <c r="CQ1" s="43" t="s">
        <v>91</v>
      </c>
      <c r="CR1" s="43" t="s">
        <v>92</v>
      </c>
      <c r="CS1" s="43" t="s">
        <v>93</v>
      </c>
      <c r="CT1" s="43" t="s">
        <v>94</v>
      </c>
      <c r="CU1" s="43" t="s">
        <v>95</v>
      </c>
      <c r="CV1" s="43" t="s">
        <v>96</v>
      </c>
      <c r="CW1" s="43" t="s">
        <v>97</v>
      </c>
      <c r="CX1" s="43" t="s">
        <v>98</v>
      </c>
      <c r="CY1" s="43" t="s">
        <v>99</v>
      </c>
      <c r="CZ1" s="43" t="s">
        <v>100</v>
      </c>
      <c r="DA1" s="43" t="s">
        <v>101</v>
      </c>
      <c r="DB1" s="43" t="s">
        <v>102</v>
      </c>
      <c r="DC1" s="43" t="s">
        <v>103</v>
      </c>
      <c r="DD1" s="43" t="s">
        <v>104</v>
      </c>
      <c r="DE1" s="43" t="s">
        <v>105</v>
      </c>
      <c r="DF1" s="43" t="s">
        <v>106</v>
      </c>
      <c r="DG1" s="43" t="s">
        <v>107</v>
      </c>
    </row>
    <row r="2" spans="1:111">
      <c r="A2" s="1">
        <v>0</v>
      </c>
      <c r="B2" s="43">
        <v>0</v>
      </c>
      <c r="C2" t="s">
        <v>539</v>
      </c>
      <c r="D2">
        <v>252</v>
      </c>
      <c r="E2">
        <v>2</v>
      </c>
      <c r="F2">
        <v>1</v>
      </c>
      <c r="G2">
        <v>0</v>
      </c>
      <c r="H2" t="s">
        <v>111</v>
      </c>
      <c r="I2">
        <v>6</v>
      </c>
      <c r="J2">
        <v>0</v>
      </c>
      <c r="K2">
        <v>22</v>
      </c>
      <c r="L2">
        <v>6</v>
      </c>
      <c r="M2" t="s">
        <v>109</v>
      </c>
      <c r="N2" t="s">
        <v>540</v>
      </c>
      <c r="O2" t="s">
        <v>111</v>
      </c>
      <c r="P2" t="s">
        <v>541</v>
      </c>
      <c r="Q2">
        <v>1</v>
      </c>
      <c r="R2">
        <v>1</v>
      </c>
      <c r="S2">
        <v>4</v>
      </c>
      <c r="T2">
        <v>5</v>
      </c>
      <c r="U2">
        <v>2</v>
      </c>
      <c r="V2">
        <v>1</v>
      </c>
      <c r="W2">
        <v>0</v>
      </c>
      <c r="X2">
        <v>21</v>
      </c>
      <c r="Y2">
        <v>5</v>
      </c>
      <c r="Z2">
        <v>0</v>
      </c>
      <c r="AA2">
        <v>2</v>
      </c>
      <c r="AB2">
        <v>3</v>
      </c>
      <c r="AC2">
        <v>0</v>
      </c>
      <c r="AD2">
        <v>0</v>
      </c>
      <c r="AE2">
        <v>5</v>
      </c>
      <c r="AF2">
        <v>6</v>
      </c>
      <c r="AG2">
        <v>0</v>
      </c>
      <c r="AH2">
        <v>66</v>
      </c>
      <c r="AI2">
        <v>0</v>
      </c>
      <c r="AJ2">
        <v>0</v>
      </c>
      <c r="AK2">
        <v>0</v>
      </c>
      <c r="AL2">
        <v>0</v>
      </c>
      <c r="AM2">
        <v>1</v>
      </c>
      <c r="AN2">
        <v>1</v>
      </c>
      <c r="AO2">
        <v>2</v>
      </c>
      <c r="AP2">
        <v>0</v>
      </c>
      <c r="AQ2">
        <v>12</v>
      </c>
      <c r="AR2">
        <v>0</v>
      </c>
      <c r="AS2">
        <v>0</v>
      </c>
      <c r="AT2">
        <v>0</v>
      </c>
      <c r="AU2">
        <v>2</v>
      </c>
      <c r="AV2">
        <v>0</v>
      </c>
      <c r="AW2">
        <v>0</v>
      </c>
      <c r="AX2">
        <v>0</v>
      </c>
      <c r="AY2">
        <v>0</v>
      </c>
      <c r="AZ2">
        <v>4</v>
      </c>
      <c r="BA2">
        <v>0</v>
      </c>
      <c r="BB2">
        <v>0</v>
      </c>
      <c r="BC2">
        <v>2</v>
      </c>
      <c r="BD2">
        <v>0</v>
      </c>
      <c r="BE2">
        <v>0</v>
      </c>
      <c r="BF2">
        <v>3</v>
      </c>
      <c r="BG2">
        <v>1</v>
      </c>
      <c r="BH2">
        <v>0</v>
      </c>
      <c r="BI2">
        <v>0</v>
      </c>
      <c r="BJ2">
        <v>0</v>
      </c>
      <c r="BK2">
        <v>0</v>
      </c>
      <c r="BL2">
        <v>5</v>
      </c>
      <c r="BM2">
        <v>1</v>
      </c>
      <c r="BN2">
        <v>0</v>
      </c>
      <c r="BO2">
        <v>0</v>
      </c>
      <c r="BP2">
        <v>0</v>
      </c>
      <c r="BQ2">
        <v>0</v>
      </c>
      <c r="BR2">
        <v>2</v>
      </c>
      <c r="BS2">
        <v>0</v>
      </c>
      <c r="BT2">
        <v>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2</v>
      </c>
      <c r="CC2">
        <v>0</v>
      </c>
      <c r="CD2">
        <v>2</v>
      </c>
      <c r="CE2">
        <v>0</v>
      </c>
      <c r="CF2">
        <v>0</v>
      </c>
      <c r="CG2">
        <v>0</v>
      </c>
      <c r="CH2">
        <v>0</v>
      </c>
      <c r="CI2">
        <v>0</v>
      </c>
      <c r="CJ2">
        <v>5</v>
      </c>
      <c r="CK2">
        <v>5</v>
      </c>
      <c r="CL2">
        <v>2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4</v>
      </c>
      <c r="CT2">
        <v>0</v>
      </c>
      <c r="CU2">
        <v>0</v>
      </c>
      <c r="CV2">
        <v>0</v>
      </c>
      <c r="CW2">
        <v>3</v>
      </c>
      <c r="CX2">
        <v>1</v>
      </c>
      <c r="CY2">
        <v>0</v>
      </c>
      <c r="CZ2">
        <v>1</v>
      </c>
      <c r="DA2">
        <v>0</v>
      </c>
      <c r="DB2">
        <v>0</v>
      </c>
      <c r="DC2">
        <v>3</v>
      </c>
      <c r="DD2">
        <v>0</v>
      </c>
      <c r="DE2" t="s">
        <v>113</v>
      </c>
      <c r="DF2" t="s">
        <v>114</v>
      </c>
      <c r="DG2" t="s">
        <v>115</v>
      </c>
    </row>
    <row r="3" spans="1:111">
      <c r="A3" s="1">
        <v>1</v>
      </c>
      <c r="B3" s="43">
        <v>1</v>
      </c>
      <c r="C3" t="s">
        <v>542</v>
      </c>
      <c r="D3">
        <v>786</v>
      </c>
      <c r="E3">
        <v>20</v>
      </c>
      <c r="F3">
        <v>0</v>
      </c>
      <c r="G3">
        <v>21</v>
      </c>
      <c r="H3" t="s">
        <v>654</v>
      </c>
      <c r="I3">
        <v>18</v>
      </c>
      <c r="J3">
        <v>1</v>
      </c>
      <c r="K3">
        <v>104</v>
      </c>
      <c r="L3">
        <v>42</v>
      </c>
      <c r="M3" t="s">
        <v>543</v>
      </c>
      <c r="N3" t="s">
        <v>544</v>
      </c>
      <c r="O3" t="s">
        <v>135</v>
      </c>
      <c r="P3" t="s">
        <v>545</v>
      </c>
      <c r="Q3">
        <v>23</v>
      </c>
      <c r="R3">
        <v>0</v>
      </c>
      <c r="S3">
        <v>11</v>
      </c>
      <c r="T3">
        <v>11</v>
      </c>
      <c r="U3">
        <v>11</v>
      </c>
      <c r="V3">
        <v>8</v>
      </c>
      <c r="W3">
        <v>4</v>
      </c>
      <c r="X3">
        <v>33</v>
      </c>
      <c r="Y3">
        <v>4</v>
      </c>
      <c r="Z3">
        <v>1</v>
      </c>
      <c r="AA3">
        <v>2</v>
      </c>
      <c r="AB3">
        <v>2</v>
      </c>
      <c r="AC3">
        <v>1</v>
      </c>
      <c r="AD3">
        <v>2</v>
      </c>
      <c r="AE3">
        <v>7</v>
      </c>
      <c r="AF3">
        <v>10</v>
      </c>
      <c r="AG3">
        <v>4</v>
      </c>
      <c r="AH3">
        <v>183</v>
      </c>
      <c r="AI3">
        <v>0</v>
      </c>
      <c r="AJ3">
        <v>3</v>
      </c>
      <c r="AK3">
        <v>0</v>
      </c>
      <c r="AL3">
        <v>0</v>
      </c>
      <c r="AM3">
        <v>0</v>
      </c>
      <c r="AN3">
        <v>1</v>
      </c>
      <c r="AO3">
        <v>1</v>
      </c>
      <c r="AP3">
        <v>0</v>
      </c>
      <c r="AQ3">
        <v>28</v>
      </c>
      <c r="AR3">
        <v>11</v>
      </c>
      <c r="AS3">
        <v>0</v>
      </c>
      <c r="AT3">
        <v>1</v>
      </c>
      <c r="AU3">
        <v>0</v>
      </c>
      <c r="AV3">
        <v>0</v>
      </c>
      <c r="AW3">
        <v>1</v>
      </c>
      <c r="AX3">
        <v>0</v>
      </c>
      <c r="AY3">
        <v>0</v>
      </c>
      <c r="AZ3">
        <v>1</v>
      </c>
      <c r="BA3">
        <v>3</v>
      </c>
      <c r="BB3">
        <v>1</v>
      </c>
      <c r="BC3">
        <v>0</v>
      </c>
      <c r="BD3">
        <v>6</v>
      </c>
      <c r="BE3">
        <v>5</v>
      </c>
      <c r="BF3">
        <v>2</v>
      </c>
      <c r="BG3">
        <v>1</v>
      </c>
      <c r="BH3">
        <v>0</v>
      </c>
      <c r="BI3">
        <v>0</v>
      </c>
      <c r="BJ3">
        <v>0</v>
      </c>
      <c r="BK3">
        <v>1</v>
      </c>
      <c r="BL3">
        <v>13</v>
      </c>
      <c r="BM3">
        <v>0</v>
      </c>
      <c r="BN3">
        <v>1</v>
      </c>
      <c r="BO3">
        <v>4</v>
      </c>
      <c r="BP3">
        <v>1</v>
      </c>
      <c r="BQ3">
        <v>2</v>
      </c>
      <c r="BR3">
        <v>0</v>
      </c>
      <c r="BS3">
        <v>1</v>
      </c>
      <c r="BT3">
        <v>2</v>
      </c>
      <c r="BU3">
        <v>2</v>
      </c>
      <c r="BV3">
        <v>2</v>
      </c>
      <c r="BW3">
        <v>0</v>
      </c>
      <c r="BX3">
        <v>0</v>
      </c>
      <c r="BY3">
        <v>2</v>
      </c>
      <c r="BZ3">
        <v>1</v>
      </c>
      <c r="CA3">
        <v>0</v>
      </c>
      <c r="CB3">
        <v>0</v>
      </c>
      <c r="CC3">
        <v>0</v>
      </c>
      <c r="CD3">
        <v>2</v>
      </c>
      <c r="CE3">
        <v>2</v>
      </c>
      <c r="CF3">
        <v>0</v>
      </c>
      <c r="CG3">
        <v>5</v>
      </c>
      <c r="CH3">
        <v>1</v>
      </c>
      <c r="CI3">
        <v>0</v>
      </c>
      <c r="CJ3">
        <v>17</v>
      </c>
      <c r="CK3">
        <v>7</v>
      </c>
      <c r="CL3">
        <v>2</v>
      </c>
      <c r="CM3">
        <v>0</v>
      </c>
      <c r="CN3">
        <v>0</v>
      </c>
      <c r="CO3">
        <v>0</v>
      </c>
      <c r="CP3">
        <v>3</v>
      </c>
      <c r="CQ3">
        <v>0</v>
      </c>
      <c r="CR3">
        <v>0</v>
      </c>
      <c r="CS3">
        <v>8</v>
      </c>
      <c r="CT3">
        <v>1</v>
      </c>
      <c r="CU3">
        <v>0</v>
      </c>
      <c r="CV3">
        <v>3</v>
      </c>
      <c r="CW3">
        <v>4</v>
      </c>
      <c r="CX3">
        <v>17</v>
      </c>
      <c r="CY3">
        <v>2</v>
      </c>
      <c r="CZ3">
        <v>4</v>
      </c>
      <c r="DA3">
        <v>1</v>
      </c>
      <c r="DB3">
        <v>1</v>
      </c>
      <c r="DC3">
        <v>6</v>
      </c>
      <c r="DD3">
        <v>0</v>
      </c>
      <c r="DE3" t="s">
        <v>202</v>
      </c>
      <c r="DF3" t="s">
        <v>203</v>
      </c>
      <c r="DG3" t="s">
        <v>111</v>
      </c>
    </row>
    <row r="4" spans="1:111">
      <c r="A4" s="1">
        <v>2</v>
      </c>
      <c r="B4" s="43">
        <v>2</v>
      </c>
      <c r="C4" t="s">
        <v>546</v>
      </c>
      <c r="D4">
        <v>880</v>
      </c>
      <c r="E4">
        <v>28</v>
      </c>
      <c r="F4">
        <v>0</v>
      </c>
      <c r="G4">
        <v>15</v>
      </c>
      <c r="H4" t="s">
        <v>655</v>
      </c>
      <c r="I4">
        <v>31</v>
      </c>
      <c r="J4">
        <v>7</v>
      </c>
      <c r="K4">
        <v>86</v>
      </c>
      <c r="L4">
        <v>33</v>
      </c>
      <c r="M4" t="s">
        <v>547</v>
      </c>
      <c r="N4" t="s">
        <v>548</v>
      </c>
      <c r="O4" t="s">
        <v>549</v>
      </c>
      <c r="P4" t="s">
        <v>550</v>
      </c>
      <c r="Q4">
        <v>1</v>
      </c>
      <c r="R4">
        <v>0</v>
      </c>
      <c r="S4">
        <v>9</v>
      </c>
      <c r="T4">
        <v>9</v>
      </c>
      <c r="U4">
        <v>10</v>
      </c>
      <c r="V4">
        <v>11</v>
      </c>
      <c r="W4">
        <v>5</v>
      </c>
      <c r="X4">
        <v>46</v>
      </c>
      <c r="Y4">
        <v>13</v>
      </c>
      <c r="Z4">
        <v>0</v>
      </c>
      <c r="AA4">
        <v>0</v>
      </c>
      <c r="AB4">
        <v>3</v>
      </c>
      <c r="AC4">
        <v>0</v>
      </c>
      <c r="AD4">
        <v>1</v>
      </c>
      <c r="AE4">
        <v>16</v>
      </c>
      <c r="AF4">
        <v>12</v>
      </c>
      <c r="AG4">
        <v>1</v>
      </c>
      <c r="AH4">
        <v>248</v>
      </c>
      <c r="AI4">
        <v>0</v>
      </c>
      <c r="AJ4">
        <v>0</v>
      </c>
      <c r="AK4">
        <v>0</v>
      </c>
      <c r="AL4">
        <v>3</v>
      </c>
      <c r="AM4">
        <v>8</v>
      </c>
      <c r="AN4">
        <v>3</v>
      </c>
      <c r="AO4">
        <v>4</v>
      </c>
      <c r="AP4">
        <v>0</v>
      </c>
      <c r="AQ4">
        <v>27</v>
      </c>
      <c r="AR4">
        <v>4</v>
      </c>
      <c r="AS4">
        <v>0</v>
      </c>
      <c r="AT4">
        <v>0</v>
      </c>
      <c r="AU4">
        <v>4</v>
      </c>
      <c r="AV4">
        <v>1</v>
      </c>
      <c r="AW4">
        <v>1</v>
      </c>
      <c r="AX4">
        <v>3</v>
      </c>
      <c r="AY4">
        <v>1</v>
      </c>
      <c r="AZ4">
        <v>5</v>
      </c>
      <c r="BA4">
        <v>0</v>
      </c>
      <c r="BB4">
        <v>3</v>
      </c>
      <c r="BC4">
        <v>4</v>
      </c>
      <c r="BD4">
        <v>1</v>
      </c>
      <c r="BE4">
        <v>4</v>
      </c>
      <c r="BF4">
        <v>5</v>
      </c>
      <c r="BG4">
        <v>3</v>
      </c>
      <c r="BH4">
        <v>1</v>
      </c>
      <c r="BI4">
        <v>0</v>
      </c>
      <c r="BJ4">
        <v>0</v>
      </c>
      <c r="BK4">
        <v>0</v>
      </c>
      <c r="BL4">
        <v>15</v>
      </c>
      <c r="BM4">
        <v>3</v>
      </c>
      <c r="BN4">
        <v>1</v>
      </c>
      <c r="BO4">
        <v>5</v>
      </c>
      <c r="BP4">
        <v>0</v>
      </c>
      <c r="BQ4">
        <v>0</v>
      </c>
      <c r="BR4">
        <v>2</v>
      </c>
      <c r="BS4">
        <v>0</v>
      </c>
      <c r="BT4">
        <v>11</v>
      </c>
      <c r="BU4">
        <v>7</v>
      </c>
      <c r="BV4">
        <v>1</v>
      </c>
      <c r="BW4">
        <v>0</v>
      </c>
      <c r="BX4">
        <v>2</v>
      </c>
      <c r="BY4">
        <v>1</v>
      </c>
      <c r="BZ4">
        <v>0</v>
      </c>
      <c r="CA4">
        <v>3</v>
      </c>
      <c r="CB4">
        <v>1</v>
      </c>
      <c r="CC4">
        <v>1</v>
      </c>
      <c r="CD4">
        <v>5</v>
      </c>
      <c r="CE4">
        <v>6</v>
      </c>
      <c r="CF4">
        <v>0</v>
      </c>
      <c r="CG4">
        <v>7</v>
      </c>
      <c r="CH4">
        <v>0</v>
      </c>
      <c r="CI4">
        <v>2</v>
      </c>
      <c r="CJ4">
        <v>7</v>
      </c>
      <c r="CK4">
        <v>16</v>
      </c>
      <c r="CL4">
        <v>3</v>
      </c>
      <c r="CM4">
        <v>0</v>
      </c>
      <c r="CN4">
        <v>1</v>
      </c>
      <c r="CO4">
        <v>0</v>
      </c>
      <c r="CP4">
        <v>0</v>
      </c>
      <c r="CQ4">
        <v>1</v>
      </c>
      <c r="CR4">
        <v>3</v>
      </c>
      <c r="CS4">
        <v>11</v>
      </c>
      <c r="CT4">
        <v>5</v>
      </c>
      <c r="CU4">
        <v>1</v>
      </c>
      <c r="CV4">
        <v>1</v>
      </c>
      <c r="CW4">
        <v>7</v>
      </c>
      <c r="CX4">
        <v>8</v>
      </c>
      <c r="CY4">
        <v>6</v>
      </c>
      <c r="CZ4">
        <v>3</v>
      </c>
      <c r="DA4">
        <v>1</v>
      </c>
      <c r="DB4">
        <v>1</v>
      </c>
      <c r="DC4">
        <v>15</v>
      </c>
      <c r="DD4">
        <v>0</v>
      </c>
      <c r="DE4" t="s">
        <v>551</v>
      </c>
      <c r="DF4" t="s">
        <v>552</v>
      </c>
      <c r="DG4" t="s">
        <v>111</v>
      </c>
    </row>
    <row r="5" spans="1:111">
      <c r="A5" s="1">
        <v>3</v>
      </c>
      <c r="B5" s="43">
        <v>3</v>
      </c>
      <c r="C5" t="s">
        <v>553</v>
      </c>
      <c r="D5">
        <v>937</v>
      </c>
      <c r="E5">
        <v>24</v>
      </c>
      <c r="F5">
        <v>2</v>
      </c>
      <c r="G5">
        <v>21</v>
      </c>
      <c r="H5" t="s">
        <v>656</v>
      </c>
      <c r="I5">
        <v>32</v>
      </c>
      <c r="J5">
        <v>8</v>
      </c>
      <c r="K5">
        <v>124</v>
      </c>
      <c r="L5">
        <v>58</v>
      </c>
      <c r="M5" t="s">
        <v>554</v>
      </c>
      <c r="N5" t="s">
        <v>555</v>
      </c>
      <c r="O5" t="s">
        <v>556</v>
      </c>
      <c r="P5" t="s">
        <v>557</v>
      </c>
      <c r="Q5">
        <v>16</v>
      </c>
      <c r="R5">
        <v>2</v>
      </c>
      <c r="S5">
        <v>16</v>
      </c>
      <c r="T5">
        <v>18</v>
      </c>
      <c r="U5">
        <v>9</v>
      </c>
      <c r="V5">
        <v>8</v>
      </c>
      <c r="W5">
        <v>14</v>
      </c>
      <c r="X5">
        <v>46</v>
      </c>
      <c r="Y5">
        <v>15</v>
      </c>
      <c r="Z5">
        <v>0</v>
      </c>
      <c r="AA5">
        <v>3</v>
      </c>
      <c r="AB5">
        <v>0</v>
      </c>
      <c r="AC5">
        <v>0</v>
      </c>
      <c r="AD5">
        <v>0</v>
      </c>
      <c r="AE5">
        <v>10</v>
      </c>
      <c r="AF5">
        <v>16</v>
      </c>
      <c r="AG5">
        <v>2</v>
      </c>
      <c r="AH5">
        <v>257</v>
      </c>
      <c r="AI5">
        <v>0</v>
      </c>
      <c r="AJ5">
        <v>0</v>
      </c>
      <c r="AK5">
        <v>0</v>
      </c>
      <c r="AL5">
        <v>2</v>
      </c>
      <c r="AM5">
        <v>0</v>
      </c>
      <c r="AN5">
        <v>2</v>
      </c>
      <c r="AO5">
        <v>8</v>
      </c>
      <c r="AP5">
        <v>0</v>
      </c>
      <c r="AQ5">
        <v>21</v>
      </c>
      <c r="AR5">
        <v>8</v>
      </c>
      <c r="AS5">
        <v>5</v>
      </c>
      <c r="AT5">
        <v>2</v>
      </c>
      <c r="AU5">
        <v>2</v>
      </c>
      <c r="AV5">
        <v>1</v>
      </c>
      <c r="AW5">
        <v>0</v>
      </c>
      <c r="AX5">
        <v>0</v>
      </c>
      <c r="AY5">
        <v>0</v>
      </c>
      <c r="AZ5">
        <v>1</v>
      </c>
      <c r="BA5">
        <v>0</v>
      </c>
      <c r="BB5">
        <v>3</v>
      </c>
      <c r="BC5">
        <v>1</v>
      </c>
      <c r="BD5">
        <v>2</v>
      </c>
      <c r="BE5">
        <v>6</v>
      </c>
      <c r="BF5">
        <v>2</v>
      </c>
      <c r="BG5">
        <v>0</v>
      </c>
      <c r="BH5">
        <v>0</v>
      </c>
      <c r="BI5">
        <v>0</v>
      </c>
      <c r="BJ5">
        <v>0</v>
      </c>
      <c r="BK5">
        <v>2</v>
      </c>
      <c r="BL5">
        <v>12</v>
      </c>
      <c r="BM5">
        <v>1</v>
      </c>
      <c r="BN5">
        <v>0</v>
      </c>
      <c r="BO5">
        <v>14</v>
      </c>
      <c r="BP5">
        <v>4</v>
      </c>
      <c r="BQ5">
        <v>1</v>
      </c>
      <c r="BR5">
        <v>6</v>
      </c>
      <c r="BS5">
        <v>0</v>
      </c>
      <c r="BT5">
        <v>7</v>
      </c>
      <c r="BU5">
        <v>7</v>
      </c>
      <c r="BV5">
        <v>0</v>
      </c>
      <c r="BW5">
        <v>9</v>
      </c>
      <c r="BX5">
        <v>0</v>
      </c>
      <c r="BY5">
        <v>1</v>
      </c>
      <c r="BZ5">
        <v>0</v>
      </c>
      <c r="CA5">
        <v>0</v>
      </c>
      <c r="CB5">
        <v>2</v>
      </c>
      <c r="CC5">
        <v>1</v>
      </c>
      <c r="CD5">
        <v>3</v>
      </c>
      <c r="CE5">
        <v>0</v>
      </c>
      <c r="CF5">
        <v>2</v>
      </c>
      <c r="CG5">
        <v>3</v>
      </c>
      <c r="CH5">
        <v>0</v>
      </c>
      <c r="CI5">
        <v>0</v>
      </c>
      <c r="CJ5">
        <v>18</v>
      </c>
      <c r="CK5">
        <v>10</v>
      </c>
      <c r="CL5">
        <v>3</v>
      </c>
      <c r="CM5">
        <v>0</v>
      </c>
      <c r="CN5">
        <v>1</v>
      </c>
      <c r="CO5">
        <v>0</v>
      </c>
      <c r="CP5">
        <v>3</v>
      </c>
      <c r="CQ5">
        <v>2</v>
      </c>
      <c r="CR5">
        <v>1</v>
      </c>
      <c r="CS5">
        <v>15</v>
      </c>
      <c r="CT5">
        <v>9</v>
      </c>
      <c r="CU5">
        <v>2</v>
      </c>
      <c r="CV5">
        <v>0</v>
      </c>
      <c r="CW5">
        <v>5</v>
      </c>
      <c r="CX5">
        <v>18</v>
      </c>
      <c r="CY5">
        <v>3</v>
      </c>
      <c r="CZ5">
        <v>1</v>
      </c>
      <c r="DA5">
        <v>2</v>
      </c>
      <c r="DB5">
        <v>3</v>
      </c>
      <c r="DC5">
        <v>20</v>
      </c>
      <c r="DD5">
        <v>0</v>
      </c>
      <c r="DE5" t="s">
        <v>558</v>
      </c>
      <c r="DF5" t="s">
        <v>559</v>
      </c>
      <c r="DG5" t="s">
        <v>403</v>
      </c>
    </row>
    <row r="6" spans="1:111">
      <c r="A6" s="1">
        <v>4</v>
      </c>
      <c r="B6" s="43">
        <v>4</v>
      </c>
      <c r="C6" t="s">
        <v>560</v>
      </c>
      <c r="D6">
        <v>792</v>
      </c>
      <c r="E6">
        <v>22</v>
      </c>
      <c r="F6">
        <v>0</v>
      </c>
      <c r="G6">
        <v>17</v>
      </c>
      <c r="H6" t="s">
        <v>657</v>
      </c>
      <c r="I6">
        <v>13</v>
      </c>
      <c r="J6">
        <v>3</v>
      </c>
      <c r="K6">
        <v>92</v>
      </c>
      <c r="L6">
        <v>43</v>
      </c>
      <c r="M6" t="s">
        <v>561</v>
      </c>
      <c r="N6" t="s">
        <v>562</v>
      </c>
      <c r="O6" t="s">
        <v>563</v>
      </c>
      <c r="P6" t="s">
        <v>564</v>
      </c>
      <c r="Q6">
        <v>3</v>
      </c>
      <c r="R6">
        <v>0</v>
      </c>
      <c r="S6">
        <v>10</v>
      </c>
      <c r="T6">
        <v>10</v>
      </c>
      <c r="U6">
        <v>8</v>
      </c>
      <c r="V6">
        <v>12</v>
      </c>
      <c r="W6">
        <v>3</v>
      </c>
      <c r="X6">
        <v>41</v>
      </c>
      <c r="Y6">
        <v>7</v>
      </c>
      <c r="Z6">
        <v>0</v>
      </c>
      <c r="AA6">
        <v>4</v>
      </c>
      <c r="AB6">
        <v>7</v>
      </c>
      <c r="AC6">
        <v>1</v>
      </c>
      <c r="AD6">
        <v>2</v>
      </c>
      <c r="AE6">
        <v>1</v>
      </c>
      <c r="AF6">
        <v>18</v>
      </c>
      <c r="AG6">
        <v>1</v>
      </c>
      <c r="AH6">
        <v>265</v>
      </c>
      <c r="AI6">
        <v>0</v>
      </c>
      <c r="AJ6">
        <v>0</v>
      </c>
      <c r="AK6">
        <v>0</v>
      </c>
      <c r="AL6">
        <v>2</v>
      </c>
      <c r="AM6">
        <v>0</v>
      </c>
      <c r="AN6">
        <v>2</v>
      </c>
      <c r="AO6">
        <v>4</v>
      </c>
      <c r="AP6">
        <v>0</v>
      </c>
      <c r="AQ6">
        <v>18</v>
      </c>
      <c r="AR6">
        <v>3</v>
      </c>
      <c r="AS6">
        <v>1</v>
      </c>
      <c r="AT6">
        <v>3</v>
      </c>
      <c r="AU6">
        <v>7</v>
      </c>
      <c r="AV6">
        <v>0</v>
      </c>
      <c r="AW6">
        <v>2</v>
      </c>
      <c r="AX6">
        <v>2</v>
      </c>
      <c r="AY6">
        <v>5</v>
      </c>
      <c r="AZ6">
        <v>0</v>
      </c>
      <c r="BA6">
        <v>1</v>
      </c>
      <c r="BB6">
        <v>0</v>
      </c>
      <c r="BC6">
        <v>5</v>
      </c>
      <c r="BD6">
        <v>1</v>
      </c>
      <c r="BE6">
        <v>0</v>
      </c>
      <c r="BF6">
        <v>7</v>
      </c>
      <c r="BG6">
        <v>4</v>
      </c>
      <c r="BH6">
        <v>0</v>
      </c>
      <c r="BI6">
        <v>1</v>
      </c>
      <c r="BJ6">
        <v>0</v>
      </c>
      <c r="BK6">
        <v>1</v>
      </c>
      <c r="BL6">
        <v>19</v>
      </c>
      <c r="BM6">
        <v>3</v>
      </c>
      <c r="BN6">
        <v>0</v>
      </c>
      <c r="BO6">
        <v>3</v>
      </c>
      <c r="BP6">
        <v>0</v>
      </c>
      <c r="BQ6">
        <v>4</v>
      </c>
      <c r="BR6">
        <v>14</v>
      </c>
      <c r="BS6">
        <v>4</v>
      </c>
      <c r="BT6">
        <v>7</v>
      </c>
      <c r="BU6">
        <v>13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1</v>
      </c>
      <c r="CC6">
        <v>2</v>
      </c>
      <c r="CD6">
        <v>6</v>
      </c>
      <c r="CE6">
        <v>6</v>
      </c>
      <c r="CF6">
        <v>0</v>
      </c>
      <c r="CG6">
        <v>4</v>
      </c>
      <c r="CH6">
        <v>1</v>
      </c>
      <c r="CI6">
        <v>0</v>
      </c>
      <c r="CJ6">
        <v>29</v>
      </c>
      <c r="CK6">
        <v>1</v>
      </c>
      <c r="CL6">
        <v>10</v>
      </c>
      <c r="CM6">
        <v>2</v>
      </c>
      <c r="CN6">
        <v>3</v>
      </c>
      <c r="CO6">
        <v>0</v>
      </c>
      <c r="CP6">
        <v>1</v>
      </c>
      <c r="CQ6">
        <v>1</v>
      </c>
      <c r="CR6">
        <v>3</v>
      </c>
      <c r="CS6">
        <v>7</v>
      </c>
      <c r="CT6">
        <v>12</v>
      </c>
      <c r="CU6">
        <v>1</v>
      </c>
      <c r="CV6">
        <v>1</v>
      </c>
      <c r="CW6">
        <v>7</v>
      </c>
      <c r="CX6">
        <v>9</v>
      </c>
      <c r="CY6">
        <v>5</v>
      </c>
      <c r="CZ6">
        <v>1</v>
      </c>
      <c r="DA6">
        <v>0</v>
      </c>
      <c r="DB6">
        <v>1</v>
      </c>
      <c r="DC6">
        <v>15</v>
      </c>
      <c r="DD6">
        <v>0</v>
      </c>
      <c r="DE6" t="s">
        <v>551</v>
      </c>
      <c r="DF6" t="s">
        <v>552</v>
      </c>
      <c r="DG6" t="s">
        <v>111</v>
      </c>
    </row>
    <row r="7" spans="1:111">
      <c r="A7" s="1">
        <v>5</v>
      </c>
      <c r="B7" s="43">
        <v>5</v>
      </c>
      <c r="C7" t="s">
        <v>565</v>
      </c>
      <c r="D7">
        <v>1241</v>
      </c>
      <c r="E7">
        <v>41</v>
      </c>
      <c r="F7">
        <v>1</v>
      </c>
      <c r="G7">
        <v>18</v>
      </c>
      <c r="H7" t="s">
        <v>658</v>
      </c>
      <c r="I7">
        <v>22</v>
      </c>
      <c r="J7">
        <v>2</v>
      </c>
      <c r="K7">
        <v>128</v>
      </c>
      <c r="L7">
        <v>44</v>
      </c>
      <c r="M7" t="s">
        <v>566</v>
      </c>
      <c r="N7" t="s">
        <v>567</v>
      </c>
      <c r="O7" t="s">
        <v>207</v>
      </c>
      <c r="P7" t="s">
        <v>568</v>
      </c>
      <c r="Q7">
        <v>5</v>
      </c>
      <c r="R7">
        <v>1</v>
      </c>
      <c r="S7">
        <v>13</v>
      </c>
      <c r="T7">
        <v>14</v>
      </c>
      <c r="U7">
        <v>13</v>
      </c>
      <c r="V7">
        <v>12</v>
      </c>
      <c r="W7">
        <v>20</v>
      </c>
      <c r="X7">
        <v>65</v>
      </c>
      <c r="Y7">
        <v>18</v>
      </c>
      <c r="Z7">
        <v>0</v>
      </c>
      <c r="AA7">
        <v>2</v>
      </c>
      <c r="AB7">
        <v>2</v>
      </c>
      <c r="AC7">
        <v>0</v>
      </c>
      <c r="AD7">
        <v>1</v>
      </c>
      <c r="AE7">
        <v>25</v>
      </c>
      <c r="AF7">
        <v>13</v>
      </c>
      <c r="AG7">
        <v>4</v>
      </c>
      <c r="AH7">
        <v>377</v>
      </c>
      <c r="AI7">
        <v>0</v>
      </c>
      <c r="AJ7">
        <v>2</v>
      </c>
      <c r="AK7">
        <v>0</v>
      </c>
      <c r="AL7">
        <v>5</v>
      </c>
      <c r="AM7">
        <v>0</v>
      </c>
      <c r="AN7">
        <v>2</v>
      </c>
      <c r="AO7">
        <v>11</v>
      </c>
      <c r="AP7">
        <v>0</v>
      </c>
      <c r="AQ7">
        <v>37</v>
      </c>
      <c r="AR7">
        <v>9</v>
      </c>
      <c r="AS7">
        <v>6</v>
      </c>
      <c r="AT7">
        <v>2</v>
      </c>
      <c r="AU7">
        <v>11</v>
      </c>
      <c r="AV7">
        <v>4</v>
      </c>
      <c r="AW7">
        <v>3</v>
      </c>
      <c r="AX7">
        <v>0</v>
      </c>
      <c r="AY7">
        <v>0</v>
      </c>
      <c r="AZ7">
        <v>3</v>
      </c>
      <c r="BA7">
        <v>4</v>
      </c>
      <c r="BB7">
        <v>1</v>
      </c>
      <c r="BC7">
        <v>3</v>
      </c>
      <c r="BD7">
        <v>2</v>
      </c>
      <c r="BE7">
        <v>10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18</v>
      </c>
      <c r="BM7">
        <v>3</v>
      </c>
      <c r="BN7">
        <v>1</v>
      </c>
      <c r="BO7">
        <v>20</v>
      </c>
      <c r="BP7">
        <v>1</v>
      </c>
      <c r="BQ7">
        <v>3</v>
      </c>
      <c r="BR7">
        <v>15</v>
      </c>
      <c r="BS7">
        <v>2</v>
      </c>
      <c r="BT7">
        <v>9</v>
      </c>
      <c r="BU7">
        <v>8</v>
      </c>
      <c r="BV7">
        <v>0</v>
      </c>
      <c r="BW7">
        <v>0</v>
      </c>
      <c r="BX7">
        <v>0</v>
      </c>
      <c r="BY7">
        <v>1</v>
      </c>
      <c r="BZ7">
        <v>0</v>
      </c>
      <c r="CA7">
        <v>0</v>
      </c>
      <c r="CB7">
        <v>0</v>
      </c>
      <c r="CC7">
        <v>2</v>
      </c>
      <c r="CD7">
        <v>9</v>
      </c>
      <c r="CE7">
        <v>8</v>
      </c>
      <c r="CF7">
        <v>3</v>
      </c>
      <c r="CG7">
        <v>6</v>
      </c>
      <c r="CH7">
        <v>0</v>
      </c>
      <c r="CI7">
        <v>3</v>
      </c>
      <c r="CJ7">
        <v>41</v>
      </c>
      <c r="CK7">
        <v>25</v>
      </c>
      <c r="CL7">
        <v>1</v>
      </c>
      <c r="CM7">
        <v>0</v>
      </c>
      <c r="CN7">
        <v>1</v>
      </c>
      <c r="CO7">
        <v>0</v>
      </c>
      <c r="CP7">
        <v>0</v>
      </c>
      <c r="CQ7">
        <v>1</v>
      </c>
      <c r="CR7">
        <v>2</v>
      </c>
      <c r="CS7">
        <v>12</v>
      </c>
      <c r="CT7">
        <v>6</v>
      </c>
      <c r="CU7">
        <v>1</v>
      </c>
      <c r="CV7">
        <v>0</v>
      </c>
      <c r="CW7">
        <v>11</v>
      </c>
      <c r="CX7">
        <v>22</v>
      </c>
      <c r="CY7">
        <v>3</v>
      </c>
      <c r="CZ7">
        <v>3</v>
      </c>
      <c r="DA7">
        <v>2</v>
      </c>
      <c r="DB7">
        <v>1</v>
      </c>
      <c r="DC7">
        <v>17</v>
      </c>
      <c r="DD7">
        <v>0</v>
      </c>
      <c r="DE7" t="s">
        <v>569</v>
      </c>
      <c r="DF7" t="s">
        <v>570</v>
      </c>
      <c r="DG7" t="s">
        <v>209</v>
      </c>
    </row>
    <row r="8" spans="1:111">
      <c r="A8" s="1">
        <v>6</v>
      </c>
      <c r="B8" s="43">
        <v>6</v>
      </c>
      <c r="C8" t="s">
        <v>234</v>
      </c>
      <c r="D8">
        <v>214</v>
      </c>
      <c r="E8">
        <v>9</v>
      </c>
      <c r="F8">
        <v>0</v>
      </c>
      <c r="G8">
        <v>2</v>
      </c>
      <c r="H8" t="s">
        <v>659</v>
      </c>
      <c r="I8">
        <v>4</v>
      </c>
      <c r="J8">
        <v>1</v>
      </c>
      <c r="K8">
        <v>21</v>
      </c>
      <c r="L8">
        <v>10</v>
      </c>
      <c r="M8" t="s">
        <v>235</v>
      </c>
      <c r="N8" t="s">
        <v>236</v>
      </c>
      <c r="O8" t="s">
        <v>237</v>
      </c>
      <c r="P8" t="s">
        <v>238</v>
      </c>
      <c r="Q8">
        <v>1</v>
      </c>
      <c r="R8">
        <v>0</v>
      </c>
      <c r="S8">
        <v>1</v>
      </c>
      <c r="T8">
        <v>1</v>
      </c>
      <c r="U8">
        <v>2</v>
      </c>
      <c r="V8">
        <v>6</v>
      </c>
      <c r="W8">
        <v>3</v>
      </c>
      <c r="X8">
        <v>16</v>
      </c>
      <c r="Y8">
        <v>5</v>
      </c>
      <c r="Z8">
        <v>0</v>
      </c>
      <c r="AA8">
        <v>0</v>
      </c>
      <c r="AB8">
        <v>3</v>
      </c>
      <c r="AC8">
        <v>0</v>
      </c>
      <c r="AD8">
        <v>0</v>
      </c>
      <c r="AE8">
        <v>0</v>
      </c>
      <c r="AF8">
        <v>8</v>
      </c>
      <c r="AG8">
        <v>0</v>
      </c>
      <c r="AH8">
        <v>66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7</v>
      </c>
      <c r="AR8">
        <v>0</v>
      </c>
      <c r="AS8">
        <v>0</v>
      </c>
      <c r="AT8">
        <v>3</v>
      </c>
      <c r="AU8">
        <v>0</v>
      </c>
      <c r="AV8">
        <v>1</v>
      </c>
      <c r="AW8">
        <v>0</v>
      </c>
      <c r="AX8">
        <v>0</v>
      </c>
      <c r="AY8">
        <v>0</v>
      </c>
      <c r="AZ8">
        <v>2</v>
      </c>
      <c r="BA8">
        <v>0</v>
      </c>
      <c r="BB8">
        <v>1</v>
      </c>
      <c r="BC8">
        <v>0</v>
      </c>
      <c r="BD8">
        <v>1</v>
      </c>
      <c r="BE8">
        <v>1</v>
      </c>
      <c r="BF8">
        <v>1</v>
      </c>
      <c r="BG8">
        <v>0</v>
      </c>
      <c r="BH8">
        <v>2</v>
      </c>
      <c r="BI8">
        <v>0</v>
      </c>
      <c r="BJ8">
        <v>0</v>
      </c>
      <c r="BK8">
        <v>0</v>
      </c>
      <c r="BL8">
        <v>5</v>
      </c>
      <c r="BM8">
        <v>2</v>
      </c>
      <c r="BN8">
        <v>2</v>
      </c>
      <c r="BO8">
        <v>3</v>
      </c>
      <c r="BP8">
        <v>0</v>
      </c>
      <c r="BQ8">
        <v>0</v>
      </c>
      <c r="BR8">
        <v>0</v>
      </c>
      <c r="BS8">
        <v>2</v>
      </c>
      <c r="BT8">
        <v>1</v>
      </c>
      <c r="BU8">
        <v>3</v>
      </c>
      <c r="BV8">
        <v>1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2</v>
      </c>
      <c r="CE8">
        <v>0</v>
      </c>
      <c r="CF8">
        <v>0</v>
      </c>
      <c r="CG8">
        <v>0</v>
      </c>
      <c r="CH8">
        <v>0</v>
      </c>
      <c r="CI8">
        <v>1</v>
      </c>
      <c r="CJ8">
        <v>3</v>
      </c>
      <c r="CK8">
        <v>0</v>
      </c>
      <c r="CL8">
        <v>1</v>
      </c>
      <c r="CM8">
        <v>0</v>
      </c>
      <c r="CN8">
        <v>2</v>
      </c>
      <c r="CO8">
        <v>0</v>
      </c>
      <c r="CP8">
        <v>0</v>
      </c>
      <c r="CQ8">
        <v>5</v>
      </c>
      <c r="CR8">
        <v>2</v>
      </c>
      <c r="CS8">
        <v>0</v>
      </c>
      <c r="CT8">
        <v>0</v>
      </c>
      <c r="CU8">
        <v>0</v>
      </c>
      <c r="CV8">
        <v>0</v>
      </c>
      <c r="CW8">
        <v>1</v>
      </c>
      <c r="CX8">
        <v>2</v>
      </c>
      <c r="CY8">
        <v>4</v>
      </c>
      <c r="CZ8">
        <v>0</v>
      </c>
      <c r="DA8">
        <v>0</v>
      </c>
      <c r="DB8">
        <v>0</v>
      </c>
      <c r="DC8">
        <v>5</v>
      </c>
      <c r="DD8">
        <v>0</v>
      </c>
      <c r="DE8" t="s">
        <v>202</v>
      </c>
      <c r="DF8" t="s">
        <v>203</v>
      </c>
      <c r="DG8" t="s">
        <v>111</v>
      </c>
    </row>
    <row r="9" spans="1:111">
      <c r="A9" s="1">
        <v>7</v>
      </c>
      <c r="B9" s="43">
        <v>7</v>
      </c>
      <c r="C9" t="s">
        <v>571</v>
      </c>
      <c r="D9">
        <v>397</v>
      </c>
      <c r="E9">
        <v>18</v>
      </c>
      <c r="F9">
        <v>0</v>
      </c>
      <c r="G9">
        <v>5</v>
      </c>
      <c r="H9" t="s">
        <v>660</v>
      </c>
      <c r="I9">
        <v>8</v>
      </c>
      <c r="J9">
        <v>3</v>
      </c>
      <c r="K9">
        <v>38</v>
      </c>
      <c r="L9">
        <v>18</v>
      </c>
      <c r="M9" t="s">
        <v>572</v>
      </c>
      <c r="N9" t="s">
        <v>573</v>
      </c>
      <c r="O9" t="s">
        <v>242</v>
      </c>
      <c r="P9" t="s">
        <v>574</v>
      </c>
      <c r="Q9">
        <v>0</v>
      </c>
      <c r="R9">
        <v>0</v>
      </c>
      <c r="S9">
        <v>4</v>
      </c>
      <c r="T9">
        <v>4</v>
      </c>
      <c r="U9">
        <v>4</v>
      </c>
      <c r="V9">
        <v>4</v>
      </c>
      <c r="W9">
        <v>7</v>
      </c>
      <c r="X9">
        <v>22</v>
      </c>
      <c r="Y9">
        <v>3</v>
      </c>
      <c r="Z9">
        <v>1</v>
      </c>
      <c r="AA9">
        <v>1</v>
      </c>
      <c r="AB9">
        <v>2</v>
      </c>
      <c r="AC9">
        <v>0</v>
      </c>
      <c r="AD9">
        <v>3</v>
      </c>
      <c r="AE9">
        <v>6</v>
      </c>
      <c r="AF9">
        <v>5</v>
      </c>
      <c r="AG9">
        <v>1</v>
      </c>
      <c r="AH9">
        <v>145</v>
      </c>
      <c r="AI9">
        <v>0</v>
      </c>
      <c r="AJ9">
        <v>0</v>
      </c>
      <c r="AK9">
        <v>0</v>
      </c>
      <c r="AL9">
        <v>0</v>
      </c>
      <c r="AM9">
        <v>0</v>
      </c>
      <c r="AN9">
        <v>3</v>
      </c>
      <c r="AO9">
        <v>2</v>
      </c>
      <c r="AP9">
        <v>0</v>
      </c>
      <c r="AQ9">
        <v>16</v>
      </c>
      <c r="AR9">
        <v>6</v>
      </c>
      <c r="AS9">
        <v>0</v>
      </c>
      <c r="AT9">
        <v>8</v>
      </c>
      <c r="AU9">
        <v>0</v>
      </c>
      <c r="AV9">
        <v>0</v>
      </c>
      <c r="AW9">
        <v>0</v>
      </c>
      <c r="AX9">
        <v>2</v>
      </c>
      <c r="AY9">
        <v>1</v>
      </c>
      <c r="AZ9">
        <v>0</v>
      </c>
      <c r="BA9">
        <v>1</v>
      </c>
      <c r="BB9">
        <v>3</v>
      </c>
      <c r="BC9">
        <v>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12</v>
      </c>
      <c r="BM9">
        <v>4</v>
      </c>
      <c r="BN9">
        <v>1</v>
      </c>
      <c r="BO9">
        <v>7</v>
      </c>
      <c r="BP9">
        <v>0</v>
      </c>
      <c r="BQ9">
        <v>4</v>
      </c>
      <c r="BR9">
        <v>1</v>
      </c>
      <c r="BS9">
        <v>0</v>
      </c>
      <c r="BT9">
        <v>1</v>
      </c>
      <c r="BU9">
        <v>6</v>
      </c>
      <c r="BV9">
        <v>1</v>
      </c>
      <c r="BW9">
        <v>0</v>
      </c>
      <c r="BX9">
        <v>0</v>
      </c>
      <c r="BY9">
        <v>3</v>
      </c>
      <c r="BZ9">
        <v>0</v>
      </c>
      <c r="CA9">
        <v>0</v>
      </c>
      <c r="CB9">
        <v>0</v>
      </c>
      <c r="CC9">
        <v>1</v>
      </c>
      <c r="CD9">
        <v>5</v>
      </c>
      <c r="CE9">
        <v>0</v>
      </c>
      <c r="CF9">
        <v>0</v>
      </c>
      <c r="CG9">
        <v>3</v>
      </c>
      <c r="CH9">
        <v>0</v>
      </c>
      <c r="CI9">
        <v>0</v>
      </c>
      <c r="CJ9">
        <v>15</v>
      </c>
      <c r="CK9">
        <v>6</v>
      </c>
      <c r="CL9">
        <v>0</v>
      </c>
      <c r="CM9">
        <v>2</v>
      </c>
      <c r="CN9">
        <v>2</v>
      </c>
      <c r="CO9">
        <v>0</v>
      </c>
      <c r="CP9">
        <v>0</v>
      </c>
      <c r="CQ9">
        <v>1</v>
      </c>
      <c r="CR9">
        <v>1</v>
      </c>
      <c r="CS9">
        <v>6</v>
      </c>
      <c r="CT9">
        <v>1</v>
      </c>
      <c r="CU9">
        <v>1</v>
      </c>
      <c r="CV9">
        <v>1</v>
      </c>
      <c r="CW9">
        <v>2</v>
      </c>
      <c r="CX9">
        <v>5</v>
      </c>
      <c r="CY9">
        <v>2</v>
      </c>
      <c r="CZ9">
        <v>0</v>
      </c>
      <c r="DA9">
        <v>2</v>
      </c>
      <c r="DB9">
        <v>0</v>
      </c>
      <c r="DC9">
        <v>6</v>
      </c>
      <c r="DD9">
        <v>0</v>
      </c>
      <c r="DE9" t="s">
        <v>168</v>
      </c>
      <c r="DF9" t="s">
        <v>169</v>
      </c>
      <c r="DG9" t="s">
        <v>111</v>
      </c>
    </row>
    <row r="10" spans="1:111">
      <c r="A10" s="1">
        <v>8</v>
      </c>
      <c r="B10" s="43">
        <v>8</v>
      </c>
      <c r="C10" t="s">
        <v>575</v>
      </c>
      <c r="D10">
        <v>242</v>
      </c>
      <c r="E10">
        <v>6</v>
      </c>
      <c r="F10">
        <v>0</v>
      </c>
      <c r="G10">
        <v>6</v>
      </c>
      <c r="H10" t="s">
        <v>661</v>
      </c>
      <c r="I10">
        <v>5</v>
      </c>
      <c r="J10">
        <v>2</v>
      </c>
      <c r="K10">
        <v>18</v>
      </c>
      <c r="L10">
        <v>5</v>
      </c>
      <c r="M10" t="s">
        <v>576</v>
      </c>
      <c r="N10" t="s">
        <v>577</v>
      </c>
      <c r="O10" t="s">
        <v>578</v>
      </c>
      <c r="P10" t="s">
        <v>579</v>
      </c>
      <c r="Q10">
        <v>1</v>
      </c>
      <c r="R10">
        <v>0</v>
      </c>
      <c r="S10">
        <v>1</v>
      </c>
      <c r="T10">
        <v>1</v>
      </c>
      <c r="U10">
        <v>0</v>
      </c>
      <c r="V10">
        <v>4</v>
      </c>
      <c r="W10">
        <v>4</v>
      </c>
      <c r="X10">
        <v>19</v>
      </c>
      <c r="Y10">
        <v>3</v>
      </c>
      <c r="Z10">
        <v>0</v>
      </c>
      <c r="AA10">
        <v>1</v>
      </c>
      <c r="AB10">
        <v>1</v>
      </c>
      <c r="AC10">
        <v>0</v>
      </c>
      <c r="AD10">
        <v>1</v>
      </c>
      <c r="AE10">
        <v>10</v>
      </c>
      <c r="AF10">
        <v>2</v>
      </c>
      <c r="AG10">
        <v>1</v>
      </c>
      <c r="AH10">
        <v>60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2</v>
      </c>
      <c r="AO10">
        <v>0</v>
      </c>
      <c r="AP10">
        <v>1</v>
      </c>
      <c r="AQ10">
        <v>7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1</v>
      </c>
      <c r="AX10">
        <v>1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3</v>
      </c>
      <c r="BM10">
        <v>1</v>
      </c>
      <c r="BN10">
        <v>1</v>
      </c>
      <c r="BO10">
        <v>4</v>
      </c>
      <c r="BP10">
        <v>0</v>
      </c>
      <c r="BQ10">
        <v>0</v>
      </c>
      <c r="BR10">
        <v>0</v>
      </c>
      <c r="BS10">
        <v>0</v>
      </c>
      <c r="BT10">
        <v>3</v>
      </c>
      <c r="BU10">
        <v>1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2</v>
      </c>
      <c r="CE10">
        <v>0</v>
      </c>
      <c r="CF10">
        <v>0</v>
      </c>
      <c r="CG10">
        <v>3</v>
      </c>
      <c r="CH10">
        <v>0</v>
      </c>
      <c r="CI10">
        <v>0</v>
      </c>
      <c r="CJ10">
        <v>3</v>
      </c>
      <c r="CK10">
        <v>10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1</v>
      </c>
      <c r="CR10">
        <v>0</v>
      </c>
      <c r="CS10">
        <v>5</v>
      </c>
      <c r="CT10">
        <v>0</v>
      </c>
      <c r="CU10">
        <v>0</v>
      </c>
      <c r="CV10">
        <v>0</v>
      </c>
      <c r="CW10">
        <v>0</v>
      </c>
      <c r="CX10">
        <v>2</v>
      </c>
      <c r="CY10">
        <v>0</v>
      </c>
      <c r="CZ10">
        <v>0</v>
      </c>
      <c r="DA10">
        <v>1</v>
      </c>
      <c r="DB10">
        <v>0</v>
      </c>
      <c r="DC10">
        <v>3</v>
      </c>
      <c r="DD10">
        <v>0</v>
      </c>
      <c r="DE10" t="s">
        <v>126</v>
      </c>
      <c r="DF10" t="s">
        <v>127</v>
      </c>
      <c r="DG10" t="s">
        <v>111</v>
      </c>
    </row>
    <row r="11" spans="1:111">
      <c r="A11" s="1">
        <v>11</v>
      </c>
      <c r="B11" s="43">
        <v>10</v>
      </c>
      <c r="C11" t="s">
        <v>580</v>
      </c>
      <c r="D11">
        <v>908</v>
      </c>
      <c r="E11">
        <v>23</v>
      </c>
      <c r="F11">
        <v>0</v>
      </c>
      <c r="G11">
        <v>7</v>
      </c>
      <c r="H11" t="s">
        <v>663</v>
      </c>
      <c r="I11">
        <v>10</v>
      </c>
      <c r="J11">
        <v>0</v>
      </c>
      <c r="K11">
        <v>65</v>
      </c>
      <c r="L11">
        <v>28</v>
      </c>
      <c r="M11" t="s">
        <v>581</v>
      </c>
      <c r="N11" t="s">
        <v>582</v>
      </c>
      <c r="O11" t="s">
        <v>111</v>
      </c>
      <c r="P11" t="s">
        <v>583</v>
      </c>
      <c r="Q11">
        <v>1</v>
      </c>
      <c r="R11">
        <v>0</v>
      </c>
      <c r="S11">
        <v>8</v>
      </c>
      <c r="T11">
        <v>8</v>
      </c>
      <c r="U11">
        <v>2</v>
      </c>
      <c r="V11">
        <v>9</v>
      </c>
      <c r="W11">
        <v>15</v>
      </c>
      <c r="X11">
        <v>45</v>
      </c>
      <c r="Y11">
        <v>6</v>
      </c>
      <c r="Z11">
        <v>1</v>
      </c>
      <c r="AA11">
        <v>4</v>
      </c>
      <c r="AB11">
        <v>6</v>
      </c>
      <c r="AC11">
        <v>0</v>
      </c>
      <c r="AD11">
        <v>3</v>
      </c>
      <c r="AE11">
        <v>12</v>
      </c>
      <c r="AF11">
        <v>12</v>
      </c>
      <c r="AG11">
        <v>1</v>
      </c>
      <c r="AH11">
        <v>387</v>
      </c>
      <c r="AI11">
        <v>0</v>
      </c>
      <c r="AJ11">
        <v>0</v>
      </c>
      <c r="AK11">
        <v>0</v>
      </c>
      <c r="AL11">
        <v>0</v>
      </c>
      <c r="AM11">
        <v>1</v>
      </c>
      <c r="AN11">
        <v>6</v>
      </c>
      <c r="AO11">
        <v>0</v>
      </c>
      <c r="AP11">
        <v>2</v>
      </c>
      <c r="AQ11">
        <v>39</v>
      </c>
      <c r="AR11">
        <v>11</v>
      </c>
      <c r="AS11">
        <v>0</v>
      </c>
      <c r="AT11">
        <v>5</v>
      </c>
      <c r="AU11">
        <v>1</v>
      </c>
      <c r="AV11">
        <v>1</v>
      </c>
      <c r="AW11">
        <v>1</v>
      </c>
      <c r="AX11">
        <v>5</v>
      </c>
      <c r="AY11">
        <v>1</v>
      </c>
      <c r="AZ11">
        <v>4</v>
      </c>
      <c r="BA11">
        <v>1</v>
      </c>
      <c r="BB11">
        <v>11</v>
      </c>
      <c r="BC11">
        <v>0</v>
      </c>
      <c r="BD11">
        <v>3</v>
      </c>
      <c r="BE11">
        <v>1</v>
      </c>
      <c r="BF11">
        <v>4</v>
      </c>
      <c r="BG11">
        <v>3</v>
      </c>
      <c r="BH11">
        <v>0</v>
      </c>
      <c r="BI11">
        <v>0</v>
      </c>
      <c r="BJ11">
        <v>0</v>
      </c>
      <c r="BK11">
        <v>2</v>
      </c>
      <c r="BL11">
        <v>29</v>
      </c>
      <c r="BM11">
        <v>5</v>
      </c>
      <c r="BN11">
        <v>2</v>
      </c>
      <c r="BO11">
        <v>15</v>
      </c>
      <c r="BP11">
        <v>2</v>
      </c>
      <c r="BQ11">
        <v>4</v>
      </c>
      <c r="BR11">
        <v>20</v>
      </c>
      <c r="BS11">
        <v>1</v>
      </c>
      <c r="BT11">
        <v>5</v>
      </c>
      <c r="BU11">
        <v>9</v>
      </c>
      <c r="BV11">
        <v>3</v>
      </c>
      <c r="BW11">
        <v>0</v>
      </c>
      <c r="BX11">
        <v>0</v>
      </c>
      <c r="BY11">
        <v>2</v>
      </c>
      <c r="BZ11">
        <v>3</v>
      </c>
      <c r="CA11">
        <v>1</v>
      </c>
      <c r="CB11">
        <v>7</v>
      </c>
      <c r="CC11">
        <v>4</v>
      </c>
      <c r="CD11">
        <v>8</v>
      </c>
      <c r="CE11">
        <v>6</v>
      </c>
      <c r="CF11">
        <v>6</v>
      </c>
      <c r="CG11">
        <v>8</v>
      </c>
      <c r="CH11">
        <v>0</v>
      </c>
      <c r="CI11">
        <v>0</v>
      </c>
      <c r="CJ11">
        <v>57</v>
      </c>
      <c r="CK11">
        <v>12</v>
      </c>
      <c r="CL11">
        <v>2</v>
      </c>
      <c r="CM11">
        <v>5</v>
      </c>
      <c r="CN11">
        <v>7</v>
      </c>
      <c r="CO11">
        <v>0</v>
      </c>
      <c r="CP11">
        <v>0</v>
      </c>
      <c r="CQ11">
        <v>0</v>
      </c>
      <c r="CR11">
        <v>2</v>
      </c>
      <c r="CS11">
        <v>6</v>
      </c>
      <c r="CT11">
        <v>7</v>
      </c>
      <c r="CU11">
        <v>0</v>
      </c>
      <c r="CV11">
        <v>0</v>
      </c>
      <c r="CW11">
        <v>2</v>
      </c>
      <c r="CX11">
        <v>13</v>
      </c>
      <c r="CY11">
        <v>5</v>
      </c>
      <c r="CZ11">
        <v>2</v>
      </c>
      <c r="DA11">
        <v>2</v>
      </c>
      <c r="DB11">
        <v>0</v>
      </c>
      <c r="DC11">
        <v>23</v>
      </c>
      <c r="DD11">
        <v>0</v>
      </c>
      <c r="DE11" t="s">
        <v>584</v>
      </c>
      <c r="DF11" t="s">
        <v>585</v>
      </c>
      <c r="DG11" t="s">
        <v>111</v>
      </c>
    </row>
    <row r="12" spans="1:111">
      <c r="A12" s="1">
        <v>12</v>
      </c>
      <c r="B12" s="43">
        <v>11</v>
      </c>
      <c r="C12" t="s">
        <v>586</v>
      </c>
      <c r="D12">
        <v>1059</v>
      </c>
      <c r="E12">
        <v>51</v>
      </c>
      <c r="F12">
        <v>1</v>
      </c>
      <c r="G12">
        <v>13</v>
      </c>
      <c r="H12" t="s">
        <v>664</v>
      </c>
      <c r="I12">
        <v>22</v>
      </c>
      <c r="J12">
        <v>4</v>
      </c>
      <c r="K12">
        <v>122</v>
      </c>
      <c r="L12">
        <v>48</v>
      </c>
      <c r="M12" t="s">
        <v>587</v>
      </c>
      <c r="N12" t="s">
        <v>588</v>
      </c>
      <c r="O12" t="s">
        <v>589</v>
      </c>
      <c r="P12" t="s">
        <v>590</v>
      </c>
      <c r="Q12">
        <v>3</v>
      </c>
      <c r="R12">
        <v>1</v>
      </c>
      <c r="S12">
        <v>8</v>
      </c>
      <c r="T12">
        <v>9</v>
      </c>
      <c r="U12">
        <v>7</v>
      </c>
      <c r="V12">
        <v>13</v>
      </c>
      <c r="W12">
        <v>15</v>
      </c>
      <c r="X12">
        <v>36</v>
      </c>
      <c r="Y12">
        <v>7</v>
      </c>
      <c r="Z12">
        <v>1</v>
      </c>
      <c r="AA12">
        <v>3</v>
      </c>
      <c r="AB12">
        <v>4</v>
      </c>
      <c r="AC12">
        <v>1</v>
      </c>
      <c r="AD12">
        <v>3</v>
      </c>
      <c r="AE12">
        <v>8</v>
      </c>
      <c r="AF12">
        <v>7</v>
      </c>
      <c r="AG12">
        <v>2</v>
      </c>
      <c r="AH12">
        <v>330</v>
      </c>
      <c r="AI12">
        <v>0</v>
      </c>
      <c r="AJ12">
        <v>0</v>
      </c>
      <c r="AK12">
        <v>0</v>
      </c>
      <c r="AL12">
        <v>0</v>
      </c>
      <c r="AM12">
        <v>5</v>
      </c>
      <c r="AN12">
        <v>5</v>
      </c>
      <c r="AO12">
        <v>1</v>
      </c>
      <c r="AP12">
        <v>0</v>
      </c>
      <c r="AQ12">
        <v>45</v>
      </c>
      <c r="AR12">
        <v>14</v>
      </c>
      <c r="AS12">
        <v>0</v>
      </c>
      <c r="AT12">
        <v>0</v>
      </c>
      <c r="AU12">
        <v>1</v>
      </c>
      <c r="AV12">
        <v>2</v>
      </c>
      <c r="AW12">
        <v>1</v>
      </c>
      <c r="AX12">
        <v>0</v>
      </c>
      <c r="AY12">
        <v>0</v>
      </c>
      <c r="AZ12">
        <v>3</v>
      </c>
      <c r="BA12">
        <v>1</v>
      </c>
      <c r="BB12">
        <v>4</v>
      </c>
      <c r="BC12">
        <v>3</v>
      </c>
      <c r="BD12">
        <v>1</v>
      </c>
      <c r="BE12">
        <v>4</v>
      </c>
      <c r="BF12">
        <v>0</v>
      </c>
      <c r="BG12">
        <v>0</v>
      </c>
      <c r="BH12">
        <v>0</v>
      </c>
      <c r="BI12">
        <v>0</v>
      </c>
      <c r="BJ12">
        <v>5</v>
      </c>
      <c r="BK12">
        <v>2</v>
      </c>
      <c r="BL12">
        <v>25</v>
      </c>
      <c r="BM12">
        <v>3</v>
      </c>
      <c r="BN12">
        <v>0</v>
      </c>
      <c r="BO12">
        <v>15</v>
      </c>
      <c r="BP12">
        <v>7</v>
      </c>
      <c r="BQ12">
        <v>1</v>
      </c>
      <c r="BR12">
        <v>4</v>
      </c>
      <c r="BS12">
        <v>0</v>
      </c>
      <c r="BT12">
        <v>4</v>
      </c>
      <c r="BU12">
        <v>7</v>
      </c>
      <c r="BV12">
        <v>1</v>
      </c>
      <c r="BW12">
        <v>1</v>
      </c>
      <c r="BX12">
        <v>13</v>
      </c>
      <c r="BY12">
        <v>2</v>
      </c>
      <c r="BZ12">
        <v>1</v>
      </c>
      <c r="CA12">
        <v>1</v>
      </c>
      <c r="CB12">
        <v>0</v>
      </c>
      <c r="CC12">
        <v>0</v>
      </c>
      <c r="CD12">
        <v>7</v>
      </c>
      <c r="CE12">
        <v>4</v>
      </c>
      <c r="CF12">
        <v>0</v>
      </c>
      <c r="CG12">
        <v>8</v>
      </c>
      <c r="CH12">
        <v>2</v>
      </c>
      <c r="CI12">
        <v>0</v>
      </c>
      <c r="CJ12">
        <v>33</v>
      </c>
      <c r="CK12">
        <v>8</v>
      </c>
      <c r="CL12">
        <v>9</v>
      </c>
      <c r="CM12">
        <v>1</v>
      </c>
      <c r="CN12">
        <v>2</v>
      </c>
      <c r="CO12">
        <v>1</v>
      </c>
      <c r="CP12">
        <v>4</v>
      </c>
      <c r="CQ12">
        <v>0</v>
      </c>
      <c r="CR12">
        <v>2</v>
      </c>
      <c r="CS12">
        <v>7</v>
      </c>
      <c r="CT12">
        <v>9</v>
      </c>
      <c r="CU12">
        <v>2</v>
      </c>
      <c r="CV12">
        <v>0</v>
      </c>
      <c r="CW12">
        <v>8</v>
      </c>
      <c r="CX12">
        <v>9</v>
      </c>
      <c r="CY12">
        <v>4</v>
      </c>
      <c r="CZ12">
        <v>1</v>
      </c>
      <c r="DA12">
        <v>0</v>
      </c>
      <c r="DB12">
        <v>1</v>
      </c>
      <c r="DC12">
        <v>26</v>
      </c>
      <c r="DD12">
        <v>0</v>
      </c>
      <c r="DE12" t="s">
        <v>591</v>
      </c>
      <c r="DF12" t="s">
        <v>592</v>
      </c>
      <c r="DG12" t="s">
        <v>115</v>
      </c>
    </row>
    <row r="13" spans="1:111">
      <c r="A13" s="1">
        <v>13</v>
      </c>
      <c r="B13" s="43">
        <v>12</v>
      </c>
      <c r="C13" t="s">
        <v>593</v>
      </c>
      <c r="D13">
        <v>282</v>
      </c>
      <c r="E13">
        <v>10</v>
      </c>
      <c r="F13">
        <v>0</v>
      </c>
      <c r="G13">
        <v>1</v>
      </c>
      <c r="H13" t="s">
        <v>665</v>
      </c>
      <c r="I13">
        <v>6</v>
      </c>
      <c r="J13">
        <v>1</v>
      </c>
      <c r="K13">
        <v>33</v>
      </c>
      <c r="L13">
        <v>16</v>
      </c>
      <c r="M13" t="s">
        <v>594</v>
      </c>
      <c r="N13" t="s">
        <v>595</v>
      </c>
      <c r="O13" t="s">
        <v>300</v>
      </c>
      <c r="P13" t="s">
        <v>596</v>
      </c>
      <c r="Q13">
        <v>0</v>
      </c>
      <c r="R13">
        <v>0</v>
      </c>
      <c r="S13">
        <v>4</v>
      </c>
      <c r="T13">
        <v>4</v>
      </c>
      <c r="U13">
        <v>1</v>
      </c>
      <c r="V13">
        <v>1</v>
      </c>
      <c r="W13">
        <v>2</v>
      </c>
      <c r="X13">
        <v>17</v>
      </c>
      <c r="Y13">
        <v>2</v>
      </c>
      <c r="Z13">
        <v>0</v>
      </c>
      <c r="AA13">
        <v>0</v>
      </c>
      <c r="AB13">
        <v>3</v>
      </c>
      <c r="AC13">
        <v>0</v>
      </c>
      <c r="AD13">
        <v>0</v>
      </c>
      <c r="AE13">
        <v>5</v>
      </c>
      <c r="AF13">
        <v>7</v>
      </c>
      <c r="AG13">
        <v>0</v>
      </c>
      <c r="AH13">
        <v>109</v>
      </c>
      <c r="AI13">
        <v>0</v>
      </c>
      <c r="AJ13">
        <v>0</v>
      </c>
      <c r="AK13">
        <v>0</v>
      </c>
      <c r="AL13">
        <v>1</v>
      </c>
      <c r="AM13">
        <v>0</v>
      </c>
      <c r="AN13">
        <v>3</v>
      </c>
      <c r="AO13">
        <v>2</v>
      </c>
      <c r="AP13">
        <v>0</v>
      </c>
      <c r="AQ13">
        <v>9</v>
      </c>
      <c r="AR13">
        <v>0</v>
      </c>
      <c r="AS13">
        <v>0</v>
      </c>
      <c r="AT13">
        <v>1</v>
      </c>
      <c r="AU13">
        <v>1</v>
      </c>
      <c r="AV13">
        <v>0</v>
      </c>
      <c r="AW13">
        <v>0</v>
      </c>
      <c r="AX13">
        <v>0</v>
      </c>
      <c r="AY13">
        <v>0</v>
      </c>
      <c r="AZ13">
        <v>1</v>
      </c>
      <c r="BA13">
        <v>3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9</v>
      </c>
      <c r="BM13">
        <v>1</v>
      </c>
      <c r="BN13">
        <v>0</v>
      </c>
      <c r="BO13">
        <v>2</v>
      </c>
      <c r="BP13">
        <v>2</v>
      </c>
      <c r="BQ13">
        <v>0</v>
      </c>
      <c r="BR13">
        <v>9</v>
      </c>
      <c r="BS13">
        <v>1</v>
      </c>
      <c r="BT13">
        <v>5</v>
      </c>
      <c r="BU13">
        <v>4</v>
      </c>
      <c r="BV13">
        <v>0</v>
      </c>
      <c r="BW13">
        <v>0</v>
      </c>
      <c r="BX13">
        <v>2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2</v>
      </c>
      <c r="CE13">
        <v>0</v>
      </c>
      <c r="CF13">
        <v>0</v>
      </c>
      <c r="CG13">
        <v>4</v>
      </c>
      <c r="CH13">
        <v>0</v>
      </c>
      <c r="CI13">
        <v>0</v>
      </c>
      <c r="CJ13">
        <v>17</v>
      </c>
      <c r="CK13">
        <v>5</v>
      </c>
      <c r="CL13">
        <v>1</v>
      </c>
      <c r="CM13">
        <v>0</v>
      </c>
      <c r="CN13">
        <v>2</v>
      </c>
      <c r="CO13">
        <v>0</v>
      </c>
      <c r="CP13">
        <v>0</v>
      </c>
      <c r="CQ13">
        <v>0</v>
      </c>
      <c r="CR13">
        <v>6</v>
      </c>
      <c r="CS13">
        <v>0</v>
      </c>
      <c r="CT13">
        <v>0</v>
      </c>
      <c r="CU13">
        <v>0</v>
      </c>
      <c r="CV13">
        <v>0</v>
      </c>
      <c r="CW13">
        <v>2</v>
      </c>
      <c r="CX13">
        <v>4</v>
      </c>
      <c r="CY13">
        <v>3</v>
      </c>
      <c r="CZ13">
        <v>0</v>
      </c>
      <c r="DA13">
        <v>0</v>
      </c>
      <c r="DB13">
        <v>0</v>
      </c>
      <c r="DC13">
        <v>6</v>
      </c>
      <c r="DD13">
        <v>0</v>
      </c>
      <c r="DE13" t="s">
        <v>168</v>
      </c>
      <c r="DF13" t="s">
        <v>169</v>
      </c>
      <c r="DG13" t="s">
        <v>111</v>
      </c>
    </row>
    <row r="14" spans="1:111">
      <c r="A14" s="1">
        <v>14</v>
      </c>
      <c r="B14" s="43">
        <v>13</v>
      </c>
      <c r="C14" t="s">
        <v>597</v>
      </c>
      <c r="D14">
        <v>46</v>
      </c>
      <c r="E14">
        <v>1</v>
      </c>
      <c r="F14">
        <v>1</v>
      </c>
      <c r="G14">
        <v>1</v>
      </c>
      <c r="H14" t="s">
        <v>666</v>
      </c>
      <c r="I14">
        <v>0</v>
      </c>
      <c r="J14">
        <v>0</v>
      </c>
      <c r="K14">
        <v>0</v>
      </c>
      <c r="L14">
        <v>0</v>
      </c>
      <c r="M14" t="s">
        <v>111</v>
      </c>
      <c r="N14" t="s">
        <v>111</v>
      </c>
      <c r="O14" t="s">
        <v>111</v>
      </c>
      <c r="P14" t="s">
        <v>111</v>
      </c>
      <c r="Q14">
        <v>0</v>
      </c>
      <c r="R14">
        <v>1</v>
      </c>
      <c r="S14">
        <v>0</v>
      </c>
      <c r="T14">
        <v>1</v>
      </c>
      <c r="U14">
        <v>0</v>
      </c>
      <c r="V14">
        <v>1</v>
      </c>
      <c r="W14">
        <v>0</v>
      </c>
      <c r="X14">
        <v>3</v>
      </c>
      <c r="Y14">
        <v>2</v>
      </c>
      <c r="Z14">
        <v>0</v>
      </c>
      <c r="AA14">
        <v>0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11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2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1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1</v>
      </c>
      <c r="BN14">
        <v>0</v>
      </c>
      <c r="BO14">
        <v>0</v>
      </c>
      <c r="BP14">
        <v>1</v>
      </c>
      <c r="BQ14">
        <v>0</v>
      </c>
      <c r="BR14">
        <v>0</v>
      </c>
      <c r="BS14">
        <v>0</v>
      </c>
      <c r="BT14">
        <v>1</v>
      </c>
      <c r="BU14">
        <v>1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1</v>
      </c>
      <c r="DB14">
        <v>0</v>
      </c>
      <c r="DC14">
        <v>1</v>
      </c>
      <c r="DD14">
        <v>0</v>
      </c>
      <c r="DE14" t="s">
        <v>120</v>
      </c>
      <c r="DF14" t="s">
        <v>121</v>
      </c>
      <c r="DG14" t="s">
        <v>175</v>
      </c>
    </row>
    <row r="15" spans="1:111">
      <c r="A15" s="1">
        <v>15</v>
      </c>
      <c r="B15" s="43">
        <v>14</v>
      </c>
      <c r="C15" t="s">
        <v>598</v>
      </c>
      <c r="D15">
        <v>884</v>
      </c>
      <c r="E15">
        <v>43</v>
      </c>
      <c r="F15">
        <v>1</v>
      </c>
      <c r="G15">
        <v>8</v>
      </c>
      <c r="H15" t="s">
        <v>667</v>
      </c>
      <c r="I15">
        <v>25</v>
      </c>
      <c r="J15">
        <v>9</v>
      </c>
      <c r="K15">
        <v>107</v>
      </c>
      <c r="L15">
        <v>43</v>
      </c>
      <c r="M15" t="s">
        <v>599</v>
      </c>
      <c r="N15" t="s">
        <v>600</v>
      </c>
      <c r="O15" t="s">
        <v>601</v>
      </c>
      <c r="P15" t="s">
        <v>602</v>
      </c>
      <c r="Q15">
        <v>12</v>
      </c>
      <c r="R15">
        <v>1</v>
      </c>
      <c r="S15">
        <v>5</v>
      </c>
      <c r="T15">
        <v>6</v>
      </c>
      <c r="U15">
        <v>8</v>
      </c>
      <c r="V15">
        <v>19</v>
      </c>
      <c r="W15">
        <v>18</v>
      </c>
      <c r="X15">
        <v>39</v>
      </c>
      <c r="Y15">
        <v>13</v>
      </c>
      <c r="Z15">
        <v>0</v>
      </c>
      <c r="AA15">
        <v>0</v>
      </c>
      <c r="AB15">
        <v>3</v>
      </c>
      <c r="AC15">
        <v>0</v>
      </c>
      <c r="AD15">
        <v>4</v>
      </c>
      <c r="AE15">
        <v>6</v>
      </c>
      <c r="AF15">
        <v>12</v>
      </c>
      <c r="AG15">
        <v>1</v>
      </c>
      <c r="AH15">
        <v>229</v>
      </c>
      <c r="AI15">
        <v>6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19</v>
      </c>
      <c r="AR15">
        <v>8</v>
      </c>
      <c r="AS15">
        <v>2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2</v>
      </c>
      <c r="BA15">
        <v>0</v>
      </c>
      <c r="BB15">
        <v>0</v>
      </c>
      <c r="BC15">
        <v>0</v>
      </c>
      <c r="BD15">
        <v>2</v>
      </c>
      <c r="BE15">
        <v>4</v>
      </c>
      <c r="BF15">
        <v>0</v>
      </c>
      <c r="BG15">
        <v>0</v>
      </c>
      <c r="BH15">
        <v>0</v>
      </c>
      <c r="BI15">
        <v>3</v>
      </c>
      <c r="BJ15">
        <v>0</v>
      </c>
      <c r="BK15">
        <v>2</v>
      </c>
      <c r="BL15">
        <v>12</v>
      </c>
      <c r="BM15">
        <v>1</v>
      </c>
      <c r="BN15">
        <v>1</v>
      </c>
      <c r="BO15">
        <v>18</v>
      </c>
      <c r="BP15">
        <v>3</v>
      </c>
      <c r="BQ15">
        <v>0</v>
      </c>
      <c r="BR15">
        <v>1</v>
      </c>
      <c r="BS15">
        <v>3</v>
      </c>
      <c r="BT15">
        <v>9</v>
      </c>
      <c r="BU15">
        <v>5</v>
      </c>
      <c r="BV15">
        <v>1</v>
      </c>
      <c r="BW15">
        <v>0</v>
      </c>
      <c r="BX15">
        <v>0</v>
      </c>
      <c r="BY15">
        <v>0</v>
      </c>
      <c r="BZ15">
        <v>0</v>
      </c>
      <c r="CA15">
        <v>1</v>
      </c>
      <c r="CB15">
        <v>0</v>
      </c>
      <c r="CC15">
        <v>0</v>
      </c>
      <c r="CD15">
        <v>9</v>
      </c>
      <c r="CE15">
        <v>0</v>
      </c>
      <c r="CF15">
        <v>9</v>
      </c>
      <c r="CG15">
        <v>1</v>
      </c>
      <c r="CH15">
        <v>0</v>
      </c>
      <c r="CI15">
        <v>2</v>
      </c>
      <c r="CJ15">
        <v>13</v>
      </c>
      <c r="CK15">
        <v>6</v>
      </c>
      <c r="CL15">
        <v>5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11</v>
      </c>
      <c r="CT15">
        <v>1</v>
      </c>
      <c r="CU15">
        <v>2</v>
      </c>
      <c r="CV15">
        <v>2</v>
      </c>
      <c r="CW15">
        <v>11</v>
      </c>
      <c r="CX15">
        <v>22</v>
      </c>
      <c r="CY15">
        <v>7</v>
      </c>
      <c r="CZ15">
        <v>1</v>
      </c>
      <c r="DA15">
        <v>2</v>
      </c>
      <c r="DB15">
        <v>0</v>
      </c>
      <c r="DC15">
        <v>18</v>
      </c>
      <c r="DD15">
        <v>0</v>
      </c>
      <c r="DE15" t="s">
        <v>603</v>
      </c>
      <c r="DF15" t="s">
        <v>604</v>
      </c>
      <c r="DG15" t="s">
        <v>175</v>
      </c>
    </row>
    <row r="16" spans="1:111">
      <c r="A16" s="1">
        <v>16</v>
      </c>
      <c r="B16" s="43">
        <v>15</v>
      </c>
      <c r="C16" t="s">
        <v>605</v>
      </c>
      <c r="D16">
        <v>61</v>
      </c>
      <c r="E16">
        <v>2</v>
      </c>
      <c r="F16">
        <v>0</v>
      </c>
      <c r="G16">
        <v>4</v>
      </c>
      <c r="H16" t="s">
        <v>668</v>
      </c>
      <c r="I16">
        <v>3</v>
      </c>
      <c r="J16">
        <v>0</v>
      </c>
      <c r="K16">
        <v>6</v>
      </c>
      <c r="L16">
        <v>3</v>
      </c>
      <c r="M16" t="s">
        <v>606</v>
      </c>
      <c r="N16" t="s">
        <v>607</v>
      </c>
      <c r="O16" t="s">
        <v>111</v>
      </c>
      <c r="P16" t="s">
        <v>608</v>
      </c>
      <c r="Q16">
        <v>0</v>
      </c>
      <c r="R16">
        <v>0</v>
      </c>
      <c r="S16">
        <v>0</v>
      </c>
      <c r="T16">
        <v>0</v>
      </c>
      <c r="U16">
        <v>0</v>
      </c>
      <c r="V16">
        <v>2</v>
      </c>
      <c r="W16">
        <v>1</v>
      </c>
      <c r="X16">
        <v>5</v>
      </c>
      <c r="Y16">
        <v>2</v>
      </c>
      <c r="Z16">
        <v>0</v>
      </c>
      <c r="AA16">
        <v>0</v>
      </c>
      <c r="AB16">
        <v>0</v>
      </c>
      <c r="AC16">
        <v>1</v>
      </c>
      <c r="AD16">
        <v>0</v>
      </c>
      <c r="AE16">
        <v>1</v>
      </c>
      <c r="AF16">
        <v>1</v>
      </c>
      <c r="AG16">
        <v>0</v>
      </c>
      <c r="AH16">
        <v>18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2</v>
      </c>
      <c r="AR16">
        <v>0</v>
      </c>
      <c r="AS16">
        <v>0</v>
      </c>
      <c r="AT16">
        <v>1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1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1</v>
      </c>
      <c r="CJ16">
        <v>0</v>
      </c>
      <c r="CK16">
        <v>1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0</v>
      </c>
      <c r="CS16">
        <v>1</v>
      </c>
      <c r="CT16">
        <v>0</v>
      </c>
      <c r="CU16">
        <v>0</v>
      </c>
      <c r="CV16">
        <v>0</v>
      </c>
      <c r="CW16">
        <v>2</v>
      </c>
      <c r="CX16">
        <v>1</v>
      </c>
      <c r="CY16">
        <v>1</v>
      </c>
      <c r="CZ16">
        <v>0</v>
      </c>
      <c r="DA16">
        <v>0</v>
      </c>
      <c r="DB16">
        <v>0</v>
      </c>
      <c r="DC16">
        <v>1</v>
      </c>
      <c r="DD16">
        <v>0</v>
      </c>
      <c r="DE16" t="s">
        <v>120</v>
      </c>
      <c r="DF16" t="s">
        <v>121</v>
      </c>
      <c r="DG16" t="s">
        <v>111</v>
      </c>
    </row>
    <row r="17" spans="1:111">
      <c r="A17" s="1">
        <v>17</v>
      </c>
      <c r="B17" s="43">
        <v>16</v>
      </c>
      <c r="C17" t="s">
        <v>329</v>
      </c>
      <c r="D17">
        <v>192</v>
      </c>
      <c r="E17">
        <v>9</v>
      </c>
      <c r="F17">
        <v>0</v>
      </c>
      <c r="G17">
        <v>9</v>
      </c>
      <c r="H17" t="s">
        <v>669</v>
      </c>
      <c r="I17">
        <v>7</v>
      </c>
      <c r="J17">
        <v>0</v>
      </c>
      <c r="K17">
        <v>25</v>
      </c>
      <c r="L17">
        <v>7</v>
      </c>
      <c r="M17" t="s">
        <v>330</v>
      </c>
      <c r="N17" t="s">
        <v>331</v>
      </c>
      <c r="O17" t="s">
        <v>111</v>
      </c>
      <c r="P17" t="s">
        <v>332</v>
      </c>
      <c r="Q17">
        <v>1</v>
      </c>
      <c r="R17">
        <v>0</v>
      </c>
      <c r="S17">
        <v>2</v>
      </c>
      <c r="T17">
        <v>2</v>
      </c>
      <c r="U17">
        <v>2</v>
      </c>
      <c r="V17">
        <v>6</v>
      </c>
      <c r="W17">
        <v>5</v>
      </c>
      <c r="X17">
        <v>11</v>
      </c>
      <c r="Y17">
        <v>3</v>
      </c>
      <c r="Z17">
        <v>0</v>
      </c>
      <c r="AA17">
        <v>0</v>
      </c>
      <c r="AB17">
        <v>1</v>
      </c>
      <c r="AC17">
        <v>1</v>
      </c>
      <c r="AD17">
        <v>0</v>
      </c>
      <c r="AE17">
        <v>6</v>
      </c>
      <c r="AF17">
        <v>0</v>
      </c>
      <c r="AG17">
        <v>0</v>
      </c>
      <c r="AH17">
        <v>56</v>
      </c>
      <c r="AI17">
        <v>4</v>
      </c>
      <c r="AJ17">
        <v>0</v>
      </c>
      <c r="AK17">
        <v>0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4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</v>
      </c>
      <c r="BD17">
        <v>0</v>
      </c>
      <c r="BE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4</v>
      </c>
      <c r="BM17">
        <v>0</v>
      </c>
      <c r="BN17">
        <v>0</v>
      </c>
      <c r="BO17">
        <v>5</v>
      </c>
      <c r="BP17">
        <v>0</v>
      </c>
      <c r="BQ17">
        <v>0</v>
      </c>
      <c r="BR17">
        <v>0</v>
      </c>
      <c r="BS17">
        <v>0</v>
      </c>
      <c r="BT17">
        <v>1</v>
      </c>
      <c r="BU17">
        <v>1</v>
      </c>
      <c r="BV17">
        <v>0</v>
      </c>
      <c r="BW17">
        <v>0</v>
      </c>
      <c r="BX17">
        <v>0</v>
      </c>
      <c r="BY17">
        <v>0</v>
      </c>
      <c r="BZ17">
        <v>1</v>
      </c>
      <c r="CA17">
        <v>0</v>
      </c>
      <c r="CB17">
        <v>0</v>
      </c>
      <c r="CC17">
        <v>0</v>
      </c>
      <c r="CD17">
        <v>2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2</v>
      </c>
      <c r="CK17">
        <v>6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2</v>
      </c>
      <c r="CT17">
        <v>3</v>
      </c>
      <c r="CU17">
        <v>0</v>
      </c>
      <c r="CV17">
        <v>0</v>
      </c>
      <c r="CW17">
        <v>3</v>
      </c>
      <c r="CX17">
        <v>6</v>
      </c>
      <c r="CY17">
        <v>2</v>
      </c>
      <c r="CZ17">
        <v>0</v>
      </c>
      <c r="DA17">
        <v>1</v>
      </c>
      <c r="DB17">
        <v>0</v>
      </c>
      <c r="DC17">
        <v>4</v>
      </c>
      <c r="DD17">
        <v>0</v>
      </c>
      <c r="DE17" t="s">
        <v>151</v>
      </c>
      <c r="DF17" t="s">
        <v>152</v>
      </c>
      <c r="DG17" t="s">
        <v>111</v>
      </c>
    </row>
    <row r="18" spans="1:111">
      <c r="A18" s="1">
        <v>18</v>
      </c>
      <c r="B18" s="43">
        <v>17</v>
      </c>
      <c r="C18" t="s">
        <v>609</v>
      </c>
      <c r="D18">
        <v>459</v>
      </c>
      <c r="E18">
        <v>16</v>
      </c>
      <c r="F18">
        <v>0</v>
      </c>
      <c r="G18">
        <v>8</v>
      </c>
      <c r="H18" t="s">
        <v>670</v>
      </c>
      <c r="I18">
        <v>14</v>
      </c>
      <c r="J18">
        <v>2</v>
      </c>
      <c r="K18">
        <v>51</v>
      </c>
      <c r="L18">
        <v>20</v>
      </c>
      <c r="M18" t="s">
        <v>610</v>
      </c>
      <c r="N18" t="s">
        <v>611</v>
      </c>
      <c r="O18" t="s">
        <v>336</v>
      </c>
      <c r="P18" t="s">
        <v>612</v>
      </c>
      <c r="Q18">
        <v>5</v>
      </c>
      <c r="R18">
        <v>0</v>
      </c>
      <c r="S18">
        <v>0</v>
      </c>
      <c r="T18">
        <v>0</v>
      </c>
      <c r="U18">
        <v>0</v>
      </c>
      <c r="V18">
        <v>5</v>
      </c>
      <c r="W18">
        <v>7</v>
      </c>
      <c r="X18">
        <v>25</v>
      </c>
      <c r="Y18">
        <v>8</v>
      </c>
      <c r="Z18">
        <v>0</v>
      </c>
      <c r="AA18">
        <v>0</v>
      </c>
      <c r="AB18">
        <v>0</v>
      </c>
      <c r="AC18">
        <v>0</v>
      </c>
      <c r="AD18">
        <v>2</v>
      </c>
      <c r="AE18">
        <v>7</v>
      </c>
      <c r="AF18">
        <v>5</v>
      </c>
      <c r="AG18">
        <v>3</v>
      </c>
      <c r="AH18">
        <v>128</v>
      </c>
      <c r="AI18">
        <v>1</v>
      </c>
      <c r="AJ18">
        <v>0</v>
      </c>
      <c r="AK18">
        <v>0</v>
      </c>
      <c r="AL18">
        <v>1</v>
      </c>
      <c r="AM18">
        <v>0</v>
      </c>
      <c r="AN18">
        <v>1</v>
      </c>
      <c r="AO18">
        <v>0</v>
      </c>
      <c r="AP18">
        <v>5</v>
      </c>
      <c r="AQ18">
        <v>9</v>
      </c>
      <c r="AR18">
        <v>2</v>
      </c>
      <c r="AS18">
        <v>0</v>
      </c>
      <c r="AT18">
        <v>0</v>
      </c>
      <c r="AU18">
        <v>1</v>
      </c>
      <c r="AV18">
        <v>1</v>
      </c>
      <c r="AW18">
        <v>1</v>
      </c>
      <c r="AX18">
        <v>0</v>
      </c>
      <c r="AY18">
        <v>1</v>
      </c>
      <c r="AZ18">
        <v>4</v>
      </c>
      <c r="BA18">
        <v>1</v>
      </c>
      <c r="BB18">
        <v>2</v>
      </c>
      <c r="BC18">
        <v>1</v>
      </c>
      <c r="BD18">
        <v>2</v>
      </c>
      <c r="BE18">
        <v>1</v>
      </c>
      <c r="BF18">
        <v>1</v>
      </c>
      <c r="BG18">
        <v>0</v>
      </c>
      <c r="BH18">
        <v>1</v>
      </c>
      <c r="BI18">
        <v>1</v>
      </c>
      <c r="BJ18">
        <v>0</v>
      </c>
      <c r="BK18">
        <v>3</v>
      </c>
      <c r="BL18">
        <v>4</v>
      </c>
      <c r="BM18">
        <v>1</v>
      </c>
      <c r="BN18">
        <v>0</v>
      </c>
      <c r="BO18">
        <v>7</v>
      </c>
      <c r="BP18">
        <v>1</v>
      </c>
      <c r="BQ18">
        <v>0</v>
      </c>
      <c r="BR18">
        <v>3</v>
      </c>
      <c r="BS18">
        <v>2</v>
      </c>
      <c r="BT18">
        <v>1</v>
      </c>
      <c r="BU18">
        <v>2</v>
      </c>
      <c r="BV18">
        <v>1</v>
      </c>
      <c r="BW18">
        <v>1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3</v>
      </c>
      <c r="CE18">
        <v>2</v>
      </c>
      <c r="CF18">
        <v>3</v>
      </c>
      <c r="CG18">
        <v>3</v>
      </c>
      <c r="CH18">
        <v>0</v>
      </c>
      <c r="CI18">
        <v>0</v>
      </c>
      <c r="CJ18">
        <v>8</v>
      </c>
      <c r="CK18">
        <v>7</v>
      </c>
      <c r="CL18">
        <v>0</v>
      </c>
      <c r="CM18">
        <v>1</v>
      </c>
      <c r="CN18">
        <v>1</v>
      </c>
      <c r="CO18">
        <v>0</v>
      </c>
      <c r="CP18">
        <v>1</v>
      </c>
      <c r="CQ18">
        <v>2</v>
      </c>
      <c r="CR18">
        <v>0</v>
      </c>
      <c r="CS18">
        <v>9</v>
      </c>
      <c r="CT18">
        <v>2</v>
      </c>
      <c r="CU18">
        <v>0</v>
      </c>
      <c r="CV18">
        <v>1</v>
      </c>
      <c r="CW18">
        <v>4</v>
      </c>
      <c r="CX18">
        <v>9</v>
      </c>
      <c r="CY18">
        <v>0</v>
      </c>
      <c r="CZ18">
        <v>0</v>
      </c>
      <c r="DA18">
        <v>1</v>
      </c>
      <c r="DB18">
        <v>2</v>
      </c>
      <c r="DC18">
        <v>6</v>
      </c>
      <c r="DD18">
        <v>0</v>
      </c>
      <c r="DE18" t="s">
        <v>168</v>
      </c>
      <c r="DF18" t="s">
        <v>169</v>
      </c>
      <c r="DG18" t="s">
        <v>111</v>
      </c>
    </row>
    <row r="19" spans="1:111">
      <c r="A19" s="1">
        <v>19</v>
      </c>
      <c r="B19" s="43">
        <v>18</v>
      </c>
      <c r="C19" t="s">
        <v>613</v>
      </c>
      <c r="D19">
        <v>241</v>
      </c>
      <c r="E19">
        <v>3</v>
      </c>
      <c r="F19">
        <v>0</v>
      </c>
      <c r="G19">
        <v>1</v>
      </c>
      <c r="H19" t="s">
        <v>662</v>
      </c>
      <c r="I19">
        <v>9</v>
      </c>
      <c r="J19">
        <v>1</v>
      </c>
      <c r="K19">
        <v>31</v>
      </c>
      <c r="L19">
        <v>11</v>
      </c>
      <c r="M19" t="s">
        <v>614</v>
      </c>
      <c r="N19" t="s">
        <v>615</v>
      </c>
      <c r="O19" t="s">
        <v>349</v>
      </c>
      <c r="P19" t="s">
        <v>616</v>
      </c>
      <c r="Q19">
        <v>0</v>
      </c>
      <c r="R19">
        <v>0</v>
      </c>
      <c r="S19">
        <v>3</v>
      </c>
      <c r="T19">
        <v>3</v>
      </c>
      <c r="U19">
        <v>1</v>
      </c>
      <c r="V19">
        <v>2</v>
      </c>
      <c r="W19">
        <v>1</v>
      </c>
      <c r="X19">
        <v>12</v>
      </c>
      <c r="Y19">
        <v>7</v>
      </c>
      <c r="Z19">
        <v>0</v>
      </c>
      <c r="AA19">
        <v>0</v>
      </c>
      <c r="AB19">
        <v>1</v>
      </c>
      <c r="AC19">
        <v>0</v>
      </c>
      <c r="AD19">
        <v>0</v>
      </c>
      <c r="AE19">
        <v>2</v>
      </c>
      <c r="AF19">
        <v>2</v>
      </c>
      <c r="AG19">
        <v>0</v>
      </c>
      <c r="AH19">
        <v>89</v>
      </c>
      <c r="AI19">
        <v>0</v>
      </c>
      <c r="AJ19">
        <v>0</v>
      </c>
      <c r="AK19">
        <v>0</v>
      </c>
      <c r="AL19">
        <v>1</v>
      </c>
      <c r="AM19">
        <v>0</v>
      </c>
      <c r="AN19">
        <v>0</v>
      </c>
      <c r="AO19">
        <v>1</v>
      </c>
      <c r="AP19">
        <v>0</v>
      </c>
      <c r="AQ19">
        <v>1</v>
      </c>
      <c r="AR19">
        <v>3</v>
      </c>
      <c r="AS19">
        <v>0</v>
      </c>
      <c r="AT19">
        <v>0</v>
      </c>
      <c r="AU19">
        <v>1</v>
      </c>
      <c r="AV19">
        <v>2</v>
      </c>
      <c r="AW19">
        <v>1</v>
      </c>
      <c r="AX19">
        <v>4</v>
      </c>
      <c r="AY19">
        <v>0</v>
      </c>
      <c r="AZ19">
        <v>3</v>
      </c>
      <c r="BA19">
        <v>0</v>
      </c>
      <c r="BB19">
        <v>6</v>
      </c>
      <c r="BC19">
        <v>1</v>
      </c>
      <c r="BD19">
        <v>1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7</v>
      </c>
      <c r="BM19">
        <v>0</v>
      </c>
      <c r="BN19">
        <v>0</v>
      </c>
      <c r="BO19">
        <v>1</v>
      </c>
      <c r="BP19">
        <v>1</v>
      </c>
      <c r="BQ19">
        <v>3</v>
      </c>
      <c r="BR19">
        <v>2</v>
      </c>
      <c r="BS19">
        <v>0</v>
      </c>
      <c r="BT19">
        <v>7</v>
      </c>
      <c r="BU19">
        <v>1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1</v>
      </c>
      <c r="CB19">
        <v>0</v>
      </c>
      <c r="CC19">
        <v>0</v>
      </c>
      <c r="CD19">
        <v>4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17</v>
      </c>
      <c r="CK19">
        <v>2</v>
      </c>
      <c r="CL19">
        <v>1</v>
      </c>
      <c r="CM19">
        <v>1</v>
      </c>
      <c r="CN19">
        <v>0</v>
      </c>
      <c r="CO19">
        <v>2</v>
      </c>
      <c r="CP19">
        <v>0</v>
      </c>
      <c r="CQ19">
        <v>0</v>
      </c>
      <c r="CR19">
        <v>0</v>
      </c>
      <c r="CS19">
        <v>2</v>
      </c>
      <c r="CT19">
        <v>1</v>
      </c>
      <c r="CU19">
        <v>0</v>
      </c>
      <c r="CV19">
        <v>0</v>
      </c>
      <c r="CW19">
        <v>6</v>
      </c>
      <c r="CX19">
        <v>1</v>
      </c>
      <c r="CY19">
        <v>0</v>
      </c>
      <c r="CZ19">
        <v>0</v>
      </c>
      <c r="DA19">
        <v>0</v>
      </c>
      <c r="DB19">
        <v>0</v>
      </c>
      <c r="DC19">
        <v>4</v>
      </c>
      <c r="DD19">
        <v>0</v>
      </c>
      <c r="DE19" t="s">
        <v>126</v>
      </c>
      <c r="DF19" t="s">
        <v>127</v>
      </c>
      <c r="DG19" t="s">
        <v>111</v>
      </c>
    </row>
    <row r="20" spans="1:111">
      <c r="A20" s="1">
        <v>20</v>
      </c>
      <c r="B20" s="43">
        <v>19</v>
      </c>
      <c r="C20" t="s">
        <v>617</v>
      </c>
      <c r="D20">
        <v>1243</v>
      </c>
      <c r="E20">
        <v>38</v>
      </c>
      <c r="F20">
        <v>0</v>
      </c>
      <c r="G20">
        <v>18</v>
      </c>
      <c r="H20" t="s">
        <v>671</v>
      </c>
      <c r="I20">
        <v>16</v>
      </c>
      <c r="J20">
        <v>3</v>
      </c>
      <c r="K20">
        <v>119</v>
      </c>
      <c r="L20">
        <v>63</v>
      </c>
      <c r="M20" t="s">
        <v>618</v>
      </c>
      <c r="N20" t="s">
        <v>619</v>
      </c>
      <c r="O20" t="s">
        <v>620</v>
      </c>
      <c r="P20" t="s">
        <v>621</v>
      </c>
      <c r="Q20">
        <v>23</v>
      </c>
      <c r="R20">
        <v>0</v>
      </c>
      <c r="S20">
        <v>15</v>
      </c>
      <c r="T20">
        <v>15</v>
      </c>
      <c r="U20">
        <v>6</v>
      </c>
      <c r="V20">
        <v>12</v>
      </c>
      <c r="W20">
        <v>9</v>
      </c>
      <c r="X20">
        <v>53</v>
      </c>
      <c r="Y20">
        <v>12</v>
      </c>
      <c r="Z20">
        <v>0</v>
      </c>
      <c r="AA20">
        <v>3</v>
      </c>
      <c r="AB20">
        <v>3</v>
      </c>
      <c r="AC20">
        <v>2</v>
      </c>
      <c r="AD20">
        <v>4</v>
      </c>
      <c r="AE20">
        <v>4</v>
      </c>
      <c r="AF20">
        <v>23</v>
      </c>
      <c r="AG20">
        <v>2</v>
      </c>
      <c r="AH20">
        <v>445</v>
      </c>
      <c r="AI20">
        <v>0</v>
      </c>
      <c r="AJ20">
        <v>6</v>
      </c>
      <c r="AK20">
        <v>0</v>
      </c>
      <c r="AL20">
        <v>0</v>
      </c>
      <c r="AM20">
        <v>0</v>
      </c>
      <c r="AN20">
        <v>12</v>
      </c>
      <c r="AO20">
        <v>10</v>
      </c>
      <c r="AP20">
        <v>6</v>
      </c>
      <c r="AQ20">
        <v>26</v>
      </c>
      <c r="AR20">
        <v>9</v>
      </c>
      <c r="AS20">
        <v>2</v>
      </c>
      <c r="AT20">
        <v>1</v>
      </c>
      <c r="AU20">
        <v>1</v>
      </c>
      <c r="AV20">
        <v>3</v>
      </c>
      <c r="AW20">
        <v>5</v>
      </c>
      <c r="AX20">
        <v>0</v>
      </c>
      <c r="AY20">
        <v>0</v>
      </c>
      <c r="AZ20">
        <v>8</v>
      </c>
      <c r="BA20">
        <v>3</v>
      </c>
      <c r="BB20">
        <v>3</v>
      </c>
      <c r="BC20">
        <v>9</v>
      </c>
      <c r="BD20">
        <v>3</v>
      </c>
      <c r="BE20">
        <v>4</v>
      </c>
      <c r="BF20">
        <v>1</v>
      </c>
      <c r="BG20">
        <v>0</v>
      </c>
      <c r="BH20">
        <v>0</v>
      </c>
      <c r="BI20">
        <v>0</v>
      </c>
      <c r="BJ20">
        <v>8</v>
      </c>
      <c r="BK20">
        <v>3</v>
      </c>
      <c r="BL20">
        <v>22</v>
      </c>
      <c r="BM20">
        <v>3</v>
      </c>
      <c r="BN20">
        <v>0</v>
      </c>
      <c r="BO20">
        <v>9</v>
      </c>
      <c r="BP20">
        <v>2</v>
      </c>
      <c r="BQ20">
        <v>5</v>
      </c>
      <c r="BR20">
        <v>25</v>
      </c>
      <c r="BS20">
        <v>0</v>
      </c>
      <c r="BT20">
        <v>8</v>
      </c>
      <c r="BU20">
        <v>15</v>
      </c>
      <c r="BV20">
        <v>2</v>
      </c>
      <c r="BW20">
        <v>0</v>
      </c>
      <c r="BX20">
        <v>0</v>
      </c>
      <c r="BY20">
        <v>0</v>
      </c>
      <c r="BZ20">
        <v>4</v>
      </c>
      <c r="CA20">
        <v>16</v>
      </c>
      <c r="CB20">
        <v>2</v>
      </c>
      <c r="CC20">
        <v>0</v>
      </c>
      <c r="CD20">
        <v>6</v>
      </c>
      <c r="CE20">
        <v>10</v>
      </c>
      <c r="CF20">
        <v>0</v>
      </c>
      <c r="CG20">
        <v>6</v>
      </c>
      <c r="CH20">
        <v>5</v>
      </c>
      <c r="CI20">
        <v>0</v>
      </c>
      <c r="CJ20">
        <v>76</v>
      </c>
      <c r="CK20">
        <v>4</v>
      </c>
      <c r="CL20">
        <v>7</v>
      </c>
      <c r="CM20">
        <v>3</v>
      </c>
      <c r="CN20">
        <v>4</v>
      </c>
      <c r="CO20">
        <v>3</v>
      </c>
      <c r="CP20">
        <v>1</v>
      </c>
      <c r="CQ20">
        <v>2</v>
      </c>
      <c r="CR20">
        <v>3</v>
      </c>
      <c r="CS20">
        <v>9</v>
      </c>
      <c r="CT20">
        <v>7</v>
      </c>
      <c r="CU20">
        <v>1</v>
      </c>
      <c r="CV20">
        <v>0</v>
      </c>
      <c r="CW20">
        <v>13</v>
      </c>
      <c r="CX20">
        <v>17</v>
      </c>
      <c r="CY20">
        <v>1</v>
      </c>
      <c r="CZ20">
        <v>3</v>
      </c>
      <c r="DA20">
        <v>4</v>
      </c>
      <c r="DB20">
        <v>2</v>
      </c>
      <c r="DC20">
        <v>22</v>
      </c>
      <c r="DD20">
        <v>0</v>
      </c>
      <c r="DE20" t="s">
        <v>622</v>
      </c>
      <c r="DF20" t="s">
        <v>623</v>
      </c>
      <c r="DG20" t="s">
        <v>111</v>
      </c>
    </row>
    <row r="21" spans="1:111">
      <c r="A21" s="1">
        <v>21</v>
      </c>
      <c r="B21" s="43">
        <v>20</v>
      </c>
      <c r="C21" t="s">
        <v>624</v>
      </c>
      <c r="D21">
        <v>1081</v>
      </c>
      <c r="E21">
        <v>33</v>
      </c>
      <c r="F21">
        <v>2</v>
      </c>
      <c r="G21">
        <v>4</v>
      </c>
      <c r="H21" t="s">
        <v>672</v>
      </c>
      <c r="I21">
        <v>13</v>
      </c>
      <c r="J21">
        <v>1</v>
      </c>
      <c r="K21">
        <v>90</v>
      </c>
      <c r="L21">
        <v>41</v>
      </c>
      <c r="M21" t="s">
        <v>625</v>
      </c>
      <c r="N21" t="s">
        <v>626</v>
      </c>
      <c r="O21" t="s">
        <v>384</v>
      </c>
      <c r="P21" t="s">
        <v>627</v>
      </c>
      <c r="Q21">
        <v>1</v>
      </c>
      <c r="R21">
        <v>2</v>
      </c>
      <c r="S21">
        <v>11</v>
      </c>
      <c r="T21">
        <v>13</v>
      </c>
      <c r="U21">
        <v>4</v>
      </c>
      <c r="V21">
        <v>14</v>
      </c>
      <c r="W21">
        <v>3</v>
      </c>
      <c r="X21">
        <v>66</v>
      </c>
      <c r="Y21">
        <v>7</v>
      </c>
      <c r="Z21">
        <v>0</v>
      </c>
      <c r="AA21">
        <v>5</v>
      </c>
      <c r="AB21">
        <v>11</v>
      </c>
      <c r="AC21">
        <v>0</v>
      </c>
      <c r="AD21">
        <v>5</v>
      </c>
      <c r="AE21">
        <v>8</v>
      </c>
      <c r="AF21">
        <v>30</v>
      </c>
      <c r="AG21">
        <v>0</v>
      </c>
      <c r="AH21">
        <v>393</v>
      </c>
      <c r="AI21">
        <v>0</v>
      </c>
      <c r="AJ21">
        <v>0</v>
      </c>
      <c r="AK21">
        <v>0</v>
      </c>
      <c r="AL21">
        <v>0</v>
      </c>
      <c r="AM21">
        <v>2</v>
      </c>
      <c r="AN21">
        <v>3</v>
      </c>
      <c r="AO21">
        <v>2</v>
      </c>
      <c r="AP21">
        <v>2</v>
      </c>
      <c r="AQ21">
        <v>18</v>
      </c>
      <c r="AR21">
        <v>5</v>
      </c>
      <c r="AS21">
        <v>0</v>
      </c>
      <c r="AT21">
        <v>1</v>
      </c>
      <c r="AU21">
        <v>0</v>
      </c>
      <c r="AV21">
        <v>4</v>
      </c>
      <c r="AW21">
        <v>4</v>
      </c>
      <c r="AX21">
        <v>1</v>
      </c>
      <c r="AY21">
        <v>2</v>
      </c>
      <c r="AZ21">
        <v>14</v>
      </c>
      <c r="BA21">
        <v>4</v>
      </c>
      <c r="BB21">
        <v>13</v>
      </c>
      <c r="BC21">
        <v>3</v>
      </c>
      <c r="BD21">
        <v>11</v>
      </c>
      <c r="BE21">
        <v>3</v>
      </c>
      <c r="BF21">
        <v>2</v>
      </c>
      <c r="BG21">
        <v>0</v>
      </c>
      <c r="BH21">
        <v>7</v>
      </c>
      <c r="BI21">
        <v>0</v>
      </c>
      <c r="BJ21">
        <v>0</v>
      </c>
      <c r="BK21">
        <v>6</v>
      </c>
      <c r="BL21">
        <v>24</v>
      </c>
      <c r="BM21">
        <v>8</v>
      </c>
      <c r="BN21">
        <v>0</v>
      </c>
      <c r="BO21">
        <v>3</v>
      </c>
      <c r="BP21">
        <v>5</v>
      </c>
      <c r="BQ21">
        <v>4</v>
      </c>
      <c r="BR21">
        <v>21</v>
      </c>
      <c r="BS21">
        <v>0</v>
      </c>
      <c r="BT21">
        <v>4</v>
      </c>
      <c r="BU21">
        <v>8</v>
      </c>
      <c r="BV21">
        <v>1</v>
      </c>
      <c r="BW21">
        <v>0</v>
      </c>
      <c r="BX21">
        <v>0</v>
      </c>
      <c r="BY21">
        <v>0</v>
      </c>
      <c r="BZ21">
        <v>4</v>
      </c>
      <c r="CA21">
        <v>5</v>
      </c>
      <c r="CB21">
        <v>4</v>
      </c>
      <c r="CC21">
        <v>0</v>
      </c>
      <c r="CD21">
        <v>13</v>
      </c>
      <c r="CE21">
        <v>4</v>
      </c>
      <c r="CF21">
        <v>0</v>
      </c>
      <c r="CG21">
        <v>1</v>
      </c>
      <c r="CH21">
        <v>3</v>
      </c>
      <c r="CI21">
        <v>0</v>
      </c>
      <c r="CJ21">
        <v>65</v>
      </c>
      <c r="CK21">
        <v>8</v>
      </c>
      <c r="CL21">
        <v>6</v>
      </c>
      <c r="CM21">
        <v>0</v>
      </c>
      <c r="CN21">
        <v>6</v>
      </c>
      <c r="CO21">
        <v>3</v>
      </c>
      <c r="CP21">
        <v>5</v>
      </c>
      <c r="CQ21">
        <v>0</v>
      </c>
      <c r="CR21">
        <v>1</v>
      </c>
      <c r="CS21">
        <v>13</v>
      </c>
      <c r="CT21">
        <v>11</v>
      </c>
      <c r="CU21">
        <v>1</v>
      </c>
      <c r="CV21">
        <v>1</v>
      </c>
      <c r="CW21">
        <v>17</v>
      </c>
      <c r="CX21">
        <v>2</v>
      </c>
      <c r="CY21">
        <v>0</v>
      </c>
      <c r="CZ21">
        <v>5</v>
      </c>
      <c r="DA21">
        <v>0</v>
      </c>
      <c r="DB21">
        <v>1</v>
      </c>
      <c r="DC21">
        <v>29</v>
      </c>
      <c r="DD21">
        <v>0</v>
      </c>
      <c r="DE21" t="s">
        <v>628</v>
      </c>
      <c r="DF21" t="s">
        <v>629</v>
      </c>
      <c r="DG21" t="s">
        <v>403</v>
      </c>
    </row>
    <row r="22" spans="1:111">
      <c r="A22" s="1">
        <v>22</v>
      </c>
      <c r="B22" s="43">
        <v>21</v>
      </c>
      <c r="C22" t="s">
        <v>630</v>
      </c>
      <c r="D22">
        <v>498</v>
      </c>
      <c r="E22">
        <v>10</v>
      </c>
      <c r="F22">
        <v>1</v>
      </c>
      <c r="G22">
        <v>0</v>
      </c>
      <c r="H22" t="s">
        <v>111</v>
      </c>
      <c r="I22">
        <v>2</v>
      </c>
      <c r="J22">
        <v>0</v>
      </c>
      <c r="K22">
        <v>47</v>
      </c>
      <c r="L22">
        <v>21</v>
      </c>
      <c r="M22" t="s">
        <v>631</v>
      </c>
      <c r="N22" t="s">
        <v>632</v>
      </c>
      <c r="O22" t="s">
        <v>111</v>
      </c>
      <c r="P22" t="s">
        <v>633</v>
      </c>
      <c r="Q22">
        <v>0</v>
      </c>
      <c r="R22">
        <v>1</v>
      </c>
      <c r="S22">
        <v>13</v>
      </c>
      <c r="T22">
        <v>14</v>
      </c>
      <c r="U22">
        <v>1</v>
      </c>
      <c r="V22">
        <v>4</v>
      </c>
      <c r="W22">
        <v>0</v>
      </c>
      <c r="X22">
        <v>41</v>
      </c>
      <c r="Y22">
        <v>5</v>
      </c>
      <c r="Z22">
        <v>0</v>
      </c>
      <c r="AA22">
        <v>4</v>
      </c>
      <c r="AB22">
        <v>5</v>
      </c>
      <c r="AC22">
        <v>2</v>
      </c>
      <c r="AD22">
        <v>0</v>
      </c>
      <c r="AE22">
        <v>8</v>
      </c>
      <c r="AF22">
        <v>16</v>
      </c>
      <c r="AG22">
        <v>1</v>
      </c>
      <c r="AH22">
        <v>221</v>
      </c>
      <c r="AI22">
        <v>0</v>
      </c>
      <c r="AJ22">
        <v>0</v>
      </c>
      <c r="AK22">
        <v>0</v>
      </c>
      <c r="AL22">
        <v>2</v>
      </c>
      <c r="AM22">
        <v>0</v>
      </c>
      <c r="AN22">
        <v>7</v>
      </c>
      <c r="AO22">
        <v>17</v>
      </c>
      <c r="AP22">
        <v>5</v>
      </c>
      <c r="AQ22">
        <v>23</v>
      </c>
      <c r="AR22">
        <v>0</v>
      </c>
      <c r="AS22">
        <v>0</v>
      </c>
      <c r="AT22">
        <v>0</v>
      </c>
      <c r="AU22">
        <v>2</v>
      </c>
      <c r="AV22">
        <v>1</v>
      </c>
      <c r="AW22">
        <v>8</v>
      </c>
      <c r="AX22">
        <v>0</v>
      </c>
      <c r="AY22">
        <v>0</v>
      </c>
      <c r="AZ22">
        <v>18</v>
      </c>
      <c r="BA22">
        <v>6</v>
      </c>
      <c r="BB22">
        <v>2</v>
      </c>
      <c r="BC22">
        <v>1</v>
      </c>
      <c r="BD22">
        <v>0</v>
      </c>
      <c r="BE22">
        <v>0</v>
      </c>
      <c r="BF22">
        <v>0</v>
      </c>
      <c r="BG22">
        <v>0</v>
      </c>
      <c r="BH22">
        <v>1</v>
      </c>
      <c r="BI22">
        <v>0</v>
      </c>
      <c r="BJ22">
        <v>0</v>
      </c>
      <c r="BK22">
        <v>3</v>
      </c>
      <c r="BL22">
        <v>8</v>
      </c>
      <c r="BM22">
        <v>1</v>
      </c>
      <c r="BN22">
        <v>0</v>
      </c>
      <c r="BO22">
        <v>0</v>
      </c>
      <c r="BP22">
        <v>0</v>
      </c>
      <c r="BQ22">
        <v>0</v>
      </c>
      <c r="BR22">
        <v>6</v>
      </c>
      <c r="BS22">
        <v>0</v>
      </c>
      <c r="BT22">
        <v>3</v>
      </c>
      <c r="BU22">
        <v>1</v>
      </c>
      <c r="BV22">
        <v>0</v>
      </c>
      <c r="BW22">
        <v>0</v>
      </c>
      <c r="BX22">
        <v>0</v>
      </c>
      <c r="BY22">
        <v>0</v>
      </c>
      <c r="BZ22">
        <v>4</v>
      </c>
      <c r="CA22">
        <v>4</v>
      </c>
      <c r="CB22">
        <v>3</v>
      </c>
      <c r="CC22">
        <v>0</v>
      </c>
      <c r="CD22">
        <v>3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36</v>
      </c>
      <c r="CK22">
        <v>8</v>
      </c>
      <c r="CL22">
        <v>0</v>
      </c>
      <c r="CM22">
        <v>1</v>
      </c>
      <c r="CN22">
        <v>4</v>
      </c>
      <c r="CO22">
        <v>0</v>
      </c>
      <c r="CP22">
        <v>4</v>
      </c>
      <c r="CQ22">
        <v>0</v>
      </c>
      <c r="CR22">
        <v>1</v>
      </c>
      <c r="CS22">
        <v>3</v>
      </c>
      <c r="CT22">
        <v>2</v>
      </c>
      <c r="CU22">
        <v>0</v>
      </c>
      <c r="CV22">
        <v>0</v>
      </c>
      <c r="CW22">
        <v>19</v>
      </c>
      <c r="CX22">
        <v>2</v>
      </c>
      <c r="CY22">
        <v>0</v>
      </c>
      <c r="CZ22">
        <v>0</v>
      </c>
      <c r="DA22">
        <v>1</v>
      </c>
      <c r="DB22">
        <v>1</v>
      </c>
      <c r="DC22">
        <v>10</v>
      </c>
      <c r="DD22">
        <v>0</v>
      </c>
      <c r="DE22" t="s">
        <v>634</v>
      </c>
      <c r="DF22" t="s">
        <v>635</v>
      </c>
      <c r="DG22" t="s">
        <v>175</v>
      </c>
    </row>
    <row r="23" spans="1:111">
      <c r="A23" s="1">
        <v>23</v>
      </c>
      <c r="B23" s="43">
        <v>22</v>
      </c>
      <c r="C23" t="s">
        <v>636</v>
      </c>
      <c r="D23">
        <v>571</v>
      </c>
      <c r="E23">
        <v>14</v>
      </c>
      <c r="F23">
        <v>0</v>
      </c>
      <c r="G23">
        <v>4</v>
      </c>
      <c r="H23" t="s">
        <v>673</v>
      </c>
      <c r="I23">
        <v>10</v>
      </c>
      <c r="J23">
        <v>3</v>
      </c>
      <c r="K23">
        <v>68</v>
      </c>
      <c r="L23">
        <v>35</v>
      </c>
      <c r="M23" t="s">
        <v>637</v>
      </c>
      <c r="N23" t="s">
        <v>638</v>
      </c>
      <c r="O23" t="s">
        <v>639</v>
      </c>
      <c r="P23" t="s">
        <v>640</v>
      </c>
      <c r="Q23">
        <v>23</v>
      </c>
      <c r="R23">
        <v>0</v>
      </c>
      <c r="S23">
        <v>3</v>
      </c>
      <c r="T23">
        <v>3</v>
      </c>
      <c r="U23">
        <v>3</v>
      </c>
      <c r="V23">
        <v>6</v>
      </c>
      <c r="W23">
        <v>10</v>
      </c>
      <c r="X23">
        <v>20</v>
      </c>
      <c r="Y23">
        <v>13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</v>
      </c>
      <c r="AF23">
        <v>2</v>
      </c>
      <c r="AG23">
        <v>1</v>
      </c>
      <c r="AH23">
        <v>141</v>
      </c>
      <c r="AI23">
        <v>0</v>
      </c>
      <c r="AJ23">
        <v>4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8</v>
      </c>
      <c r="AR23">
        <v>9</v>
      </c>
      <c r="AS23">
        <v>0</v>
      </c>
      <c r="AT23">
        <v>1</v>
      </c>
      <c r="AU23">
        <v>0</v>
      </c>
      <c r="AV23">
        <v>3</v>
      </c>
      <c r="AW23">
        <v>1</v>
      </c>
      <c r="AX23">
        <v>0</v>
      </c>
      <c r="AY23">
        <v>0</v>
      </c>
      <c r="AZ23">
        <v>0</v>
      </c>
      <c r="BA23">
        <v>2</v>
      </c>
      <c r="BB23">
        <v>0</v>
      </c>
      <c r="BC23">
        <v>1</v>
      </c>
      <c r="BD23">
        <v>0</v>
      </c>
      <c r="BE23">
        <v>10</v>
      </c>
      <c r="BF23">
        <v>0</v>
      </c>
      <c r="BG23">
        <v>0</v>
      </c>
      <c r="BH23">
        <v>0</v>
      </c>
      <c r="BI23">
        <v>9</v>
      </c>
      <c r="BJ23">
        <v>0</v>
      </c>
      <c r="BK23">
        <v>0</v>
      </c>
      <c r="BL23">
        <v>7</v>
      </c>
      <c r="BM23">
        <v>0</v>
      </c>
      <c r="BN23">
        <v>1</v>
      </c>
      <c r="BO23">
        <v>10</v>
      </c>
      <c r="BP23">
        <v>3</v>
      </c>
      <c r="BQ23">
        <v>1</v>
      </c>
      <c r="BR23">
        <v>4</v>
      </c>
      <c r="BS23">
        <v>0</v>
      </c>
      <c r="BT23">
        <v>4</v>
      </c>
      <c r="BU23">
        <v>0</v>
      </c>
      <c r="BV23">
        <v>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2</v>
      </c>
      <c r="CE23">
        <v>0</v>
      </c>
      <c r="CF23">
        <v>0</v>
      </c>
      <c r="CG23">
        <v>1</v>
      </c>
      <c r="CH23">
        <v>0</v>
      </c>
      <c r="CI23">
        <v>0</v>
      </c>
      <c r="CJ23">
        <v>14</v>
      </c>
      <c r="CK23">
        <v>4</v>
      </c>
      <c r="CL23">
        <v>4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10</v>
      </c>
      <c r="CT23">
        <v>0</v>
      </c>
      <c r="CU23">
        <v>0</v>
      </c>
      <c r="CV23">
        <v>0</v>
      </c>
      <c r="CW23">
        <v>0</v>
      </c>
      <c r="CX23">
        <v>12</v>
      </c>
      <c r="CY23">
        <v>1</v>
      </c>
      <c r="CZ23">
        <v>3</v>
      </c>
      <c r="DA23">
        <v>2</v>
      </c>
      <c r="DB23">
        <v>1</v>
      </c>
      <c r="DC23">
        <v>6</v>
      </c>
      <c r="DD23">
        <v>0</v>
      </c>
      <c r="DE23" t="s">
        <v>151</v>
      </c>
      <c r="DF23" t="s">
        <v>152</v>
      </c>
      <c r="DG23" t="s">
        <v>111</v>
      </c>
    </row>
    <row r="24" spans="1:111">
      <c r="A24" s="1">
        <v>25</v>
      </c>
      <c r="B24" s="43">
        <v>23</v>
      </c>
      <c r="C24" t="s">
        <v>641</v>
      </c>
      <c r="D24">
        <v>44</v>
      </c>
      <c r="E24">
        <v>0</v>
      </c>
      <c r="F24">
        <v>0</v>
      </c>
      <c r="G24">
        <v>0</v>
      </c>
      <c r="H24" t="s">
        <v>111</v>
      </c>
      <c r="I24">
        <v>1</v>
      </c>
      <c r="J24">
        <v>0</v>
      </c>
      <c r="K24">
        <v>2</v>
      </c>
      <c r="L24">
        <v>0</v>
      </c>
      <c r="M24" t="s">
        <v>642</v>
      </c>
      <c r="N24" t="s">
        <v>643</v>
      </c>
      <c r="O24" t="s">
        <v>111</v>
      </c>
      <c r="P24" t="s">
        <v>111</v>
      </c>
      <c r="Q24">
        <v>0</v>
      </c>
      <c r="R24">
        <v>0</v>
      </c>
      <c r="S24">
        <v>1</v>
      </c>
      <c r="T24">
        <v>1</v>
      </c>
      <c r="U24">
        <v>0</v>
      </c>
      <c r="V24">
        <v>1</v>
      </c>
      <c r="W24">
        <v>1</v>
      </c>
      <c r="X24">
        <v>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</v>
      </c>
      <c r="AG24">
        <v>0</v>
      </c>
      <c r="AH24">
        <v>15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2</v>
      </c>
      <c r="AR24">
        <v>0</v>
      </c>
      <c r="AS24">
        <v>0</v>
      </c>
      <c r="AT24">
        <v>0</v>
      </c>
      <c r="AU24">
        <v>1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2</v>
      </c>
      <c r="BU24">
        <v>1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1</v>
      </c>
      <c r="CU24">
        <v>0</v>
      </c>
      <c r="CV24">
        <v>0</v>
      </c>
      <c r="CW24">
        <v>2</v>
      </c>
      <c r="CX24">
        <v>2</v>
      </c>
      <c r="CY24">
        <v>0</v>
      </c>
      <c r="CZ24">
        <v>0</v>
      </c>
      <c r="DA24">
        <v>0</v>
      </c>
      <c r="DB24">
        <v>0</v>
      </c>
      <c r="DC24">
        <v>1</v>
      </c>
      <c r="DD24">
        <v>0</v>
      </c>
      <c r="DE24" t="s">
        <v>120</v>
      </c>
      <c r="DF24" t="s">
        <v>121</v>
      </c>
      <c r="DG24" t="s">
        <v>111</v>
      </c>
    </row>
    <row r="25" spans="1:111">
      <c r="A25" s="1">
        <v>26</v>
      </c>
      <c r="B25" s="43">
        <v>24</v>
      </c>
      <c r="C25" t="s">
        <v>644</v>
      </c>
      <c r="D25">
        <v>547</v>
      </c>
      <c r="E25">
        <v>17</v>
      </c>
      <c r="F25">
        <v>0</v>
      </c>
      <c r="G25">
        <v>4</v>
      </c>
      <c r="H25" t="s">
        <v>674</v>
      </c>
      <c r="I25">
        <v>21</v>
      </c>
      <c r="J25">
        <v>3</v>
      </c>
      <c r="K25">
        <v>77</v>
      </c>
      <c r="L25">
        <v>38</v>
      </c>
      <c r="M25" t="s">
        <v>645</v>
      </c>
      <c r="N25" t="s">
        <v>646</v>
      </c>
      <c r="O25" t="s">
        <v>647</v>
      </c>
      <c r="P25" t="s">
        <v>648</v>
      </c>
      <c r="Q25">
        <v>23</v>
      </c>
      <c r="R25">
        <v>0</v>
      </c>
      <c r="S25">
        <v>6</v>
      </c>
      <c r="T25">
        <v>6</v>
      </c>
      <c r="U25">
        <v>5</v>
      </c>
      <c r="V25">
        <v>10</v>
      </c>
      <c r="W25">
        <v>9</v>
      </c>
      <c r="X25">
        <v>20</v>
      </c>
      <c r="Y25">
        <v>7</v>
      </c>
      <c r="Z25">
        <v>1</v>
      </c>
      <c r="AA25">
        <v>0</v>
      </c>
      <c r="AB25">
        <v>1</v>
      </c>
      <c r="AC25">
        <v>0</v>
      </c>
      <c r="AD25">
        <v>5</v>
      </c>
      <c r="AE25">
        <v>2</v>
      </c>
      <c r="AF25">
        <v>2</v>
      </c>
      <c r="AG25">
        <v>2</v>
      </c>
      <c r="AH25">
        <v>140</v>
      </c>
      <c r="AI25">
        <v>0</v>
      </c>
      <c r="AJ25">
        <v>9</v>
      </c>
      <c r="AK25">
        <v>0</v>
      </c>
      <c r="AL25">
        <v>0</v>
      </c>
      <c r="AM25">
        <v>0</v>
      </c>
      <c r="AN25">
        <v>1</v>
      </c>
      <c r="AO25">
        <v>1</v>
      </c>
      <c r="AP25">
        <v>1</v>
      </c>
      <c r="AQ25">
        <v>14</v>
      </c>
      <c r="AR25">
        <v>7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1</v>
      </c>
      <c r="BA25">
        <v>0</v>
      </c>
      <c r="BB25">
        <v>0</v>
      </c>
      <c r="BC25">
        <v>1</v>
      </c>
      <c r="BD25">
        <v>2</v>
      </c>
      <c r="BE25">
        <v>10</v>
      </c>
      <c r="BF25">
        <v>1</v>
      </c>
      <c r="BG25">
        <v>1</v>
      </c>
      <c r="BH25">
        <v>0</v>
      </c>
      <c r="BI25">
        <v>0</v>
      </c>
      <c r="BJ25">
        <v>0</v>
      </c>
      <c r="BK25">
        <v>1</v>
      </c>
      <c r="BL25">
        <v>8</v>
      </c>
      <c r="BM25">
        <v>2</v>
      </c>
      <c r="BN25">
        <v>0</v>
      </c>
      <c r="BO25">
        <v>9</v>
      </c>
      <c r="BP25">
        <v>2</v>
      </c>
      <c r="BQ25">
        <v>0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0</v>
      </c>
      <c r="BX25">
        <v>2</v>
      </c>
      <c r="BY25">
        <v>0</v>
      </c>
      <c r="BZ25">
        <v>0</v>
      </c>
      <c r="CA25">
        <v>4</v>
      </c>
      <c r="CB25">
        <v>0</v>
      </c>
      <c r="CC25">
        <v>1</v>
      </c>
      <c r="CD25">
        <v>2</v>
      </c>
      <c r="CE25">
        <v>2</v>
      </c>
      <c r="CF25">
        <v>2</v>
      </c>
      <c r="CG25">
        <v>1</v>
      </c>
      <c r="CH25">
        <v>0</v>
      </c>
      <c r="CI25">
        <v>0</v>
      </c>
      <c r="CJ25">
        <v>10</v>
      </c>
      <c r="CK25">
        <v>2</v>
      </c>
      <c r="CL25">
        <v>3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5</v>
      </c>
      <c r="CT25">
        <v>1</v>
      </c>
      <c r="CU25">
        <v>2</v>
      </c>
      <c r="CV25">
        <v>0</v>
      </c>
      <c r="CW25">
        <v>0</v>
      </c>
      <c r="CX25">
        <v>16</v>
      </c>
      <c r="CY25">
        <v>0</v>
      </c>
      <c r="CZ25">
        <v>0</v>
      </c>
      <c r="DA25">
        <v>2</v>
      </c>
      <c r="DB25">
        <v>2</v>
      </c>
      <c r="DC25">
        <v>10</v>
      </c>
      <c r="DD25">
        <v>0</v>
      </c>
      <c r="DE25" t="s">
        <v>634</v>
      </c>
      <c r="DF25" t="s">
        <v>635</v>
      </c>
      <c r="DG25" t="s">
        <v>111</v>
      </c>
    </row>
    <row r="26" spans="1:111">
      <c r="A26" s="1"/>
      <c r="B26" s="43"/>
    </row>
    <row r="27" spans="1:111">
      <c r="B27" t="s">
        <v>649</v>
      </c>
      <c r="C27" t="s">
        <v>249</v>
      </c>
      <c r="D27">
        <v>169</v>
      </c>
      <c r="E27">
        <v>8</v>
      </c>
      <c r="F27">
        <v>0</v>
      </c>
      <c r="G27">
        <v>1</v>
      </c>
      <c r="H27" t="s">
        <v>662</v>
      </c>
      <c r="I27">
        <v>15</v>
      </c>
      <c r="J27">
        <v>4</v>
      </c>
      <c r="K27">
        <v>45</v>
      </c>
      <c r="L27">
        <v>22</v>
      </c>
      <c r="M27" t="s">
        <v>250</v>
      </c>
      <c r="N27" t="s">
        <v>251</v>
      </c>
      <c r="O27" t="s">
        <v>252</v>
      </c>
      <c r="P27" t="s">
        <v>253</v>
      </c>
      <c r="Q27">
        <v>2</v>
      </c>
      <c r="R27">
        <v>0</v>
      </c>
      <c r="S27">
        <v>0</v>
      </c>
      <c r="T27">
        <v>0</v>
      </c>
      <c r="U27">
        <v>4</v>
      </c>
      <c r="V27">
        <v>11</v>
      </c>
      <c r="W27">
        <v>1</v>
      </c>
      <c r="X27">
        <v>14</v>
      </c>
      <c r="Y27">
        <v>5</v>
      </c>
      <c r="Z27">
        <v>1</v>
      </c>
      <c r="AA27">
        <v>0</v>
      </c>
      <c r="AB27">
        <v>0</v>
      </c>
      <c r="AC27">
        <v>0</v>
      </c>
      <c r="AD27">
        <v>2</v>
      </c>
      <c r="AE27">
        <v>0</v>
      </c>
      <c r="AF27">
        <v>3</v>
      </c>
      <c r="AG27">
        <v>3</v>
      </c>
      <c r="AH27">
        <v>19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2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0</v>
      </c>
      <c r="BM27">
        <v>2</v>
      </c>
      <c r="BN27">
        <v>0</v>
      </c>
      <c r="BO27">
        <v>1</v>
      </c>
      <c r="BP27">
        <v>2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1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2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1</v>
      </c>
      <c r="CQ27">
        <v>0</v>
      </c>
      <c r="CR27">
        <v>0</v>
      </c>
      <c r="CS27">
        <v>1</v>
      </c>
      <c r="CT27">
        <v>1</v>
      </c>
      <c r="CU27">
        <v>0</v>
      </c>
      <c r="CV27">
        <v>0</v>
      </c>
      <c r="CW27">
        <v>1</v>
      </c>
      <c r="CX27">
        <v>4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 t="s">
        <v>111</v>
      </c>
      <c r="DF27" t="s">
        <v>111</v>
      </c>
      <c r="DG27" t="s">
        <v>111</v>
      </c>
    </row>
    <row r="29" spans="1:111">
      <c r="A29" s="1">
        <v>28</v>
      </c>
    </row>
    <row r="30" spans="1:111">
      <c r="A30" s="1">
        <v>29</v>
      </c>
    </row>
    <row r="31" spans="1:111">
      <c r="A31" s="1">
        <v>30</v>
      </c>
    </row>
    <row r="32" spans="1:111">
      <c r="A32" s="1">
        <v>31</v>
      </c>
    </row>
    <row r="33" spans="1:32">
      <c r="A33" s="1">
        <v>32</v>
      </c>
    </row>
    <row r="34" spans="1:32">
      <c r="A34" s="1">
        <v>33</v>
      </c>
    </row>
    <row r="35" spans="1:32">
      <c r="A35" s="1">
        <v>34</v>
      </c>
    </row>
    <row r="36" spans="1:32">
      <c r="A36" s="1">
        <v>35</v>
      </c>
      <c r="B36" s="38"/>
      <c r="C36" s="38"/>
      <c r="D36" s="38"/>
      <c r="E36" s="38"/>
      <c r="F36" s="21" t="s">
        <v>491</v>
      </c>
      <c r="G36" s="38"/>
    </row>
    <row r="37" spans="1:32">
      <c r="A37" s="1">
        <v>36</v>
      </c>
      <c r="B37" s="36" t="s">
        <v>515</v>
      </c>
      <c r="C37" s="36" t="s">
        <v>516</v>
      </c>
      <c r="D37" s="45" t="s">
        <v>536</v>
      </c>
      <c r="E37" s="37" t="s">
        <v>518</v>
      </c>
      <c r="F37" s="37" t="s">
        <v>497</v>
      </c>
      <c r="G37" s="37" t="s">
        <v>498</v>
      </c>
      <c r="I37" s="2" t="s">
        <v>477</v>
      </c>
      <c r="J37">
        <f t="array" ref="J37:K41">LINEST(D38:D61,C38:C61,TRUE,TRUE)</f>
        <v>8.7807324464703601E-3</v>
      </c>
      <c r="K37">
        <v>1.3052246037191759</v>
      </c>
      <c r="L37" t="s">
        <v>482</v>
      </c>
      <c r="N37" t="s">
        <v>487</v>
      </c>
      <c r="O37">
        <v>24</v>
      </c>
      <c r="U37" s="36"/>
      <c r="V37" s="36" t="s">
        <v>515</v>
      </c>
      <c r="W37" s="36" t="s">
        <v>516</v>
      </c>
      <c r="X37" s="43" t="s">
        <v>530</v>
      </c>
      <c r="Y37" s="43" t="s">
        <v>531</v>
      </c>
      <c r="Z37" s="43" t="s">
        <v>532</v>
      </c>
      <c r="AA37" s="43" t="s">
        <v>533</v>
      </c>
      <c r="AB37" s="43" t="s">
        <v>534</v>
      </c>
      <c r="AC37" s="43" t="s">
        <v>535</v>
      </c>
      <c r="AD37" s="43" t="s">
        <v>536</v>
      </c>
      <c r="AE37" s="43" t="s">
        <v>537</v>
      </c>
      <c r="AF37" s="43" t="s">
        <v>538</v>
      </c>
    </row>
    <row r="38" spans="1:32">
      <c r="A38" s="1">
        <v>37</v>
      </c>
      <c r="B38" s="39" t="s">
        <v>539</v>
      </c>
      <c r="C38" s="39">
        <v>252</v>
      </c>
      <c r="D38" s="39">
        <v>5</v>
      </c>
      <c r="E38" s="40">
        <f t="array" ref="E38:E61">TREND(D38:D61,C38:C61)</f>
        <v>3.5179691802297066</v>
      </c>
      <c r="F38" s="40">
        <f t="shared" ref="F38:F62" si="0">E38-$O$40*$O$41*SQRT(1+1/$O$37+(D38-$O$38)^2/$O$39)</f>
        <v>-6.2949562097037051</v>
      </c>
      <c r="G38" s="40">
        <f t="shared" ref="G38:G62" si="1">E38+$O$40*$O$41*SQRT(1+1/$O$37+(D38-$O$38)^2/$O$39)</f>
        <v>13.330894570163117</v>
      </c>
      <c r="I38" t="s">
        <v>481</v>
      </c>
      <c r="J38">
        <v>2.4870460152291158E-3</v>
      </c>
      <c r="K38">
        <v>1.7193454593736701</v>
      </c>
      <c r="L38" t="s">
        <v>483</v>
      </c>
      <c r="N38" t="s">
        <v>488</v>
      </c>
      <c r="O38">
        <f>AVERAGE(D38:D62)</f>
        <v>6.12</v>
      </c>
      <c r="U38" s="38"/>
      <c r="V38" s="39" t="s">
        <v>539</v>
      </c>
      <c r="W38" s="39">
        <v>252</v>
      </c>
      <c r="X38">
        <v>5</v>
      </c>
      <c r="Y38">
        <v>0</v>
      </c>
      <c r="Z38">
        <v>2</v>
      </c>
      <c r="AA38">
        <v>3</v>
      </c>
      <c r="AB38">
        <v>0</v>
      </c>
      <c r="AC38">
        <v>0</v>
      </c>
      <c r="AD38">
        <v>5</v>
      </c>
      <c r="AE38">
        <v>6</v>
      </c>
      <c r="AF38">
        <v>0</v>
      </c>
    </row>
    <row r="39" spans="1:32">
      <c r="A39" s="1">
        <v>38</v>
      </c>
      <c r="B39" s="39" t="s">
        <v>542</v>
      </c>
      <c r="C39" s="39">
        <v>786</v>
      </c>
      <c r="D39" s="39">
        <v>7</v>
      </c>
      <c r="E39" s="40">
        <v>8.2068803066448801</v>
      </c>
      <c r="F39" s="40">
        <f t="shared" si="0"/>
        <v>-1.6031454886991181</v>
      </c>
      <c r="G39" s="40">
        <f t="shared" si="1"/>
        <v>18.01690610198888</v>
      </c>
      <c r="I39" t="s">
        <v>478</v>
      </c>
      <c r="J39">
        <v>0.36167209221842439</v>
      </c>
      <c r="K39">
        <v>4.6325100146727243</v>
      </c>
      <c r="L39" t="s">
        <v>484</v>
      </c>
      <c r="N39" t="s">
        <v>489</v>
      </c>
      <c r="O39">
        <f>DEVSQ(D38:D62)</f>
        <v>778.63999999999987</v>
      </c>
      <c r="U39" s="38"/>
      <c r="V39" s="39" t="s">
        <v>542</v>
      </c>
      <c r="W39" s="39">
        <v>786</v>
      </c>
      <c r="X39">
        <v>4</v>
      </c>
      <c r="Y39">
        <v>1</v>
      </c>
      <c r="Z39">
        <v>2</v>
      </c>
      <c r="AA39">
        <v>2</v>
      </c>
      <c r="AB39">
        <v>1</v>
      </c>
      <c r="AC39">
        <v>2</v>
      </c>
      <c r="AD39">
        <v>7</v>
      </c>
      <c r="AE39">
        <v>10</v>
      </c>
      <c r="AF39">
        <v>4</v>
      </c>
    </row>
    <row r="40" spans="1:32">
      <c r="A40" s="1">
        <v>39</v>
      </c>
      <c r="B40" s="39" t="s">
        <v>546</v>
      </c>
      <c r="C40" s="39">
        <v>880</v>
      </c>
      <c r="D40" s="39">
        <v>16</v>
      </c>
      <c r="E40" s="40">
        <v>9.0322691566130935</v>
      </c>
      <c r="F40" s="40">
        <f t="shared" si="0"/>
        <v>-1.3463578854260252</v>
      </c>
      <c r="G40" s="40">
        <f t="shared" si="1"/>
        <v>19.41089619865221</v>
      </c>
      <c r="I40" t="s">
        <v>479</v>
      </c>
      <c r="J40">
        <v>12.46504489590326</v>
      </c>
      <c r="K40">
        <v>22</v>
      </c>
      <c r="L40" t="s">
        <v>485</v>
      </c>
      <c r="N40" s="29" t="s">
        <v>519</v>
      </c>
      <c r="O40">
        <f>_xlfn.T.INV.2T(0.05,O37-2)</f>
        <v>2.0738730679040258</v>
      </c>
      <c r="U40" s="38"/>
      <c r="V40" s="39" t="s">
        <v>546</v>
      </c>
      <c r="W40" s="39">
        <v>880</v>
      </c>
      <c r="X40">
        <v>13</v>
      </c>
      <c r="Y40">
        <v>0</v>
      </c>
      <c r="Z40">
        <v>0</v>
      </c>
      <c r="AA40">
        <v>3</v>
      </c>
      <c r="AB40">
        <v>0</v>
      </c>
      <c r="AC40">
        <v>1</v>
      </c>
      <c r="AD40">
        <v>16</v>
      </c>
      <c r="AE40">
        <v>12</v>
      </c>
      <c r="AF40">
        <v>1</v>
      </c>
    </row>
    <row r="41" spans="1:32">
      <c r="A41" s="1">
        <v>40</v>
      </c>
      <c r="B41" s="39" t="s">
        <v>553</v>
      </c>
      <c r="C41" s="39">
        <v>937</v>
      </c>
      <c r="D41" s="39">
        <v>10</v>
      </c>
      <c r="E41" s="40">
        <v>9.5327709060619021</v>
      </c>
      <c r="F41" s="40">
        <f t="shared" si="0"/>
        <v>-0.36315449518775189</v>
      </c>
      <c r="G41" s="40">
        <f t="shared" si="1"/>
        <v>19.428696307311554</v>
      </c>
      <c r="I41" t="s">
        <v>480</v>
      </c>
      <c r="J41">
        <v>267.50172120705213</v>
      </c>
      <c r="K41">
        <v>472.12327879294787</v>
      </c>
      <c r="L41" t="s">
        <v>486</v>
      </c>
      <c r="N41" t="s">
        <v>490</v>
      </c>
      <c r="O41">
        <f>SQRT(K41/K40)</f>
        <v>4.6325100146727243</v>
      </c>
      <c r="U41" s="38"/>
      <c r="V41" s="39" t="s">
        <v>553</v>
      </c>
      <c r="W41" s="39">
        <v>937</v>
      </c>
      <c r="X41">
        <v>15</v>
      </c>
      <c r="Y41">
        <v>0</v>
      </c>
      <c r="Z41">
        <v>3</v>
      </c>
      <c r="AA41">
        <v>0</v>
      </c>
      <c r="AB41">
        <v>0</v>
      </c>
      <c r="AC41">
        <v>0</v>
      </c>
      <c r="AD41">
        <v>10</v>
      </c>
      <c r="AE41">
        <v>16</v>
      </c>
      <c r="AF41">
        <v>2</v>
      </c>
    </row>
    <row r="42" spans="1:32">
      <c r="A42" s="1">
        <v>41</v>
      </c>
      <c r="B42" s="39" t="s">
        <v>560</v>
      </c>
      <c r="C42" s="39">
        <v>792</v>
      </c>
      <c r="D42" s="39">
        <v>1</v>
      </c>
      <c r="E42" s="40">
        <v>8.2595647013237006</v>
      </c>
      <c r="F42" s="40">
        <f t="shared" si="0"/>
        <v>-1.702976744955361</v>
      </c>
      <c r="G42" s="40">
        <f t="shared" si="1"/>
        <v>18.222106147602762</v>
      </c>
      <c r="U42" s="38"/>
      <c r="V42" s="39" t="s">
        <v>560</v>
      </c>
      <c r="W42" s="39">
        <v>792</v>
      </c>
      <c r="X42">
        <v>7</v>
      </c>
      <c r="Y42">
        <v>0</v>
      </c>
      <c r="Z42">
        <v>4</v>
      </c>
      <c r="AA42">
        <v>7</v>
      </c>
      <c r="AB42">
        <v>1</v>
      </c>
      <c r="AC42">
        <v>2</v>
      </c>
      <c r="AD42">
        <v>1</v>
      </c>
      <c r="AE42">
        <v>18</v>
      </c>
      <c r="AF42">
        <v>1</v>
      </c>
    </row>
    <row r="43" spans="1:32">
      <c r="A43" s="1">
        <v>42</v>
      </c>
      <c r="B43" s="39" t="s">
        <v>565</v>
      </c>
      <c r="C43" s="39">
        <v>1241</v>
      </c>
      <c r="D43" s="39">
        <v>25</v>
      </c>
      <c r="E43" s="40">
        <v>12.202113569788892</v>
      </c>
      <c r="F43" s="40">
        <f t="shared" si="0"/>
        <v>0.43782561890048299</v>
      </c>
      <c r="G43" s="40">
        <f t="shared" si="1"/>
        <v>23.966401520677302</v>
      </c>
      <c r="U43" s="38"/>
      <c r="V43" s="39" t="s">
        <v>565</v>
      </c>
      <c r="W43" s="39">
        <v>1241</v>
      </c>
      <c r="X43">
        <v>18</v>
      </c>
      <c r="Y43">
        <v>0</v>
      </c>
      <c r="Z43">
        <v>2</v>
      </c>
      <c r="AA43">
        <v>2</v>
      </c>
      <c r="AB43">
        <v>0</v>
      </c>
      <c r="AC43">
        <v>1</v>
      </c>
      <c r="AD43">
        <v>25</v>
      </c>
      <c r="AE43">
        <v>13</v>
      </c>
      <c r="AF43">
        <v>4</v>
      </c>
    </row>
    <row r="44" spans="1:32">
      <c r="A44" s="1">
        <v>43</v>
      </c>
      <c r="B44" s="39" t="s">
        <v>234</v>
      </c>
      <c r="C44" s="39">
        <v>214</v>
      </c>
      <c r="D44" s="39">
        <v>0</v>
      </c>
      <c r="E44" s="40">
        <v>3.1843013472638333</v>
      </c>
      <c r="F44" s="40">
        <f t="shared" si="0"/>
        <v>-6.8448864409407673</v>
      </c>
      <c r="G44" s="40">
        <f t="shared" si="1"/>
        <v>13.213489135468434</v>
      </c>
      <c r="U44" s="38"/>
      <c r="V44" s="39" t="s">
        <v>234</v>
      </c>
      <c r="W44" s="39">
        <v>214</v>
      </c>
      <c r="X44">
        <v>5</v>
      </c>
      <c r="Y44">
        <v>0</v>
      </c>
      <c r="Z44">
        <v>0</v>
      </c>
      <c r="AA44">
        <v>3</v>
      </c>
      <c r="AB44">
        <v>0</v>
      </c>
      <c r="AC44">
        <v>0</v>
      </c>
      <c r="AD44">
        <v>0</v>
      </c>
      <c r="AE44">
        <v>8</v>
      </c>
      <c r="AF44">
        <v>0</v>
      </c>
    </row>
    <row r="45" spans="1:32">
      <c r="A45" s="1">
        <v>44</v>
      </c>
      <c r="B45" s="39" t="s">
        <v>571</v>
      </c>
      <c r="C45" s="39">
        <v>397</v>
      </c>
      <c r="D45" s="39">
        <v>6</v>
      </c>
      <c r="E45" s="40">
        <v>4.7911753849679091</v>
      </c>
      <c r="F45" s="40">
        <f t="shared" si="0"/>
        <v>-5.0142576320094534</v>
      </c>
      <c r="G45" s="40">
        <f t="shared" si="1"/>
        <v>14.596608401945272</v>
      </c>
      <c r="U45" s="38"/>
      <c r="V45" s="39" t="s">
        <v>571</v>
      </c>
      <c r="W45" s="39">
        <v>397</v>
      </c>
      <c r="X45">
        <v>3</v>
      </c>
      <c r="Y45">
        <v>1</v>
      </c>
      <c r="Z45">
        <v>1</v>
      </c>
      <c r="AA45">
        <v>2</v>
      </c>
      <c r="AB45">
        <v>0</v>
      </c>
      <c r="AC45">
        <v>3</v>
      </c>
      <c r="AD45">
        <v>6</v>
      </c>
      <c r="AE45">
        <v>5</v>
      </c>
      <c r="AF45">
        <v>1</v>
      </c>
    </row>
    <row r="46" spans="1:32">
      <c r="A46" s="1">
        <v>45</v>
      </c>
      <c r="B46" s="39" t="s">
        <v>575</v>
      </c>
      <c r="C46" s="39">
        <v>242</v>
      </c>
      <c r="D46" s="39">
        <v>10</v>
      </c>
      <c r="E46" s="40">
        <v>3.4301618557650029</v>
      </c>
      <c r="F46" s="40">
        <f t="shared" si="0"/>
        <v>-6.4657635454846512</v>
      </c>
      <c r="G46" s="40">
        <f t="shared" si="1"/>
        <v>13.326087257014656</v>
      </c>
      <c r="U46" s="38"/>
      <c r="V46" s="39" t="s">
        <v>575</v>
      </c>
      <c r="W46" s="39">
        <v>242</v>
      </c>
      <c r="X46">
        <v>3</v>
      </c>
      <c r="Y46">
        <v>0</v>
      </c>
      <c r="Z46">
        <v>1</v>
      </c>
      <c r="AA46">
        <v>1</v>
      </c>
      <c r="AB46">
        <v>0</v>
      </c>
      <c r="AC46">
        <v>1</v>
      </c>
      <c r="AD46">
        <v>10</v>
      </c>
      <c r="AE46">
        <v>2</v>
      </c>
      <c r="AF46">
        <v>1</v>
      </c>
    </row>
    <row r="47" spans="1:32">
      <c r="A47" s="1">
        <v>46</v>
      </c>
      <c r="B47" s="39" t="s">
        <v>580</v>
      </c>
      <c r="C47" s="39">
        <v>908</v>
      </c>
      <c r="D47" s="39">
        <v>12</v>
      </c>
      <c r="E47" s="40">
        <v>9.278129665114264</v>
      </c>
      <c r="F47" s="40">
        <f t="shared" si="0"/>
        <v>-0.73402375323492386</v>
      </c>
      <c r="G47" s="40">
        <f t="shared" si="1"/>
        <v>19.29028308346345</v>
      </c>
      <c r="U47" s="38"/>
      <c r="V47" s="39" t="s">
        <v>580</v>
      </c>
      <c r="W47" s="39">
        <v>908</v>
      </c>
      <c r="X47">
        <v>6</v>
      </c>
      <c r="Y47">
        <v>1</v>
      </c>
      <c r="Z47">
        <v>4</v>
      </c>
      <c r="AA47">
        <v>6</v>
      </c>
      <c r="AB47">
        <v>0</v>
      </c>
      <c r="AC47">
        <v>3</v>
      </c>
      <c r="AD47">
        <v>12</v>
      </c>
      <c r="AE47">
        <v>12</v>
      </c>
      <c r="AF47">
        <v>1</v>
      </c>
    </row>
    <row r="48" spans="1:32">
      <c r="A48" s="1">
        <v>47</v>
      </c>
      <c r="B48" s="39" t="s">
        <v>586</v>
      </c>
      <c r="C48" s="39">
        <v>1059</v>
      </c>
      <c r="D48" s="39">
        <v>8</v>
      </c>
      <c r="E48" s="40">
        <v>10.604020264531286</v>
      </c>
      <c r="F48" s="40">
        <f t="shared" si="0"/>
        <v>0.77733348448917994</v>
      </c>
      <c r="G48" s="40">
        <f t="shared" si="1"/>
        <v>20.430707044573392</v>
      </c>
      <c r="U48" s="38"/>
      <c r="V48" s="39" t="s">
        <v>586</v>
      </c>
      <c r="W48" s="39">
        <v>1059</v>
      </c>
      <c r="X48">
        <v>7</v>
      </c>
      <c r="Y48">
        <v>1</v>
      </c>
      <c r="Z48">
        <v>3</v>
      </c>
      <c r="AA48">
        <v>4</v>
      </c>
      <c r="AB48">
        <v>1</v>
      </c>
      <c r="AC48">
        <v>3</v>
      </c>
      <c r="AD48">
        <v>8</v>
      </c>
      <c r="AE48">
        <v>7</v>
      </c>
      <c r="AF48">
        <v>2</v>
      </c>
    </row>
    <row r="49" spans="1:32">
      <c r="A49" s="1">
        <v>48</v>
      </c>
      <c r="B49" s="39" t="s">
        <v>593</v>
      </c>
      <c r="C49" s="39">
        <v>282</v>
      </c>
      <c r="D49" s="39">
        <v>5</v>
      </c>
      <c r="E49" s="40">
        <v>3.7813911536238174</v>
      </c>
      <c r="F49" s="40">
        <f t="shared" si="0"/>
        <v>-6.0315342363095947</v>
      </c>
      <c r="G49" s="40">
        <f t="shared" si="1"/>
        <v>13.594316543557229</v>
      </c>
      <c r="U49" s="38"/>
      <c r="V49" s="39" t="s">
        <v>593</v>
      </c>
      <c r="W49" s="39">
        <v>282</v>
      </c>
      <c r="X49">
        <v>2</v>
      </c>
      <c r="Y49">
        <v>0</v>
      </c>
      <c r="Z49">
        <v>0</v>
      </c>
      <c r="AA49">
        <v>3</v>
      </c>
      <c r="AB49">
        <v>0</v>
      </c>
      <c r="AC49">
        <v>0</v>
      </c>
      <c r="AD49">
        <v>5</v>
      </c>
      <c r="AE49">
        <v>7</v>
      </c>
      <c r="AF49">
        <v>0</v>
      </c>
    </row>
    <row r="50" spans="1:32">
      <c r="A50" s="1">
        <v>49</v>
      </c>
      <c r="B50" s="39" t="s">
        <v>597</v>
      </c>
      <c r="C50" s="39">
        <v>46</v>
      </c>
      <c r="D50" s="39">
        <v>0</v>
      </c>
      <c r="E50" s="40">
        <v>1.7091382962568125</v>
      </c>
      <c r="F50" s="40">
        <f t="shared" si="0"/>
        <v>-8.3200494919477883</v>
      </c>
      <c r="G50" s="40">
        <f t="shared" si="1"/>
        <v>11.738326084461413</v>
      </c>
      <c r="U50" s="38"/>
      <c r="V50" s="39" t="s">
        <v>597</v>
      </c>
      <c r="W50" s="39">
        <v>46</v>
      </c>
      <c r="X50">
        <v>2</v>
      </c>
      <c r="Y50">
        <v>0</v>
      </c>
      <c r="Z50">
        <v>0</v>
      </c>
      <c r="AA50">
        <v>1</v>
      </c>
      <c r="AB50">
        <v>0</v>
      </c>
      <c r="AC50">
        <v>0</v>
      </c>
      <c r="AD50">
        <v>0</v>
      </c>
      <c r="AE50">
        <v>0</v>
      </c>
      <c r="AF50">
        <v>0</v>
      </c>
    </row>
    <row r="51" spans="1:32">
      <c r="A51" s="1">
        <v>50</v>
      </c>
      <c r="B51" s="39" t="s">
        <v>598</v>
      </c>
      <c r="C51" s="39">
        <v>884</v>
      </c>
      <c r="D51" s="39">
        <v>6</v>
      </c>
      <c r="E51" s="40">
        <v>9.067392086398975</v>
      </c>
      <c r="F51" s="40">
        <f t="shared" si="0"/>
        <v>-0.73804093057838749</v>
      </c>
      <c r="G51" s="40">
        <f t="shared" si="1"/>
        <v>18.872825103376336</v>
      </c>
      <c r="U51" s="38"/>
      <c r="V51" s="39" t="s">
        <v>598</v>
      </c>
      <c r="W51" s="39">
        <v>884</v>
      </c>
      <c r="X51">
        <v>13</v>
      </c>
      <c r="Y51">
        <v>0</v>
      </c>
      <c r="Z51">
        <v>0</v>
      </c>
      <c r="AA51">
        <v>3</v>
      </c>
      <c r="AB51">
        <v>0</v>
      </c>
      <c r="AC51">
        <v>4</v>
      </c>
      <c r="AD51">
        <v>6</v>
      </c>
      <c r="AE51">
        <v>12</v>
      </c>
      <c r="AF51">
        <v>1</v>
      </c>
    </row>
    <row r="52" spans="1:32">
      <c r="A52" s="1">
        <v>51</v>
      </c>
      <c r="B52" s="39" t="s">
        <v>605</v>
      </c>
      <c r="C52" s="39">
        <v>61</v>
      </c>
      <c r="D52" s="39">
        <v>1</v>
      </c>
      <c r="E52" s="40">
        <v>1.8408492829538678</v>
      </c>
      <c r="F52" s="40">
        <f t="shared" si="0"/>
        <v>-8.1216921633251928</v>
      </c>
      <c r="G52" s="40">
        <f t="shared" si="1"/>
        <v>11.80339072923293</v>
      </c>
      <c r="U52" s="38"/>
      <c r="V52" s="39" t="s">
        <v>605</v>
      </c>
      <c r="W52" s="39">
        <v>61</v>
      </c>
      <c r="X52">
        <v>2</v>
      </c>
      <c r="Y52">
        <v>0</v>
      </c>
      <c r="Z52">
        <v>0</v>
      </c>
      <c r="AA52">
        <v>0</v>
      </c>
      <c r="AB52">
        <v>1</v>
      </c>
      <c r="AC52">
        <v>0</v>
      </c>
      <c r="AD52">
        <v>1</v>
      </c>
      <c r="AE52">
        <v>1</v>
      </c>
      <c r="AF52">
        <v>0</v>
      </c>
    </row>
    <row r="53" spans="1:32">
      <c r="A53" s="1">
        <v>52</v>
      </c>
      <c r="B53" s="39" t="s">
        <v>329</v>
      </c>
      <c r="C53" s="39">
        <v>192</v>
      </c>
      <c r="D53" s="39">
        <v>6</v>
      </c>
      <c r="E53" s="40">
        <v>2.9911252334414851</v>
      </c>
      <c r="F53" s="40">
        <f t="shared" si="0"/>
        <v>-6.8143077835358774</v>
      </c>
      <c r="G53" s="40">
        <f t="shared" si="1"/>
        <v>12.796558250418848</v>
      </c>
      <c r="U53" s="38"/>
      <c r="V53" s="39" t="s">
        <v>329</v>
      </c>
      <c r="W53" s="39">
        <v>192</v>
      </c>
      <c r="X53">
        <v>3</v>
      </c>
      <c r="Y53">
        <v>0</v>
      </c>
      <c r="Z53">
        <v>0</v>
      </c>
      <c r="AA53">
        <v>1</v>
      </c>
      <c r="AB53">
        <v>1</v>
      </c>
      <c r="AC53">
        <v>0</v>
      </c>
      <c r="AD53">
        <v>6</v>
      </c>
      <c r="AE53">
        <v>0</v>
      </c>
      <c r="AF53">
        <v>0</v>
      </c>
    </row>
    <row r="54" spans="1:32">
      <c r="A54" s="1">
        <v>53</v>
      </c>
      <c r="B54" s="39" t="s">
        <v>609</v>
      </c>
      <c r="C54" s="39">
        <v>459</v>
      </c>
      <c r="D54" s="39">
        <v>7</v>
      </c>
      <c r="E54" s="40">
        <v>5.3355807966490714</v>
      </c>
      <c r="F54" s="40">
        <f t="shared" si="0"/>
        <v>-4.4744449986949268</v>
      </c>
      <c r="G54" s="40">
        <f t="shared" si="1"/>
        <v>15.145606591993069</v>
      </c>
      <c r="U54" s="38"/>
      <c r="V54" s="39" t="s">
        <v>609</v>
      </c>
      <c r="W54" s="39">
        <v>459</v>
      </c>
      <c r="X54">
        <v>8</v>
      </c>
      <c r="Y54">
        <v>0</v>
      </c>
      <c r="Z54">
        <v>0</v>
      </c>
      <c r="AA54">
        <v>0</v>
      </c>
      <c r="AB54">
        <v>0</v>
      </c>
      <c r="AC54">
        <v>2</v>
      </c>
      <c r="AD54">
        <v>7</v>
      </c>
      <c r="AE54">
        <v>5</v>
      </c>
      <c r="AF54">
        <v>3</v>
      </c>
    </row>
    <row r="55" spans="1:32">
      <c r="A55" s="1">
        <v>54</v>
      </c>
      <c r="B55" s="39" t="s">
        <v>613</v>
      </c>
      <c r="C55" s="39">
        <v>241</v>
      </c>
      <c r="D55" s="39">
        <v>2</v>
      </c>
      <c r="E55" s="40">
        <v>3.4213811233185325</v>
      </c>
      <c r="F55" s="40">
        <f t="shared" si="0"/>
        <v>-6.4860370045005826</v>
      </c>
      <c r="G55" s="40">
        <f t="shared" si="1"/>
        <v>13.328799251137648</v>
      </c>
      <c r="U55" s="38"/>
      <c r="V55" s="39" t="s">
        <v>613</v>
      </c>
      <c r="W55" s="39">
        <v>241</v>
      </c>
      <c r="X55">
        <v>7</v>
      </c>
      <c r="Y55">
        <v>0</v>
      </c>
      <c r="Z55">
        <v>0</v>
      </c>
      <c r="AA55">
        <v>1</v>
      </c>
      <c r="AB55">
        <v>0</v>
      </c>
      <c r="AC55">
        <v>0</v>
      </c>
      <c r="AD55">
        <v>2</v>
      </c>
      <c r="AE55">
        <v>2</v>
      </c>
      <c r="AF55">
        <v>0</v>
      </c>
    </row>
    <row r="56" spans="1:32">
      <c r="A56" s="1">
        <v>55</v>
      </c>
      <c r="B56" s="39" t="s">
        <v>617</v>
      </c>
      <c r="C56" s="39">
        <v>1243</v>
      </c>
      <c r="D56" s="39">
        <v>4</v>
      </c>
      <c r="E56" s="40">
        <v>12.219675034681835</v>
      </c>
      <c r="F56" s="40">
        <f t="shared" si="0"/>
        <v>2.3871997471855764</v>
      </c>
      <c r="G56" s="40">
        <f t="shared" si="1"/>
        <v>22.052150322178093</v>
      </c>
      <c r="U56" s="38"/>
      <c r="V56" s="39" t="s">
        <v>617</v>
      </c>
      <c r="W56" s="39">
        <v>1243</v>
      </c>
      <c r="X56">
        <v>12</v>
      </c>
      <c r="Y56">
        <v>0</v>
      </c>
      <c r="Z56">
        <v>3</v>
      </c>
      <c r="AA56">
        <v>3</v>
      </c>
      <c r="AB56">
        <v>2</v>
      </c>
      <c r="AC56">
        <v>4</v>
      </c>
      <c r="AD56">
        <v>4</v>
      </c>
      <c r="AE56">
        <v>23</v>
      </c>
      <c r="AF56">
        <v>2</v>
      </c>
    </row>
    <row r="57" spans="1:32">
      <c r="A57" s="1">
        <v>56</v>
      </c>
      <c r="B57" s="39" t="s">
        <v>624</v>
      </c>
      <c r="C57" s="39">
        <v>1081</v>
      </c>
      <c r="D57" s="39">
        <v>8</v>
      </c>
      <c r="E57" s="40">
        <v>10.797196378353636</v>
      </c>
      <c r="F57" s="40">
        <f t="shared" si="0"/>
        <v>0.97050959831152994</v>
      </c>
      <c r="G57" s="40">
        <f t="shared" si="1"/>
        <v>20.623883158395742</v>
      </c>
      <c r="U57" s="38"/>
      <c r="V57" s="39" t="s">
        <v>624</v>
      </c>
      <c r="W57" s="39">
        <v>1081</v>
      </c>
      <c r="X57">
        <v>7</v>
      </c>
      <c r="Y57">
        <v>0</v>
      </c>
      <c r="Z57">
        <v>5</v>
      </c>
      <c r="AA57">
        <v>11</v>
      </c>
      <c r="AB57">
        <v>0</v>
      </c>
      <c r="AC57">
        <v>5</v>
      </c>
      <c r="AD57">
        <v>8</v>
      </c>
      <c r="AE57">
        <v>30</v>
      </c>
      <c r="AF57">
        <v>0</v>
      </c>
    </row>
    <row r="58" spans="1:32">
      <c r="A58" s="1">
        <v>57</v>
      </c>
      <c r="B58" s="39" t="s">
        <v>630</v>
      </c>
      <c r="C58" s="39">
        <v>498</v>
      </c>
      <c r="D58" s="39">
        <v>8</v>
      </c>
      <c r="E58" s="40">
        <v>5.6780293620614151</v>
      </c>
      <c r="F58" s="40">
        <f t="shared" si="0"/>
        <v>-4.148657417980691</v>
      </c>
      <c r="G58" s="40">
        <f t="shared" si="1"/>
        <v>15.504716142103522</v>
      </c>
      <c r="U58" s="38"/>
      <c r="V58" s="39" t="s">
        <v>630</v>
      </c>
      <c r="W58" s="39">
        <v>498</v>
      </c>
      <c r="X58">
        <v>5</v>
      </c>
      <c r="Y58">
        <v>0</v>
      </c>
      <c r="Z58">
        <v>4</v>
      </c>
      <c r="AA58">
        <v>5</v>
      </c>
      <c r="AB58">
        <v>2</v>
      </c>
      <c r="AC58">
        <v>0</v>
      </c>
      <c r="AD58">
        <v>8</v>
      </c>
      <c r="AE58">
        <v>16</v>
      </c>
      <c r="AF58">
        <v>1</v>
      </c>
    </row>
    <row r="59" spans="1:32">
      <c r="A59" s="1">
        <v>58</v>
      </c>
      <c r="B59" s="39" t="s">
        <v>636</v>
      </c>
      <c r="C59" s="39">
        <v>571</v>
      </c>
      <c r="D59" s="39">
        <v>4</v>
      </c>
      <c r="E59" s="40">
        <v>6.3190228306537515</v>
      </c>
      <c r="F59" s="40">
        <f t="shared" si="0"/>
        <v>-3.513452456842507</v>
      </c>
      <c r="G59" s="40">
        <f t="shared" si="1"/>
        <v>16.151498118150009</v>
      </c>
      <c r="U59" s="38"/>
      <c r="V59" s="39" t="s">
        <v>636</v>
      </c>
      <c r="W59" s="39">
        <v>571</v>
      </c>
      <c r="X59">
        <v>13</v>
      </c>
      <c r="Y59">
        <v>0</v>
      </c>
      <c r="Z59">
        <v>0</v>
      </c>
      <c r="AA59">
        <v>0</v>
      </c>
      <c r="AB59">
        <v>0</v>
      </c>
      <c r="AC59">
        <v>0</v>
      </c>
      <c r="AD59">
        <v>4</v>
      </c>
      <c r="AE59">
        <v>2</v>
      </c>
      <c r="AF59">
        <v>1</v>
      </c>
    </row>
    <row r="60" spans="1:32">
      <c r="A60" s="1">
        <v>59</v>
      </c>
      <c r="B60" s="39" t="s">
        <v>641</v>
      </c>
      <c r="C60" s="39">
        <v>44</v>
      </c>
      <c r="D60" s="39">
        <v>0</v>
      </c>
      <c r="E60" s="40">
        <v>1.6915768313638717</v>
      </c>
      <c r="F60" s="40">
        <f t="shared" si="0"/>
        <v>-8.3376109568407291</v>
      </c>
      <c r="G60" s="40">
        <f t="shared" si="1"/>
        <v>11.720764619568472</v>
      </c>
      <c r="U60" s="38"/>
      <c r="V60" s="39" t="s">
        <v>641</v>
      </c>
      <c r="W60" s="39">
        <v>44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2</v>
      </c>
      <c r="AF60">
        <v>0</v>
      </c>
    </row>
    <row r="61" spans="1:32">
      <c r="A61" s="1">
        <v>60</v>
      </c>
      <c r="B61" s="39" t="s">
        <v>644</v>
      </c>
      <c r="C61" s="39">
        <v>547</v>
      </c>
      <c r="D61" s="39">
        <v>2</v>
      </c>
      <c r="E61" s="40">
        <v>6.1082852519384625</v>
      </c>
      <c r="F61" s="40">
        <f t="shared" si="0"/>
        <v>-3.7991328758806526</v>
      </c>
      <c r="G61" s="40">
        <f t="shared" si="1"/>
        <v>16.015703379757579</v>
      </c>
      <c r="U61" s="38"/>
      <c r="V61" s="39" t="s">
        <v>644</v>
      </c>
      <c r="W61" s="39">
        <v>547</v>
      </c>
      <c r="X61">
        <v>7</v>
      </c>
      <c r="Y61">
        <v>1</v>
      </c>
      <c r="Z61">
        <v>0</v>
      </c>
      <c r="AA61">
        <v>1</v>
      </c>
      <c r="AB61">
        <v>0</v>
      </c>
      <c r="AC61">
        <v>5</v>
      </c>
      <c r="AD61">
        <v>2</v>
      </c>
      <c r="AE61">
        <v>2</v>
      </c>
      <c r="AF61">
        <v>2</v>
      </c>
    </row>
    <row r="62" spans="1:32">
      <c r="A62" s="1">
        <v>61</v>
      </c>
      <c r="B62" s="39" t="s">
        <v>649</v>
      </c>
      <c r="C62" s="39">
        <v>169</v>
      </c>
      <c r="D62" s="39">
        <v>0</v>
      </c>
      <c r="E62" s="40">
        <f>C62*J37+K37</f>
        <v>2.7891683871726665</v>
      </c>
      <c r="F62" s="40">
        <f t="shared" si="0"/>
        <v>-7.2400194010319341</v>
      </c>
      <c r="G62" s="40">
        <f t="shared" si="1"/>
        <v>12.818356175377268</v>
      </c>
      <c r="I62" t="s">
        <v>652</v>
      </c>
      <c r="U62" s="38"/>
      <c r="V62" s="39" t="s">
        <v>649</v>
      </c>
      <c r="W62" s="39">
        <v>169</v>
      </c>
      <c r="X62">
        <v>5</v>
      </c>
      <c r="Y62">
        <v>1</v>
      </c>
      <c r="Z62">
        <v>0</v>
      </c>
      <c r="AA62">
        <v>0</v>
      </c>
      <c r="AB62">
        <v>0</v>
      </c>
      <c r="AC62">
        <v>2</v>
      </c>
      <c r="AD62">
        <v>0</v>
      </c>
      <c r="AE62">
        <v>3</v>
      </c>
      <c r="AF62">
        <v>3</v>
      </c>
    </row>
    <row r="63" spans="1:32">
      <c r="A63" s="1">
        <v>62</v>
      </c>
      <c r="B63" s="39"/>
      <c r="C63" s="39"/>
      <c r="D63" s="39"/>
      <c r="E63" s="40"/>
      <c r="F63" s="40"/>
      <c r="G63" s="40"/>
      <c r="U63" s="38"/>
      <c r="V63" s="39"/>
      <c r="W63" s="39"/>
    </row>
    <row r="64" spans="1:32">
      <c r="A64" s="1">
        <v>63</v>
      </c>
      <c r="E64" s="40"/>
      <c r="F64" s="40"/>
      <c r="G64" s="40"/>
      <c r="U64" s="38"/>
      <c r="V64" s="39"/>
      <c r="W64" s="39"/>
      <c r="X64" s="39"/>
      <c r="Y64" s="39"/>
    </row>
    <row r="65" spans="1:24">
      <c r="A65" s="1">
        <v>64</v>
      </c>
      <c r="E65" s="40"/>
      <c r="F65" s="40"/>
      <c r="G65" s="40"/>
      <c r="U65" s="38"/>
      <c r="V65" s="38"/>
      <c r="W65" s="42"/>
      <c r="X65" s="42"/>
    </row>
    <row r="66" spans="1:24">
      <c r="A66" s="1">
        <v>65</v>
      </c>
      <c r="B66" s="38"/>
      <c r="C66" s="38"/>
      <c r="D66" s="39"/>
      <c r="E66" s="40"/>
      <c r="F66" s="40"/>
      <c r="G66" s="40"/>
      <c r="U66" s="38"/>
      <c r="V66" s="38"/>
      <c r="W66" s="42"/>
      <c r="X66" s="42"/>
    </row>
    <row r="67" spans="1:24">
      <c r="A67" s="1">
        <v>66</v>
      </c>
      <c r="B67" s="36"/>
      <c r="C67" s="36"/>
      <c r="D67" s="38"/>
      <c r="E67" s="37"/>
      <c r="F67" s="37"/>
      <c r="G67" s="37"/>
      <c r="U67" s="38"/>
      <c r="V67" s="38"/>
      <c r="W67" s="42"/>
      <c r="X67" s="42"/>
    </row>
    <row r="68" spans="1:24">
      <c r="A68" s="1">
        <v>67</v>
      </c>
      <c r="B68" s="39"/>
      <c r="C68" s="39"/>
      <c r="D68" s="39"/>
      <c r="E68" s="40"/>
      <c r="F68" s="40"/>
      <c r="G68" s="40"/>
      <c r="U68" s="38"/>
      <c r="V68" s="38"/>
      <c r="W68" s="42"/>
      <c r="X68" s="42"/>
    </row>
    <row r="69" spans="1:24">
      <c r="A69" s="1">
        <v>68</v>
      </c>
      <c r="B69" s="39"/>
      <c r="C69" s="39"/>
      <c r="D69" s="39"/>
      <c r="E69" s="40"/>
      <c r="F69" s="40"/>
      <c r="G69" s="40"/>
      <c r="U69" s="38"/>
      <c r="V69" s="38"/>
      <c r="W69" s="42"/>
      <c r="X69" s="42"/>
    </row>
    <row r="70" spans="1:24">
      <c r="A70" s="1">
        <v>69</v>
      </c>
      <c r="B70" s="39"/>
      <c r="C70" s="39"/>
      <c r="D70" s="39"/>
      <c r="E70" s="40"/>
      <c r="F70" s="40"/>
      <c r="G70" s="40"/>
      <c r="U70" s="38"/>
      <c r="V70" s="38"/>
      <c r="W70" s="42"/>
      <c r="X70" s="42"/>
    </row>
    <row r="71" spans="1:24">
      <c r="A71" s="1">
        <v>70</v>
      </c>
      <c r="B71" s="39"/>
      <c r="C71" s="39"/>
      <c r="D71" s="39"/>
      <c r="E71" s="40"/>
      <c r="F71" s="40"/>
      <c r="G71" s="40"/>
      <c r="U71" s="38"/>
      <c r="V71" s="38"/>
      <c r="W71" s="42"/>
      <c r="X71" s="42"/>
    </row>
    <row r="72" spans="1:24">
      <c r="A72" s="1">
        <v>71</v>
      </c>
      <c r="B72" s="39"/>
      <c r="C72" s="39"/>
      <c r="D72" s="39"/>
      <c r="E72" s="40"/>
      <c r="F72" s="40"/>
      <c r="G72" s="40"/>
      <c r="U72" s="38"/>
      <c r="V72" s="38"/>
      <c r="W72" s="42"/>
      <c r="X72" s="42"/>
    </row>
    <row r="73" spans="1:24">
      <c r="A73" s="1">
        <v>72</v>
      </c>
      <c r="B73" s="39"/>
      <c r="C73" s="39"/>
      <c r="D73" s="39"/>
      <c r="E73" s="40"/>
      <c r="F73" s="40"/>
      <c r="G73" s="40"/>
      <c r="U73" s="38"/>
      <c r="V73" s="38"/>
      <c r="W73" s="42"/>
      <c r="X73" s="42"/>
    </row>
    <row r="74" spans="1:24">
      <c r="A74" s="1">
        <v>73</v>
      </c>
      <c r="B74" s="39"/>
      <c r="C74" s="39"/>
      <c r="D74" s="39"/>
      <c r="E74" s="40"/>
      <c r="F74" s="40"/>
      <c r="G74" s="40"/>
      <c r="U74" s="38"/>
      <c r="V74" s="38"/>
      <c r="W74" s="42"/>
      <c r="X74" s="42"/>
    </row>
    <row r="75" spans="1:24">
      <c r="A75" s="1">
        <v>74</v>
      </c>
      <c r="B75" s="39"/>
      <c r="C75" s="39"/>
      <c r="D75" s="39"/>
      <c r="E75" s="40"/>
      <c r="F75" s="40"/>
      <c r="G75" s="40"/>
      <c r="U75" s="38"/>
      <c r="V75" s="38"/>
      <c r="W75" s="42"/>
      <c r="X75" s="42"/>
    </row>
    <row r="76" spans="1:24">
      <c r="A76" s="1">
        <v>75</v>
      </c>
      <c r="B76" s="39"/>
      <c r="C76" s="39"/>
      <c r="D76" s="39"/>
      <c r="E76" s="40"/>
      <c r="F76" s="40"/>
      <c r="G76" s="40"/>
      <c r="U76" s="38"/>
      <c r="V76" s="38"/>
      <c r="W76" s="42"/>
      <c r="X76" s="42"/>
    </row>
    <row r="77" spans="1:24">
      <c r="A77" s="1">
        <v>76</v>
      </c>
      <c r="B77" s="39"/>
      <c r="C77" s="39"/>
      <c r="D77" s="39"/>
      <c r="E77" s="40"/>
      <c r="F77" s="40"/>
      <c r="G77" s="40"/>
      <c r="U77" s="38"/>
      <c r="V77" s="38"/>
      <c r="W77" s="42"/>
      <c r="X77" s="42"/>
    </row>
    <row r="78" spans="1:24">
      <c r="A78" s="1">
        <v>77</v>
      </c>
      <c r="B78" s="39"/>
      <c r="C78" s="39"/>
      <c r="D78" s="39"/>
      <c r="E78" s="40"/>
      <c r="F78" s="40"/>
      <c r="G78" s="44"/>
      <c r="U78" s="38"/>
      <c r="V78" s="38"/>
      <c r="W78" s="42"/>
      <c r="X78" s="42"/>
    </row>
    <row r="79" spans="1:24">
      <c r="A79" s="1">
        <v>78</v>
      </c>
      <c r="B79" s="39"/>
      <c r="C79" s="39"/>
      <c r="D79" s="39"/>
      <c r="E79" s="40"/>
      <c r="F79" s="40"/>
      <c r="G79" s="40"/>
      <c r="U79" s="38"/>
      <c r="V79" s="38"/>
      <c r="W79" s="42"/>
      <c r="X79" s="42"/>
    </row>
    <row r="80" spans="1:24">
      <c r="A80" s="1">
        <v>79</v>
      </c>
      <c r="B80" s="39"/>
      <c r="C80" s="39"/>
      <c r="D80" s="39"/>
      <c r="E80" s="40"/>
      <c r="F80" s="40"/>
      <c r="G80" s="40"/>
      <c r="U80" s="38"/>
      <c r="V80" s="38"/>
      <c r="W80" s="42"/>
      <c r="X80" s="42"/>
    </row>
    <row r="81" spans="2:31">
      <c r="B81" s="39"/>
      <c r="C81" s="39"/>
      <c r="D81" s="39"/>
      <c r="E81" s="40"/>
      <c r="F81" s="40"/>
      <c r="G81" s="40"/>
      <c r="U81" s="38"/>
      <c r="V81" s="38"/>
      <c r="W81" s="42"/>
      <c r="X81" s="42"/>
    </row>
    <row r="82" spans="2:31">
      <c r="B82" s="39"/>
      <c r="C82" s="39"/>
      <c r="D82" s="39"/>
      <c r="E82" s="40"/>
      <c r="F82" s="40"/>
      <c r="G82" s="40"/>
      <c r="U82" s="38"/>
      <c r="V82" s="38"/>
      <c r="W82" s="42"/>
      <c r="X82" s="42"/>
    </row>
    <row r="83" spans="2:31">
      <c r="B83" s="39"/>
      <c r="C83" s="39"/>
      <c r="D83" s="39"/>
      <c r="E83" s="40"/>
      <c r="F83" s="40"/>
      <c r="G83" s="40"/>
      <c r="U83" s="38"/>
      <c r="V83" s="38"/>
      <c r="W83" s="42"/>
      <c r="X83" s="42"/>
    </row>
    <row r="84" spans="2:31">
      <c r="B84" s="39"/>
      <c r="C84" s="39"/>
      <c r="D84" s="39"/>
      <c r="E84" s="40"/>
      <c r="F84" s="40"/>
      <c r="G84" s="40"/>
      <c r="U84" s="38"/>
      <c r="V84" s="38"/>
      <c r="W84" s="42"/>
      <c r="X84" s="42"/>
    </row>
    <row r="85" spans="2:31">
      <c r="B85" s="39"/>
      <c r="C85" s="39"/>
      <c r="D85" s="39"/>
      <c r="E85" s="40"/>
      <c r="F85" s="40"/>
      <c r="G85" s="40"/>
      <c r="U85" s="38"/>
      <c r="V85" s="38"/>
      <c r="W85" s="42"/>
      <c r="X85" s="42"/>
      <c r="Y85" s="41"/>
      <c r="Z85" s="41"/>
      <c r="AA85" s="41"/>
      <c r="AB85" s="41"/>
      <c r="AC85" s="41"/>
      <c r="AD85" s="41"/>
      <c r="AE85" s="41"/>
    </row>
    <row r="86" spans="2:31">
      <c r="B86" s="39"/>
      <c r="C86" s="39"/>
      <c r="D86" s="39"/>
      <c r="E86" s="40"/>
      <c r="F86" s="40"/>
      <c r="G86" s="40"/>
      <c r="U86" s="38"/>
      <c r="V86" s="38"/>
      <c r="W86" s="42"/>
      <c r="X86" s="42"/>
      <c r="Y86" s="42"/>
      <c r="Z86" s="42"/>
      <c r="AA86" s="42"/>
      <c r="AB86" s="42"/>
      <c r="AC86" s="42"/>
      <c r="AD86" s="42"/>
      <c r="AE86" s="42"/>
    </row>
    <row r="87" spans="2:31">
      <c r="B87" s="39"/>
      <c r="C87" s="39"/>
      <c r="D87" s="39"/>
      <c r="E87" s="40"/>
      <c r="F87" s="40"/>
      <c r="G87" s="40"/>
      <c r="U87" s="38"/>
      <c r="V87" s="38"/>
      <c r="W87" s="42"/>
      <c r="X87" s="42"/>
      <c r="Y87" s="42"/>
      <c r="Z87" s="42"/>
      <c r="AA87" s="42"/>
      <c r="AB87" s="42"/>
      <c r="AC87" s="42"/>
      <c r="AD87" s="42"/>
      <c r="AE87" s="42"/>
    </row>
    <row r="88" spans="2:31">
      <c r="B88" s="39"/>
      <c r="C88" s="39"/>
      <c r="D88" s="39"/>
      <c r="E88" s="40"/>
      <c r="F88" s="40"/>
      <c r="G88" s="40"/>
      <c r="U88" s="38"/>
      <c r="V88" s="38"/>
      <c r="W88" s="42"/>
      <c r="X88" s="42"/>
      <c r="Y88" s="42"/>
      <c r="Z88" s="42"/>
      <c r="AA88" s="42"/>
      <c r="AB88" s="42"/>
      <c r="AC88" s="42"/>
      <c r="AD88" s="42"/>
      <c r="AE88" s="42"/>
    </row>
    <row r="89" spans="2:31">
      <c r="B89" s="39"/>
      <c r="C89" s="39"/>
      <c r="D89" s="39"/>
      <c r="E89" s="40"/>
      <c r="F89" s="40"/>
      <c r="G89" s="40"/>
      <c r="U89" s="38"/>
      <c r="V89" s="38"/>
      <c r="W89" s="42"/>
      <c r="X89" s="42"/>
      <c r="Y89" s="42"/>
      <c r="Z89" s="42"/>
      <c r="AA89" s="42"/>
      <c r="AB89" s="42"/>
      <c r="AC89" s="42"/>
      <c r="AD89" s="42"/>
      <c r="AE89" s="42"/>
    </row>
    <row r="90" spans="2:31">
      <c r="B90" s="39"/>
      <c r="C90" s="39"/>
      <c r="D90" s="39"/>
      <c r="E90" s="40"/>
      <c r="F90" s="40"/>
      <c r="G90" s="40"/>
      <c r="U90" s="38"/>
      <c r="V90" s="38"/>
      <c r="W90" s="42"/>
      <c r="X90" s="42"/>
      <c r="Y90" s="42"/>
      <c r="Z90" s="42"/>
      <c r="AA90" s="42"/>
      <c r="AB90" s="42"/>
      <c r="AC90" s="42"/>
      <c r="AD90" s="42"/>
      <c r="AE90" s="42"/>
    </row>
    <row r="91" spans="2:31">
      <c r="B91" s="39"/>
      <c r="C91" s="39"/>
      <c r="D91" s="39"/>
      <c r="E91" s="40"/>
      <c r="F91" s="40"/>
      <c r="G91" s="40"/>
      <c r="U91" s="38"/>
      <c r="V91" s="38"/>
      <c r="W91" s="42"/>
      <c r="X91" s="42"/>
      <c r="Y91" s="42"/>
      <c r="Z91" s="42"/>
      <c r="AA91" s="42"/>
      <c r="AB91" s="42"/>
      <c r="AC91" s="42"/>
      <c r="AD91" s="42"/>
      <c r="AE91" s="42"/>
    </row>
    <row r="92" spans="2:31">
      <c r="B92" s="39"/>
      <c r="C92" s="39"/>
      <c r="D92" s="39"/>
      <c r="E92" s="40"/>
      <c r="F92" s="40"/>
      <c r="G92" s="40"/>
      <c r="U92" s="38"/>
      <c r="V92" s="38"/>
      <c r="W92" s="42"/>
      <c r="X92" s="42"/>
      <c r="Y92" s="42"/>
      <c r="Z92" s="42"/>
      <c r="AA92" s="42"/>
      <c r="AB92" s="42"/>
      <c r="AC92" s="42"/>
      <c r="AD92" s="42"/>
      <c r="AE92" s="42"/>
    </row>
    <row r="93" spans="2:31">
      <c r="B93" s="39"/>
      <c r="C93" s="39"/>
      <c r="D93" s="39"/>
      <c r="E93" s="40"/>
      <c r="F93" s="40"/>
      <c r="G93" s="40"/>
      <c r="U93" s="38"/>
      <c r="V93" s="38"/>
      <c r="W93" s="42"/>
      <c r="X93" s="42"/>
      <c r="Y93" s="42"/>
      <c r="Z93" s="42"/>
      <c r="AA93" s="42"/>
      <c r="AB93" s="42"/>
      <c r="AC93" s="42"/>
      <c r="AD93" s="42"/>
      <c r="AE93" s="42"/>
    </row>
    <row r="94" spans="2:31">
      <c r="B94" s="39"/>
      <c r="C94" s="39"/>
      <c r="D94" s="39"/>
      <c r="E94" s="40"/>
      <c r="F94" s="40"/>
      <c r="G94" s="40"/>
      <c r="U94" s="38"/>
      <c r="V94" s="38"/>
      <c r="W94" s="42"/>
      <c r="X94" s="42"/>
      <c r="Y94" s="42"/>
      <c r="Z94" s="42"/>
      <c r="AA94" s="42"/>
      <c r="AB94" s="42"/>
      <c r="AC94" s="42"/>
      <c r="AD94" s="42"/>
      <c r="AE94" s="42"/>
    </row>
    <row r="95" spans="2:31">
      <c r="B95" s="38"/>
      <c r="C95" s="38"/>
      <c r="D95" s="39"/>
      <c r="E95" s="40"/>
      <c r="F95" s="40"/>
      <c r="G95" s="40"/>
      <c r="U95" s="38"/>
      <c r="V95" s="38"/>
      <c r="W95" s="42"/>
      <c r="X95" s="42"/>
      <c r="Y95" s="42"/>
      <c r="Z95" s="42"/>
      <c r="AA95" s="42"/>
      <c r="AB95" s="42"/>
      <c r="AC95" s="42"/>
      <c r="AD95" s="42"/>
      <c r="AE95" s="42"/>
    </row>
    <row r="96" spans="2:31">
      <c r="B96" s="38"/>
      <c r="C96" s="38"/>
      <c r="D96" s="39"/>
      <c r="E96" s="40"/>
      <c r="F96" s="40"/>
      <c r="G96" s="40"/>
      <c r="U96" s="38"/>
      <c r="V96" s="38"/>
      <c r="W96" s="42"/>
      <c r="X96" s="42"/>
      <c r="Y96" s="42"/>
      <c r="Z96" s="42"/>
      <c r="AA96" s="42"/>
      <c r="AB96" s="42"/>
      <c r="AC96" s="42"/>
      <c r="AD96" s="42"/>
      <c r="AE96" s="42"/>
    </row>
    <row r="97" spans="2:31" ht="15" customHeight="1">
      <c r="B97" s="38"/>
      <c r="C97" s="38"/>
      <c r="D97" s="39"/>
      <c r="E97" s="40"/>
      <c r="F97" s="40"/>
      <c r="G97" s="40"/>
      <c r="U97" s="38"/>
      <c r="V97" s="38"/>
      <c r="W97" s="42"/>
      <c r="X97" s="42"/>
      <c r="Y97" s="42"/>
      <c r="Z97" s="42"/>
      <c r="AA97" s="42"/>
      <c r="AB97" s="42"/>
      <c r="AC97" s="42"/>
      <c r="AD97" s="42"/>
      <c r="AE97" s="42"/>
    </row>
    <row r="98" spans="2:31">
      <c r="B98" s="38"/>
      <c r="C98" s="38"/>
      <c r="D98" s="39"/>
      <c r="E98" s="40"/>
      <c r="F98" s="40"/>
      <c r="G98" s="40"/>
      <c r="U98" s="38"/>
      <c r="V98" s="38"/>
      <c r="W98" s="42"/>
      <c r="X98" s="42"/>
      <c r="Y98" s="42"/>
      <c r="Z98" s="42"/>
      <c r="AA98" s="42"/>
      <c r="AB98" s="42"/>
      <c r="AC98" s="42"/>
      <c r="AD98" s="42"/>
      <c r="AE98" s="42"/>
    </row>
    <row r="99" spans="2:31">
      <c r="B99" s="38"/>
      <c r="C99" s="38"/>
      <c r="D99" s="39"/>
      <c r="E99" s="40"/>
      <c r="F99" s="40"/>
      <c r="G99" s="40"/>
      <c r="U99" s="38"/>
      <c r="V99" s="38"/>
      <c r="W99" s="42"/>
      <c r="X99" s="42"/>
      <c r="Y99" s="42"/>
      <c r="Z99" s="42"/>
      <c r="AA99" s="42"/>
      <c r="AB99" s="42"/>
      <c r="AC99" s="42"/>
      <c r="AD99" s="42"/>
      <c r="AE99" s="42"/>
    </row>
    <row r="100" spans="2:31">
      <c r="B100" s="38"/>
      <c r="C100" s="38"/>
      <c r="D100" s="39"/>
      <c r="E100" s="40"/>
      <c r="F100" s="40"/>
      <c r="G100" s="40"/>
      <c r="U100" s="38"/>
      <c r="V100" s="38"/>
      <c r="W100" s="42"/>
      <c r="X100" s="42"/>
      <c r="Y100" s="42"/>
      <c r="Z100" s="42"/>
      <c r="AA100" s="42"/>
      <c r="AB100" s="42"/>
      <c r="AC100" s="42"/>
      <c r="AD100" s="42"/>
      <c r="AE100" s="42"/>
    </row>
    <row r="101" spans="2:31">
      <c r="B101" s="38"/>
      <c r="C101" s="38"/>
      <c r="D101" s="39"/>
      <c r="E101" s="40"/>
      <c r="F101" s="40"/>
      <c r="G101" s="40"/>
      <c r="U101" s="38"/>
      <c r="V101" s="38"/>
      <c r="W101" s="42"/>
      <c r="X101" s="42"/>
      <c r="Y101" s="42"/>
      <c r="Z101" s="42"/>
      <c r="AA101" s="42"/>
      <c r="AB101" s="42"/>
      <c r="AC101" s="42"/>
      <c r="AD101" s="42"/>
      <c r="AE101" s="42"/>
    </row>
    <row r="102" spans="2:31">
      <c r="B102" s="38"/>
      <c r="C102" s="38"/>
      <c r="D102" s="39"/>
      <c r="E102" s="40"/>
      <c r="F102" s="40"/>
      <c r="G102" s="40"/>
      <c r="U102" s="38"/>
      <c r="V102" s="38"/>
      <c r="W102" s="42"/>
      <c r="X102" s="42"/>
      <c r="Y102" s="42"/>
      <c r="Z102" s="42"/>
      <c r="AA102" s="42"/>
      <c r="AB102" s="42"/>
      <c r="AC102" s="42"/>
      <c r="AD102" s="42"/>
      <c r="AE102" s="42"/>
    </row>
    <row r="103" spans="2:31">
      <c r="B103" s="38"/>
      <c r="C103" s="38"/>
      <c r="D103" s="39"/>
      <c r="E103" s="40"/>
      <c r="F103" s="40"/>
      <c r="G103" s="40"/>
      <c r="U103" s="38"/>
      <c r="V103" s="38"/>
      <c r="W103" s="42"/>
      <c r="X103" s="42"/>
      <c r="Y103" s="42"/>
      <c r="Z103" s="42"/>
      <c r="AA103" s="42"/>
      <c r="AB103" s="42"/>
      <c r="AC103" s="42"/>
      <c r="AD103" s="42"/>
      <c r="AE103" s="42"/>
    </row>
    <row r="104" spans="2:31" ht="15" customHeight="1">
      <c r="B104" s="38"/>
      <c r="C104" s="38"/>
      <c r="D104" s="39"/>
      <c r="E104" s="40"/>
      <c r="F104" s="40"/>
      <c r="G104" s="40"/>
      <c r="U104" s="38"/>
      <c r="V104" s="38"/>
      <c r="W104" s="42"/>
      <c r="X104" s="42"/>
      <c r="Y104" s="42"/>
      <c r="Z104" s="42"/>
      <c r="AA104" s="42"/>
      <c r="AB104" s="42"/>
      <c r="AC104" s="42"/>
      <c r="AD104" s="42"/>
      <c r="AE104" s="42"/>
    </row>
    <row r="105" spans="2:31">
      <c r="B105" s="38"/>
      <c r="C105" s="38"/>
      <c r="D105" s="39"/>
      <c r="E105" s="40"/>
      <c r="F105" s="40"/>
      <c r="G105" s="40"/>
      <c r="U105" s="38"/>
      <c r="V105" s="38"/>
      <c r="W105" s="42"/>
      <c r="X105" s="42"/>
      <c r="Y105" s="42"/>
      <c r="Z105" s="42"/>
      <c r="AA105" s="42"/>
      <c r="AB105" s="42"/>
      <c r="AC105" s="42"/>
      <c r="AD105" s="42"/>
      <c r="AE105" s="42"/>
    </row>
    <row r="106" spans="2:31">
      <c r="B106" s="38"/>
      <c r="C106" s="38"/>
      <c r="D106" s="39"/>
      <c r="E106" s="40"/>
      <c r="F106" s="40"/>
      <c r="G106" s="40"/>
      <c r="U106" s="38"/>
      <c r="V106" s="38"/>
      <c r="W106" s="42"/>
      <c r="X106" s="42"/>
      <c r="Y106" s="42"/>
      <c r="Z106" s="42"/>
      <c r="AA106" s="42"/>
      <c r="AB106" s="42"/>
      <c r="AC106" s="42"/>
      <c r="AD106" s="42"/>
      <c r="AE106" s="42"/>
    </row>
    <row r="107" spans="2:31" ht="15" customHeight="1">
      <c r="B107" s="38"/>
      <c r="C107" s="38"/>
      <c r="D107" s="39"/>
      <c r="E107" s="40"/>
      <c r="F107" s="40"/>
      <c r="G107" s="40"/>
      <c r="U107" s="38"/>
      <c r="V107" s="38"/>
      <c r="W107" s="42"/>
      <c r="X107" s="42"/>
      <c r="Y107" s="42"/>
      <c r="Z107" s="42"/>
      <c r="AA107" s="42"/>
      <c r="AB107" s="42"/>
      <c r="AC107" s="42"/>
      <c r="AD107" s="42"/>
      <c r="AE107" s="42"/>
    </row>
    <row r="108" spans="2:31">
      <c r="B108" s="38"/>
      <c r="C108" s="38"/>
      <c r="D108" s="39"/>
      <c r="E108" s="40"/>
      <c r="F108" s="40"/>
      <c r="G108" s="40"/>
      <c r="U108" s="38"/>
      <c r="V108" s="38"/>
      <c r="W108" s="42"/>
      <c r="X108" s="42"/>
      <c r="Y108" s="42"/>
      <c r="Z108" s="42"/>
      <c r="AA108" s="42"/>
      <c r="AB108" s="42"/>
      <c r="AC108" s="42"/>
      <c r="AD108" s="42"/>
      <c r="AE108" s="42"/>
    </row>
    <row r="109" spans="2:31">
      <c r="B109" s="38"/>
      <c r="C109" s="38"/>
      <c r="D109" s="39"/>
      <c r="E109" s="40"/>
      <c r="F109" s="40"/>
      <c r="G109" s="40"/>
      <c r="U109" s="38"/>
      <c r="V109" s="38"/>
      <c r="W109" s="42"/>
      <c r="X109" s="42"/>
      <c r="Y109" s="42"/>
      <c r="Z109" s="42"/>
      <c r="AA109" s="42"/>
      <c r="AB109" s="42"/>
      <c r="AC109" s="42"/>
      <c r="AD109" s="42"/>
      <c r="AE109" s="42"/>
    </row>
    <row r="110" spans="2:31">
      <c r="B110" s="38"/>
      <c r="C110" s="38"/>
      <c r="D110" s="39"/>
      <c r="E110" s="40"/>
      <c r="F110" s="40"/>
      <c r="G110" s="40"/>
      <c r="U110" s="38"/>
      <c r="V110" s="38"/>
      <c r="W110" s="42"/>
      <c r="X110" s="42"/>
      <c r="Y110" s="42"/>
      <c r="Z110" s="42"/>
      <c r="AA110" s="42"/>
      <c r="AB110" s="42"/>
      <c r="AC110" s="42"/>
      <c r="AD110" s="42"/>
      <c r="AE110" s="42"/>
    </row>
    <row r="111" spans="2:31">
      <c r="B111" s="38"/>
      <c r="C111" s="38"/>
      <c r="D111" s="39"/>
      <c r="E111" s="40"/>
      <c r="F111" s="40"/>
      <c r="G111" s="40"/>
      <c r="U111" s="38"/>
      <c r="V111" s="38"/>
      <c r="W111" s="42"/>
      <c r="X111" s="42"/>
      <c r="Y111" s="42"/>
      <c r="Z111" s="42"/>
      <c r="AA111" s="42"/>
      <c r="AB111" s="42"/>
      <c r="AC111" s="42"/>
      <c r="AD111" s="42"/>
      <c r="AE111" s="42"/>
    </row>
    <row r="112" spans="2:31">
      <c r="B112" s="38"/>
      <c r="C112" s="38"/>
      <c r="D112" s="39"/>
      <c r="E112" s="40"/>
      <c r="F112" s="40"/>
      <c r="G112" s="40"/>
      <c r="U112" s="38"/>
      <c r="V112" s="38"/>
      <c r="W112" s="42"/>
      <c r="X112" s="42"/>
      <c r="Y112" s="42"/>
      <c r="Z112" s="42"/>
      <c r="AA112" s="42"/>
      <c r="AB112" s="42"/>
      <c r="AC112" s="42"/>
      <c r="AD112" s="42"/>
      <c r="AE112" s="42"/>
    </row>
    <row r="113" spans="2:31">
      <c r="B113" s="38"/>
      <c r="C113" s="38"/>
      <c r="D113" s="39"/>
      <c r="E113" s="40"/>
      <c r="F113" s="40"/>
      <c r="G113" s="40"/>
      <c r="U113" s="38"/>
      <c r="V113" s="38"/>
      <c r="W113" s="42"/>
      <c r="X113" s="42"/>
      <c r="Y113" s="42"/>
      <c r="Z113" s="42"/>
      <c r="AA113" s="42"/>
      <c r="AB113" s="42"/>
      <c r="AC113" s="42"/>
      <c r="AD113" s="42"/>
      <c r="AE113" s="42"/>
    </row>
    <row r="114" spans="2:31">
      <c r="B114" s="38"/>
      <c r="C114" s="38"/>
      <c r="D114" s="39"/>
      <c r="E114" s="40"/>
      <c r="F114" s="40"/>
      <c r="G114" s="40"/>
      <c r="U114" s="38"/>
      <c r="V114" s="38"/>
      <c r="W114" s="42"/>
      <c r="X114" s="42"/>
      <c r="Y114" s="42"/>
      <c r="Z114" s="42"/>
      <c r="AA114" s="42"/>
      <c r="AB114" s="42"/>
      <c r="AC114" s="42"/>
      <c r="AD114" s="42"/>
      <c r="AE114" s="42"/>
    </row>
    <row r="115" spans="2:31">
      <c r="B115" s="38"/>
      <c r="C115" s="38"/>
      <c r="D115" s="39"/>
      <c r="E115" s="40"/>
      <c r="F115" s="40"/>
      <c r="G115" s="40"/>
      <c r="U115" s="38"/>
      <c r="V115" s="38"/>
      <c r="W115" s="42"/>
      <c r="X115" s="42"/>
      <c r="Y115" s="42"/>
      <c r="Z115" s="42"/>
      <c r="AA115" s="42"/>
      <c r="AB115" s="42"/>
      <c r="AC115" s="42"/>
      <c r="AD115" s="42"/>
      <c r="AE115" s="42"/>
    </row>
    <row r="116" spans="2:31">
      <c r="B116" s="38"/>
      <c r="C116" s="38"/>
      <c r="D116" s="39"/>
      <c r="E116" s="40"/>
      <c r="F116" s="40"/>
      <c r="G116" s="40"/>
      <c r="U116" s="38"/>
      <c r="V116" s="38"/>
      <c r="W116" s="42"/>
      <c r="X116" s="42"/>
      <c r="Y116" s="42"/>
      <c r="Z116" s="42"/>
      <c r="AA116" s="42"/>
      <c r="AB116" s="42"/>
      <c r="AC116" s="42"/>
      <c r="AD116" s="42"/>
      <c r="AE116" s="42"/>
    </row>
    <row r="117" spans="2:31">
      <c r="B117" s="38"/>
      <c r="C117" s="38"/>
      <c r="D117" s="39"/>
      <c r="E117" s="40"/>
      <c r="F117" s="40"/>
      <c r="G117" s="40"/>
      <c r="U117" s="38"/>
      <c r="V117" s="38"/>
      <c r="W117" s="42"/>
      <c r="X117" s="42"/>
      <c r="Y117" s="42"/>
      <c r="Z117" s="42"/>
      <c r="AA117" s="42"/>
      <c r="AB117" s="42"/>
      <c r="AC117" s="42"/>
      <c r="AD117" s="42"/>
      <c r="AE117" s="42"/>
    </row>
    <row r="118" spans="2:31">
      <c r="Y118" s="42"/>
      <c r="Z118" s="42"/>
      <c r="AA118" s="42"/>
      <c r="AB118" s="42"/>
      <c r="AC118" s="42"/>
      <c r="AD118" s="42"/>
      <c r="AE118" s="42"/>
    </row>
    <row r="119" spans="2:31">
      <c r="Y119" s="42"/>
      <c r="Z119" s="42"/>
      <c r="AA119" s="42"/>
      <c r="AB119" s="42"/>
      <c r="AC119" s="42"/>
      <c r="AD119" s="42"/>
      <c r="AE119" s="42"/>
    </row>
    <row r="120" spans="2:31" ht="16" thickBot="1">
      <c r="Y120" s="42"/>
      <c r="Z120" s="42"/>
      <c r="AA120" s="42"/>
      <c r="AB120" s="42"/>
      <c r="AC120" s="42"/>
      <c r="AD120" s="42"/>
      <c r="AE120" s="42"/>
    </row>
    <row r="121" spans="2:31">
      <c r="F121" s="25"/>
      <c r="G121" s="26"/>
      <c r="Y121" s="42"/>
      <c r="Z121" s="42"/>
      <c r="AA121" s="42"/>
      <c r="AB121" s="42"/>
      <c r="AC121" s="42"/>
      <c r="AD121" s="42"/>
      <c r="AE121" s="42"/>
    </row>
    <row r="122" spans="2:31">
      <c r="Y122" s="42"/>
      <c r="Z122" s="42"/>
      <c r="AA122" s="42"/>
      <c r="AB122" s="42"/>
      <c r="AC122" s="42"/>
      <c r="AD122" s="42"/>
      <c r="AE122" s="42"/>
    </row>
    <row r="123" spans="2:31">
      <c r="Y123" s="42"/>
      <c r="Z123" s="42"/>
      <c r="AA123" s="42"/>
      <c r="AB123" s="42"/>
      <c r="AC123" s="42"/>
      <c r="AD123" s="42"/>
      <c r="AE123" s="42"/>
    </row>
    <row r="124" spans="2:31">
      <c r="Y124" s="42"/>
      <c r="Z124" s="42"/>
      <c r="AA124" s="42"/>
      <c r="AB124" s="42"/>
      <c r="AC124" s="42"/>
      <c r="AD124" s="42"/>
      <c r="AE124" s="42"/>
    </row>
    <row r="125" spans="2:31">
      <c r="Y125" s="42"/>
      <c r="Z125" s="42"/>
      <c r="AA125" s="42"/>
      <c r="AB125" s="42"/>
      <c r="AC125" s="42"/>
      <c r="AD125" s="42"/>
      <c r="AE125" s="42"/>
    </row>
    <row r="126" spans="2:31">
      <c r="Y126" s="42"/>
      <c r="Z126" s="42"/>
      <c r="AA126" s="42"/>
      <c r="AB126" s="42"/>
      <c r="AC126" s="42"/>
      <c r="AD126" s="42"/>
      <c r="AE126" s="42"/>
    </row>
    <row r="127" spans="2:31">
      <c r="Y127" s="42"/>
      <c r="Z127" s="42"/>
      <c r="AA127" s="42"/>
      <c r="AB127" s="42"/>
      <c r="AC127" s="42"/>
      <c r="AD127" s="42"/>
      <c r="AE127" s="42"/>
    </row>
    <row r="128" spans="2:31">
      <c r="Y128" s="42"/>
      <c r="Z128" s="42"/>
      <c r="AA128" s="42"/>
      <c r="AB128" s="42"/>
      <c r="AC128" s="42"/>
      <c r="AD128" s="42"/>
      <c r="AE128" s="42"/>
    </row>
    <row r="129" spans="25:31">
      <c r="Y129" s="42"/>
      <c r="Z129" s="42"/>
      <c r="AA129" s="42"/>
      <c r="AB129" s="42"/>
      <c r="AC129" s="42"/>
      <c r="AD129" s="42"/>
      <c r="AE129" s="42"/>
    </row>
    <row r="130" spans="25:31">
      <c r="Y130" s="42"/>
      <c r="Z130" s="42"/>
      <c r="AA130" s="42"/>
      <c r="AB130" s="42"/>
      <c r="AC130" s="42"/>
      <c r="AD130" s="42"/>
      <c r="AE130" s="42"/>
    </row>
    <row r="131" spans="25:31">
      <c r="Y131" s="42"/>
      <c r="Z131" s="42"/>
      <c r="AA131" s="42"/>
      <c r="AB131" s="42"/>
      <c r="AC131" s="42"/>
      <c r="AD131" s="42"/>
      <c r="AE131" s="42"/>
    </row>
    <row r="132" spans="25:31">
      <c r="Y132" s="42"/>
      <c r="Z132" s="42"/>
      <c r="AA132" s="42"/>
      <c r="AB132" s="42"/>
      <c r="AC132" s="42"/>
      <c r="AD132" s="42"/>
      <c r="AE132" s="42"/>
    </row>
    <row r="133" spans="25:31">
      <c r="Y133" s="42"/>
      <c r="Z133" s="42"/>
      <c r="AA133" s="42"/>
      <c r="AB133" s="42"/>
      <c r="AC133" s="42"/>
      <c r="AD133" s="42"/>
      <c r="AE133" s="42"/>
    </row>
    <row r="134" spans="25:31">
      <c r="Y134" s="42"/>
      <c r="Z134" s="42"/>
      <c r="AA134" s="42"/>
      <c r="AB134" s="42"/>
      <c r="AC134" s="42"/>
      <c r="AD134" s="42"/>
      <c r="AE134" s="42"/>
    </row>
    <row r="135" spans="25:31">
      <c r="Y135" s="42"/>
      <c r="Z135" s="42"/>
      <c r="AA135" s="42"/>
      <c r="AB135" s="42"/>
      <c r="AC135" s="42"/>
      <c r="AD135" s="42"/>
      <c r="AE135" s="42"/>
    </row>
    <row r="136" spans="25:31">
      <c r="Y136" s="42"/>
      <c r="Z136" s="42"/>
      <c r="AA136" s="42"/>
      <c r="AB136" s="42"/>
      <c r="AC136" s="42"/>
      <c r="AD136" s="42"/>
      <c r="AE136" s="42"/>
    </row>
    <row r="137" spans="25:31">
      <c r="Y137" s="42"/>
      <c r="Z137" s="42"/>
      <c r="AA137" s="42"/>
      <c r="AB137" s="42"/>
      <c r="AC137" s="42"/>
      <c r="AD137" s="42"/>
      <c r="AE137" s="42"/>
    </row>
    <row r="138" spans="25:31">
      <c r="Y138" s="42"/>
      <c r="Z138" s="42"/>
      <c r="AA138" s="42"/>
      <c r="AB138" s="42"/>
      <c r="AC138" s="42"/>
      <c r="AD138" s="42"/>
      <c r="AE138" s="42"/>
    </row>
    <row r="139" spans="25:31">
      <c r="Y139" s="42"/>
      <c r="Z139" s="42"/>
      <c r="AA139" s="42"/>
      <c r="AB139" s="42"/>
      <c r="AC139" s="42"/>
      <c r="AD139" s="42"/>
      <c r="AE139" s="42"/>
    </row>
    <row r="140" spans="25:31">
      <c r="Y140" s="42"/>
      <c r="Z140" s="42"/>
      <c r="AA140" s="42"/>
      <c r="AB140" s="42"/>
      <c r="AC140" s="42"/>
      <c r="AD140" s="42"/>
      <c r="AE140" s="42"/>
    </row>
    <row r="141" spans="25:31">
      <c r="Y141" s="42"/>
      <c r="Z141" s="42"/>
      <c r="AA141" s="42"/>
      <c r="AB141" s="42"/>
      <c r="AC141" s="42"/>
      <c r="AD141" s="42"/>
      <c r="AE141" s="42"/>
    </row>
    <row r="142" spans="25:31">
      <c r="Y142" s="42"/>
      <c r="Z142" s="42"/>
      <c r="AA142" s="42"/>
      <c r="AB142" s="42"/>
      <c r="AC142" s="42"/>
      <c r="AD142" s="42"/>
      <c r="AE142" s="42"/>
    </row>
    <row r="143" spans="25:31">
      <c r="Y143" s="42"/>
      <c r="Z143" s="42"/>
      <c r="AA143" s="42"/>
      <c r="AB143" s="42"/>
      <c r="AC143" s="42"/>
      <c r="AD143" s="42"/>
      <c r="AE143" s="42"/>
    </row>
    <row r="144" spans="25:31">
      <c r="Y144" s="42"/>
      <c r="Z144" s="42"/>
      <c r="AA144" s="42"/>
      <c r="AB144" s="42"/>
      <c r="AC144" s="42"/>
      <c r="AD144" s="42"/>
      <c r="AE144" s="42"/>
    </row>
    <row r="145" spans="25:31">
      <c r="Y145" s="42"/>
      <c r="Z145" s="42"/>
      <c r="AA145" s="42"/>
      <c r="AB145" s="42"/>
      <c r="AC145" s="42"/>
      <c r="AD145" s="42"/>
      <c r="AE145" s="42"/>
    </row>
    <row r="146" spans="25:31">
      <c r="Y146" s="42"/>
      <c r="Z146" s="42"/>
      <c r="AA146" s="42"/>
      <c r="AB146" s="42"/>
      <c r="AC146" s="42"/>
      <c r="AD146" s="42"/>
      <c r="AE146" s="42"/>
    </row>
    <row r="147" spans="25:31">
      <c r="Y147" s="42"/>
      <c r="Z147" s="42"/>
      <c r="AA147" s="42"/>
      <c r="AB147" s="42"/>
      <c r="AC147" s="42"/>
      <c r="AD147" s="42"/>
      <c r="AE147" s="42"/>
    </row>
    <row r="148" spans="25:31">
      <c r="Y148" s="42"/>
      <c r="Z148" s="42"/>
      <c r="AA148" s="42"/>
      <c r="AB148" s="42"/>
      <c r="AC148" s="42"/>
      <c r="AD148" s="42"/>
      <c r="AE148" s="42"/>
    </row>
    <row r="149" spans="25:31">
      <c r="Y149" s="42"/>
      <c r="Z149" s="42"/>
      <c r="AA149" s="42"/>
      <c r="AB149" s="42"/>
      <c r="AC149" s="42"/>
      <c r="AD149" s="42"/>
      <c r="AE149" s="42"/>
    </row>
    <row r="150" spans="25:31">
      <c r="Y150" s="42"/>
      <c r="Z150" s="42"/>
      <c r="AA150" s="42"/>
      <c r="AB150" s="42"/>
      <c r="AC150" s="42"/>
      <c r="AD150" s="42"/>
      <c r="AE150" s="42"/>
    </row>
    <row r="151" spans="25:31">
      <c r="Y151" s="42"/>
      <c r="Z151" s="42"/>
      <c r="AA151" s="42"/>
      <c r="AB151" s="42"/>
      <c r="AC151" s="42"/>
      <c r="AD151" s="42"/>
      <c r="AE151" s="42"/>
    </row>
    <row r="152" spans="25:31">
      <c r="Y152" s="42"/>
      <c r="Z152" s="42"/>
      <c r="AA152" s="42"/>
      <c r="AB152" s="42"/>
      <c r="AC152" s="42"/>
      <c r="AD152" s="42"/>
      <c r="AE152" s="42"/>
    </row>
    <row r="153" spans="25:31">
      <c r="Y153" s="42"/>
      <c r="Z153" s="42"/>
      <c r="AA153" s="42"/>
      <c r="AB153" s="42"/>
      <c r="AC153" s="42"/>
      <c r="AD153" s="42"/>
      <c r="AE153" s="42"/>
    </row>
    <row r="154" spans="25:31">
      <c r="Y154" s="42"/>
      <c r="Z154" s="42"/>
      <c r="AA154" s="42"/>
      <c r="AB154" s="42"/>
      <c r="AC154" s="42"/>
      <c r="AD154" s="42"/>
      <c r="AE154" s="42"/>
    </row>
    <row r="155" spans="25:31">
      <c r="Y155" s="42"/>
      <c r="Z155" s="42"/>
      <c r="AA155" s="42"/>
      <c r="AB155" s="42"/>
      <c r="AC155" s="42"/>
      <c r="AD155" s="42"/>
      <c r="AE155" s="42"/>
    </row>
    <row r="156" spans="25:31">
      <c r="Y156" s="42"/>
      <c r="Z156" s="42"/>
      <c r="AA156" s="42"/>
      <c r="AB156" s="42"/>
      <c r="AC156" s="42"/>
      <c r="AD156" s="42"/>
      <c r="AE156" s="42"/>
    </row>
    <row r="157" spans="25:31">
      <c r="Y157" s="42"/>
      <c r="Z157" s="42"/>
      <c r="AA157" s="42"/>
      <c r="AB157" s="42"/>
      <c r="AC157" s="42"/>
      <c r="AD157" s="42"/>
      <c r="AE157" s="42"/>
    </row>
    <row r="158" spans="25:31">
      <c r="Y158" s="42"/>
      <c r="Z158" s="42"/>
      <c r="AA158" s="42"/>
      <c r="AB158" s="42"/>
      <c r="AC158" s="42"/>
      <c r="AD158" s="42"/>
      <c r="AE158" s="42"/>
    </row>
    <row r="159" spans="25:31">
      <c r="Y159" s="42"/>
      <c r="Z159" s="42"/>
      <c r="AA159" s="42"/>
      <c r="AB159" s="42"/>
      <c r="AC159" s="42"/>
      <c r="AD159" s="42"/>
      <c r="AE159" s="42"/>
    </row>
    <row r="160" spans="25:31">
      <c r="Y160" s="42"/>
      <c r="Z160" s="42"/>
      <c r="AA160" s="42"/>
      <c r="AB160" s="42"/>
      <c r="AC160" s="42"/>
      <c r="AD160" s="42"/>
      <c r="AE160" s="42"/>
    </row>
    <row r="161" spans="6:31">
      <c r="Y161" s="42"/>
      <c r="Z161" s="42"/>
      <c r="AA161" s="42"/>
      <c r="AB161" s="42"/>
      <c r="AC161" s="42"/>
      <c r="AD161" s="42"/>
      <c r="AE161" s="42"/>
    </row>
    <row r="162" spans="6:31">
      <c r="Y162" s="42"/>
      <c r="Z162" s="42"/>
      <c r="AA162" s="42"/>
      <c r="AB162" s="42"/>
      <c r="AC162" s="42"/>
      <c r="AD162" s="42"/>
      <c r="AE162" s="42"/>
    </row>
    <row r="163" spans="6:31">
      <c r="Y163" s="42"/>
      <c r="Z163" s="42"/>
      <c r="AA163" s="42"/>
      <c r="AB163" s="42"/>
      <c r="AC163" s="42"/>
      <c r="AD163" s="42"/>
      <c r="AE163" s="42"/>
    </row>
    <row r="164" spans="6:31">
      <c r="Y164" s="42"/>
      <c r="Z164" s="42"/>
      <c r="AA164" s="42"/>
      <c r="AB164" s="42"/>
      <c r="AC164" s="42"/>
      <c r="AD164" s="42"/>
      <c r="AE164" s="42"/>
    </row>
    <row r="165" spans="6:31">
      <c r="Y165" s="42"/>
      <c r="Z165" s="42"/>
      <c r="AA165" s="42"/>
      <c r="AB165" s="42"/>
      <c r="AC165" s="42"/>
      <c r="AD165" s="42"/>
      <c r="AE165" s="42"/>
    </row>
    <row r="170" spans="6:31">
      <c r="F170" s="27"/>
      <c r="G170" s="28">
        <v>2.5000000000000001E-2</v>
      </c>
    </row>
    <row r="171" spans="6:31">
      <c r="F171" s="27"/>
      <c r="G171" s="28">
        <v>12.232832200000001</v>
      </c>
    </row>
    <row r="172" spans="6:31">
      <c r="F172" s="27"/>
      <c r="G172" s="28">
        <v>7</v>
      </c>
    </row>
    <row r="173" spans="6:31">
      <c r="F173" s="27"/>
      <c r="G173" s="28">
        <v>3441.8571430000002</v>
      </c>
    </row>
    <row r="174" spans="6:31">
      <c r="F174" s="27"/>
      <c r="G174" s="28">
        <v>44266212.859999999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50CA5-225A-B142-8324-DBC28D3F9ADA}">
  <sheetPr codeName="Blad24"/>
  <dimension ref="A1:DG174"/>
  <sheetViews>
    <sheetView topLeftCell="H26" zoomScale="112" zoomScaleNormal="58" workbookViewId="0">
      <selection activeCell="K71" sqref="K71"/>
    </sheetView>
  </sheetViews>
  <sheetFormatPr baseColWidth="10" defaultColWidth="8.83203125" defaultRowHeight="15"/>
  <cols>
    <col min="2" max="2" width="14.5" customWidth="1"/>
    <col min="4" max="4" width="5" customWidth="1"/>
    <col min="5" max="5" width="5.33203125" customWidth="1"/>
    <col min="6" max="6" width="6.83203125" customWidth="1"/>
    <col min="7" max="7" width="7.33203125" customWidth="1"/>
    <col min="8" max="8" width="27.5" customWidth="1"/>
    <col min="9" max="9" width="11.33203125" customWidth="1"/>
    <col min="10" max="10" width="16.5" customWidth="1"/>
    <col min="12" max="12" width="17.83203125" customWidth="1"/>
    <col min="16" max="16" width="9.33203125" bestFit="1" customWidth="1"/>
    <col min="22" max="22" width="6.83203125" customWidth="1"/>
    <col min="23" max="23" width="4.83203125" customWidth="1"/>
    <col min="24" max="24" width="3.1640625" customWidth="1"/>
    <col min="25" max="25" width="3" customWidth="1"/>
    <col min="26" max="26" width="5.33203125" customWidth="1"/>
    <col min="27" max="28" width="4.5" customWidth="1"/>
    <col min="29" max="29" width="4.1640625" customWidth="1"/>
    <col min="30" max="30" width="3.6640625" customWidth="1"/>
    <col min="31" max="31" width="4.33203125" customWidth="1"/>
    <col min="32" max="32" width="4" customWidth="1"/>
  </cols>
  <sheetData>
    <row r="1" spans="1:111">
      <c r="C1" s="43" t="s">
        <v>0</v>
      </c>
      <c r="D1" s="43" t="s">
        <v>1</v>
      </c>
      <c r="E1" s="43" t="s">
        <v>2</v>
      </c>
      <c r="F1" s="43" t="s">
        <v>3</v>
      </c>
      <c r="G1" s="43" t="s">
        <v>4</v>
      </c>
      <c r="H1" s="43" t="s">
        <v>653</v>
      </c>
      <c r="I1" s="43" t="s">
        <v>5</v>
      </c>
      <c r="J1" s="43" t="s">
        <v>6</v>
      </c>
      <c r="K1" s="43" t="s">
        <v>7</v>
      </c>
      <c r="L1" s="43" t="s">
        <v>8</v>
      </c>
      <c r="M1" s="43" t="s">
        <v>9</v>
      </c>
      <c r="N1" s="43" t="s">
        <v>10</v>
      </c>
      <c r="O1" s="43" t="s">
        <v>11</v>
      </c>
      <c r="P1" s="43" t="s">
        <v>12</v>
      </c>
      <c r="Q1" s="43" t="s">
        <v>13</v>
      </c>
      <c r="R1" s="43" t="s">
        <v>14</v>
      </c>
      <c r="S1" s="43" t="s">
        <v>15</v>
      </c>
      <c r="T1" s="43" t="s">
        <v>16</v>
      </c>
      <c r="U1" s="43" t="s">
        <v>17</v>
      </c>
      <c r="V1" s="43" t="s">
        <v>684</v>
      </c>
      <c r="W1" s="43" t="s">
        <v>682</v>
      </c>
      <c r="X1" s="43" t="s">
        <v>20</v>
      </c>
      <c r="Y1" s="43" t="s">
        <v>21</v>
      </c>
      <c r="Z1" s="43" t="s">
        <v>22</v>
      </c>
      <c r="AA1" s="43" t="s">
        <v>23</v>
      </c>
      <c r="AB1" s="43" t="s">
        <v>24</v>
      </c>
      <c r="AC1" s="43" t="s">
        <v>25</v>
      </c>
      <c r="AD1" s="43" t="s">
        <v>26</v>
      </c>
      <c r="AE1" s="43" t="s">
        <v>27</v>
      </c>
      <c r="AF1" s="43" t="s">
        <v>28</v>
      </c>
      <c r="AG1" s="43" t="s">
        <v>29</v>
      </c>
      <c r="AH1" s="43" t="s">
        <v>30</v>
      </c>
      <c r="AI1" s="43" t="s">
        <v>31</v>
      </c>
      <c r="AJ1" s="43" t="s">
        <v>32</v>
      </c>
      <c r="AK1" s="43" t="s">
        <v>33</v>
      </c>
      <c r="AL1" s="43" t="s">
        <v>34</v>
      </c>
      <c r="AM1" s="43" t="s">
        <v>35</v>
      </c>
      <c r="AN1" s="43" t="s">
        <v>36</v>
      </c>
      <c r="AO1" s="43" t="s">
        <v>37</v>
      </c>
      <c r="AP1" s="43" t="s">
        <v>38</v>
      </c>
      <c r="AQ1" s="43" t="s">
        <v>39</v>
      </c>
      <c r="AR1" s="43" t="s">
        <v>40</v>
      </c>
      <c r="AS1" s="43" t="s">
        <v>41</v>
      </c>
      <c r="AT1" s="43" t="s">
        <v>42</v>
      </c>
      <c r="AU1" s="43" t="s">
        <v>43</v>
      </c>
      <c r="AV1" s="43" t="s">
        <v>44</v>
      </c>
      <c r="AW1" s="43" t="s">
        <v>45</v>
      </c>
      <c r="AX1" s="43" t="s">
        <v>46</v>
      </c>
      <c r="AY1" s="43" t="s">
        <v>47</v>
      </c>
      <c r="AZ1" s="43" t="s">
        <v>48</v>
      </c>
      <c r="BA1" s="43" t="s">
        <v>49</v>
      </c>
      <c r="BB1" s="43" t="s">
        <v>50</v>
      </c>
      <c r="BC1" s="43" t="s">
        <v>51</v>
      </c>
      <c r="BD1" s="43" t="s">
        <v>52</v>
      </c>
      <c r="BE1" s="43" t="s">
        <v>53</v>
      </c>
      <c r="BF1" s="43" t="s">
        <v>54</v>
      </c>
      <c r="BG1" s="43" t="s">
        <v>55</v>
      </c>
      <c r="BH1" s="43" t="s">
        <v>56</v>
      </c>
      <c r="BI1" s="43" t="s">
        <v>57</v>
      </c>
      <c r="BJ1" s="43" t="s">
        <v>58</v>
      </c>
      <c r="BK1" s="43" t="s">
        <v>59</v>
      </c>
      <c r="BL1" s="43" t="s">
        <v>60</v>
      </c>
      <c r="BM1" s="43" t="s">
        <v>61</v>
      </c>
      <c r="BN1" s="43" t="s">
        <v>62</v>
      </c>
      <c r="BO1" s="43" t="s">
        <v>63</v>
      </c>
      <c r="BP1" s="43" t="s">
        <v>64</v>
      </c>
      <c r="BQ1" s="43" t="s">
        <v>65</v>
      </c>
      <c r="BR1" s="43" t="s">
        <v>66</v>
      </c>
      <c r="BS1" s="43" t="s">
        <v>67</v>
      </c>
      <c r="BT1" s="43" t="s">
        <v>68</v>
      </c>
      <c r="BU1" s="43" t="s">
        <v>69</v>
      </c>
      <c r="BV1" s="43" t="s">
        <v>70</v>
      </c>
      <c r="BW1" s="43" t="s">
        <v>71</v>
      </c>
      <c r="BX1" s="43" t="s">
        <v>72</v>
      </c>
      <c r="BY1" s="43" t="s">
        <v>73</v>
      </c>
      <c r="BZ1" s="43" t="s">
        <v>74</v>
      </c>
      <c r="CA1" s="43" t="s">
        <v>75</v>
      </c>
      <c r="CB1" s="43" t="s">
        <v>76</v>
      </c>
      <c r="CC1" s="43" t="s">
        <v>77</v>
      </c>
      <c r="CD1" s="43" t="s">
        <v>78</v>
      </c>
      <c r="CE1" s="43" t="s">
        <v>79</v>
      </c>
      <c r="CF1" s="43" t="s">
        <v>80</v>
      </c>
      <c r="CG1" s="43" t="s">
        <v>81</v>
      </c>
      <c r="CH1" s="43" t="s">
        <v>82</v>
      </c>
      <c r="CI1" s="43" t="s">
        <v>83</v>
      </c>
      <c r="CJ1" s="43" t="s">
        <v>84</v>
      </c>
      <c r="CK1" s="43" t="s">
        <v>85</v>
      </c>
      <c r="CL1" s="43" t="s">
        <v>86</v>
      </c>
      <c r="CM1" s="43" t="s">
        <v>87</v>
      </c>
      <c r="CN1" s="43" t="s">
        <v>88</v>
      </c>
      <c r="CO1" s="43" t="s">
        <v>89</v>
      </c>
      <c r="CP1" s="43" t="s">
        <v>90</v>
      </c>
      <c r="CQ1" s="43" t="s">
        <v>91</v>
      </c>
      <c r="CR1" s="43" t="s">
        <v>92</v>
      </c>
      <c r="CS1" s="43" t="s">
        <v>93</v>
      </c>
      <c r="CT1" s="43" t="s">
        <v>94</v>
      </c>
      <c r="CU1" s="43" t="s">
        <v>95</v>
      </c>
      <c r="CV1" s="43" t="s">
        <v>96</v>
      </c>
      <c r="CW1" s="43" t="s">
        <v>97</v>
      </c>
      <c r="CX1" s="43" t="s">
        <v>98</v>
      </c>
      <c r="CY1" s="43" t="s">
        <v>99</v>
      </c>
      <c r="CZ1" s="43" t="s">
        <v>100</v>
      </c>
      <c r="DA1" s="43" t="s">
        <v>101</v>
      </c>
      <c r="DB1" s="43" t="s">
        <v>102</v>
      </c>
      <c r="DC1" s="43" t="s">
        <v>103</v>
      </c>
      <c r="DD1" s="43" t="s">
        <v>104</v>
      </c>
      <c r="DE1" s="43" t="s">
        <v>105</v>
      </c>
      <c r="DF1" s="43" t="s">
        <v>106</v>
      </c>
      <c r="DG1" s="43" t="s">
        <v>107</v>
      </c>
    </row>
    <row r="2" spans="1:111">
      <c r="A2" s="1">
        <v>0</v>
      </c>
      <c r="B2" s="43">
        <v>0</v>
      </c>
      <c r="C2" t="s">
        <v>539</v>
      </c>
      <c r="D2">
        <v>252</v>
      </c>
      <c r="E2">
        <v>2</v>
      </c>
      <c r="F2">
        <v>1</v>
      </c>
      <c r="G2">
        <v>0</v>
      </c>
      <c r="H2" t="s">
        <v>111</v>
      </c>
      <c r="I2">
        <v>6</v>
      </c>
      <c r="J2">
        <v>0</v>
      </c>
      <c r="K2">
        <v>22</v>
      </c>
      <c r="L2">
        <v>6</v>
      </c>
      <c r="M2" t="s">
        <v>109</v>
      </c>
      <c r="N2" t="s">
        <v>540</v>
      </c>
      <c r="O2" t="s">
        <v>111</v>
      </c>
      <c r="P2" t="s">
        <v>541</v>
      </c>
      <c r="Q2">
        <v>1</v>
      </c>
      <c r="R2">
        <v>1</v>
      </c>
      <c r="S2">
        <v>4</v>
      </c>
      <c r="T2">
        <v>5</v>
      </c>
      <c r="U2">
        <v>2</v>
      </c>
      <c r="V2">
        <v>1</v>
      </c>
      <c r="W2">
        <v>0</v>
      </c>
      <c r="X2">
        <v>21</v>
      </c>
      <c r="Y2">
        <v>5</v>
      </c>
      <c r="Z2">
        <v>0</v>
      </c>
      <c r="AA2">
        <v>2</v>
      </c>
      <c r="AB2">
        <v>3</v>
      </c>
      <c r="AC2">
        <v>0</v>
      </c>
      <c r="AD2">
        <v>0</v>
      </c>
      <c r="AE2">
        <v>5</v>
      </c>
      <c r="AF2">
        <v>6</v>
      </c>
      <c r="AG2">
        <v>0</v>
      </c>
      <c r="AH2">
        <v>66</v>
      </c>
      <c r="AI2">
        <v>0</v>
      </c>
      <c r="AJ2">
        <v>0</v>
      </c>
      <c r="AK2">
        <v>0</v>
      </c>
      <c r="AL2">
        <v>0</v>
      </c>
      <c r="AM2">
        <v>1</v>
      </c>
      <c r="AN2">
        <v>1</v>
      </c>
      <c r="AO2">
        <v>2</v>
      </c>
      <c r="AP2">
        <v>0</v>
      </c>
      <c r="AQ2">
        <v>12</v>
      </c>
      <c r="AR2">
        <v>0</v>
      </c>
      <c r="AS2">
        <v>0</v>
      </c>
      <c r="AT2">
        <v>0</v>
      </c>
      <c r="AU2">
        <v>2</v>
      </c>
      <c r="AV2">
        <v>0</v>
      </c>
      <c r="AW2">
        <v>0</v>
      </c>
      <c r="AX2">
        <v>0</v>
      </c>
      <c r="AY2">
        <v>0</v>
      </c>
      <c r="AZ2">
        <v>4</v>
      </c>
      <c r="BA2">
        <v>0</v>
      </c>
      <c r="BB2">
        <v>0</v>
      </c>
      <c r="BC2">
        <v>2</v>
      </c>
      <c r="BD2">
        <v>0</v>
      </c>
      <c r="BE2">
        <v>0</v>
      </c>
      <c r="BF2">
        <v>3</v>
      </c>
      <c r="BG2">
        <v>1</v>
      </c>
      <c r="BH2">
        <v>0</v>
      </c>
      <c r="BI2">
        <v>0</v>
      </c>
      <c r="BJ2">
        <v>0</v>
      </c>
      <c r="BK2">
        <v>0</v>
      </c>
      <c r="BL2">
        <v>5</v>
      </c>
      <c r="BM2">
        <v>1</v>
      </c>
      <c r="BN2">
        <v>0</v>
      </c>
      <c r="BO2">
        <v>0</v>
      </c>
      <c r="BP2">
        <v>0</v>
      </c>
      <c r="BQ2">
        <v>0</v>
      </c>
      <c r="BR2">
        <v>2</v>
      </c>
      <c r="BS2">
        <v>0</v>
      </c>
      <c r="BT2">
        <v>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2</v>
      </c>
      <c r="CC2">
        <v>0</v>
      </c>
      <c r="CD2">
        <v>2</v>
      </c>
      <c r="CE2">
        <v>0</v>
      </c>
      <c r="CF2">
        <v>0</v>
      </c>
      <c r="CG2">
        <v>0</v>
      </c>
      <c r="CH2">
        <v>0</v>
      </c>
      <c r="CI2">
        <v>0</v>
      </c>
      <c r="CJ2">
        <v>5</v>
      </c>
      <c r="CK2">
        <v>5</v>
      </c>
      <c r="CL2">
        <v>2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4</v>
      </c>
      <c r="CT2">
        <v>0</v>
      </c>
      <c r="CU2">
        <v>0</v>
      </c>
      <c r="CV2">
        <v>0</v>
      </c>
      <c r="CW2">
        <v>3</v>
      </c>
      <c r="CX2">
        <v>1</v>
      </c>
      <c r="CY2">
        <v>0</v>
      </c>
      <c r="CZ2">
        <v>1</v>
      </c>
      <c r="DA2">
        <v>0</v>
      </c>
      <c r="DB2">
        <v>0</v>
      </c>
      <c r="DC2">
        <v>3</v>
      </c>
      <c r="DD2">
        <v>0</v>
      </c>
      <c r="DE2" t="s">
        <v>113</v>
      </c>
      <c r="DF2" t="s">
        <v>114</v>
      </c>
      <c r="DG2" t="s">
        <v>115</v>
      </c>
    </row>
    <row r="3" spans="1:111">
      <c r="A3" s="1">
        <v>1</v>
      </c>
      <c r="B3" s="43">
        <v>1</v>
      </c>
      <c r="C3" t="s">
        <v>542</v>
      </c>
      <c r="D3">
        <v>786</v>
      </c>
      <c r="E3">
        <v>20</v>
      </c>
      <c r="F3">
        <v>0</v>
      </c>
      <c r="G3">
        <v>21</v>
      </c>
      <c r="H3" t="s">
        <v>654</v>
      </c>
      <c r="I3">
        <v>18</v>
      </c>
      <c r="J3">
        <v>1</v>
      </c>
      <c r="K3">
        <v>104</v>
      </c>
      <c r="L3">
        <v>42</v>
      </c>
      <c r="M3" t="s">
        <v>543</v>
      </c>
      <c r="N3" t="s">
        <v>544</v>
      </c>
      <c r="O3" t="s">
        <v>135</v>
      </c>
      <c r="P3" t="s">
        <v>545</v>
      </c>
      <c r="Q3">
        <v>23</v>
      </c>
      <c r="R3">
        <v>0</v>
      </c>
      <c r="S3">
        <v>11</v>
      </c>
      <c r="T3">
        <v>11</v>
      </c>
      <c r="U3">
        <v>11</v>
      </c>
      <c r="V3">
        <v>8</v>
      </c>
      <c r="W3">
        <v>4</v>
      </c>
      <c r="X3">
        <v>33</v>
      </c>
      <c r="Y3">
        <v>4</v>
      </c>
      <c r="Z3">
        <v>1</v>
      </c>
      <c r="AA3">
        <v>2</v>
      </c>
      <c r="AB3">
        <v>2</v>
      </c>
      <c r="AC3">
        <v>1</v>
      </c>
      <c r="AD3">
        <v>2</v>
      </c>
      <c r="AE3">
        <v>7</v>
      </c>
      <c r="AF3">
        <v>10</v>
      </c>
      <c r="AG3">
        <v>4</v>
      </c>
      <c r="AH3">
        <v>183</v>
      </c>
      <c r="AI3">
        <v>0</v>
      </c>
      <c r="AJ3">
        <v>3</v>
      </c>
      <c r="AK3">
        <v>0</v>
      </c>
      <c r="AL3">
        <v>0</v>
      </c>
      <c r="AM3">
        <v>0</v>
      </c>
      <c r="AN3">
        <v>1</v>
      </c>
      <c r="AO3">
        <v>1</v>
      </c>
      <c r="AP3">
        <v>0</v>
      </c>
      <c r="AQ3">
        <v>28</v>
      </c>
      <c r="AR3">
        <v>11</v>
      </c>
      <c r="AS3">
        <v>0</v>
      </c>
      <c r="AT3">
        <v>1</v>
      </c>
      <c r="AU3">
        <v>0</v>
      </c>
      <c r="AV3">
        <v>0</v>
      </c>
      <c r="AW3">
        <v>1</v>
      </c>
      <c r="AX3">
        <v>0</v>
      </c>
      <c r="AY3">
        <v>0</v>
      </c>
      <c r="AZ3">
        <v>1</v>
      </c>
      <c r="BA3">
        <v>3</v>
      </c>
      <c r="BB3">
        <v>1</v>
      </c>
      <c r="BC3">
        <v>0</v>
      </c>
      <c r="BD3">
        <v>6</v>
      </c>
      <c r="BE3">
        <v>5</v>
      </c>
      <c r="BF3">
        <v>2</v>
      </c>
      <c r="BG3">
        <v>1</v>
      </c>
      <c r="BH3">
        <v>0</v>
      </c>
      <c r="BI3">
        <v>0</v>
      </c>
      <c r="BJ3">
        <v>0</v>
      </c>
      <c r="BK3">
        <v>1</v>
      </c>
      <c r="BL3">
        <v>13</v>
      </c>
      <c r="BM3">
        <v>0</v>
      </c>
      <c r="BN3">
        <v>1</v>
      </c>
      <c r="BO3">
        <v>4</v>
      </c>
      <c r="BP3">
        <v>1</v>
      </c>
      <c r="BQ3">
        <v>2</v>
      </c>
      <c r="BR3">
        <v>0</v>
      </c>
      <c r="BS3">
        <v>1</v>
      </c>
      <c r="BT3">
        <v>2</v>
      </c>
      <c r="BU3">
        <v>2</v>
      </c>
      <c r="BV3">
        <v>2</v>
      </c>
      <c r="BW3">
        <v>0</v>
      </c>
      <c r="BX3">
        <v>0</v>
      </c>
      <c r="BY3">
        <v>2</v>
      </c>
      <c r="BZ3">
        <v>1</v>
      </c>
      <c r="CA3">
        <v>0</v>
      </c>
      <c r="CB3">
        <v>0</v>
      </c>
      <c r="CC3">
        <v>0</v>
      </c>
      <c r="CD3">
        <v>2</v>
      </c>
      <c r="CE3">
        <v>2</v>
      </c>
      <c r="CF3">
        <v>0</v>
      </c>
      <c r="CG3">
        <v>5</v>
      </c>
      <c r="CH3">
        <v>1</v>
      </c>
      <c r="CI3">
        <v>0</v>
      </c>
      <c r="CJ3">
        <v>17</v>
      </c>
      <c r="CK3">
        <v>7</v>
      </c>
      <c r="CL3">
        <v>2</v>
      </c>
      <c r="CM3">
        <v>0</v>
      </c>
      <c r="CN3">
        <v>0</v>
      </c>
      <c r="CO3">
        <v>0</v>
      </c>
      <c r="CP3">
        <v>3</v>
      </c>
      <c r="CQ3">
        <v>0</v>
      </c>
      <c r="CR3">
        <v>0</v>
      </c>
      <c r="CS3">
        <v>8</v>
      </c>
      <c r="CT3">
        <v>1</v>
      </c>
      <c r="CU3">
        <v>0</v>
      </c>
      <c r="CV3">
        <v>3</v>
      </c>
      <c r="CW3">
        <v>4</v>
      </c>
      <c r="CX3">
        <v>17</v>
      </c>
      <c r="CY3">
        <v>2</v>
      </c>
      <c r="CZ3">
        <v>4</v>
      </c>
      <c r="DA3">
        <v>1</v>
      </c>
      <c r="DB3">
        <v>1</v>
      </c>
      <c r="DC3">
        <v>6</v>
      </c>
      <c r="DD3">
        <v>0</v>
      </c>
      <c r="DE3" t="s">
        <v>202</v>
      </c>
      <c r="DF3" t="s">
        <v>203</v>
      </c>
      <c r="DG3" t="s">
        <v>111</v>
      </c>
    </row>
    <row r="4" spans="1:111">
      <c r="A4" s="1">
        <v>2</v>
      </c>
      <c r="B4" s="43">
        <v>2</v>
      </c>
      <c r="C4" t="s">
        <v>546</v>
      </c>
      <c r="D4">
        <v>880</v>
      </c>
      <c r="E4">
        <v>28</v>
      </c>
      <c r="F4">
        <v>0</v>
      </c>
      <c r="G4">
        <v>15</v>
      </c>
      <c r="H4" t="s">
        <v>655</v>
      </c>
      <c r="I4">
        <v>31</v>
      </c>
      <c r="J4">
        <v>7</v>
      </c>
      <c r="K4">
        <v>86</v>
      </c>
      <c r="L4">
        <v>33</v>
      </c>
      <c r="M4" t="s">
        <v>547</v>
      </c>
      <c r="N4" t="s">
        <v>548</v>
      </c>
      <c r="O4" t="s">
        <v>549</v>
      </c>
      <c r="P4" t="s">
        <v>550</v>
      </c>
      <c r="Q4">
        <v>1</v>
      </c>
      <c r="R4">
        <v>0</v>
      </c>
      <c r="S4">
        <v>9</v>
      </c>
      <c r="T4">
        <v>9</v>
      </c>
      <c r="U4">
        <v>10</v>
      </c>
      <c r="V4">
        <v>11</v>
      </c>
      <c r="W4">
        <v>5</v>
      </c>
      <c r="X4">
        <v>46</v>
      </c>
      <c r="Y4">
        <v>13</v>
      </c>
      <c r="Z4">
        <v>0</v>
      </c>
      <c r="AA4">
        <v>0</v>
      </c>
      <c r="AB4">
        <v>3</v>
      </c>
      <c r="AC4">
        <v>0</v>
      </c>
      <c r="AD4">
        <v>1</v>
      </c>
      <c r="AE4">
        <v>16</v>
      </c>
      <c r="AF4">
        <v>12</v>
      </c>
      <c r="AG4">
        <v>1</v>
      </c>
      <c r="AH4">
        <v>248</v>
      </c>
      <c r="AI4">
        <v>0</v>
      </c>
      <c r="AJ4">
        <v>0</v>
      </c>
      <c r="AK4">
        <v>0</v>
      </c>
      <c r="AL4">
        <v>3</v>
      </c>
      <c r="AM4">
        <v>8</v>
      </c>
      <c r="AN4">
        <v>3</v>
      </c>
      <c r="AO4">
        <v>4</v>
      </c>
      <c r="AP4">
        <v>0</v>
      </c>
      <c r="AQ4">
        <v>27</v>
      </c>
      <c r="AR4">
        <v>4</v>
      </c>
      <c r="AS4">
        <v>0</v>
      </c>
      <c r="AT4">
        <v>0</v>
      </c>
      <c r="AU4">
        <v>4</v>
      </c>
      <c r="AV4">
        <v>1</v>
      </c>
      <c r="AW4">
        <v>1</v>
      </c>
      <c r="AX4">
        <v>3</v>
      </c>
      <c r="AY4">
        <v>1</v>
      </c>
      <c r="AZ4">
        <v>5</v>
      </c>
      <c r="BA4">
        <v>0</v>
      </c>
      <c r="BB4">
        <v>3</v>
      </c>
      <c r="BC4">
        <v>4</v>
      </c>
      <c r="BD4">
        <v>1</v>
      </c>
      <c r="BE4">
        <v>4</v>
      </c>
      <c r="BF4">
        <v>5</v>
      </c>
      <c r="BG4">
        <v>3</v>
      </c>
      <c r="BH4">
        <v>1</v>
      </c>
      <c r="BI4">
        <v>0</v>
      </c>
      <c r="BJ4">
        <v>0</v>
      </c>
      <c r="BK4">
        <v>0</v>
      </c>
      <c r="BL4">
        <v>15</v>
      </c>
      <c r="BM4">
        <v>3</v>
      </c>
      <c r="BN4">
        <v>1</v>
      </c>
      <c r="BO4">
        <v>5</v>
      </c>
      <c r="BP4">
        <v>0</v>
      </c>
      <c r="BQ4">
        <v>0</v>
      </c>
      <c r="BR4">
        <v>2</v>
      </c>
      <c r="BS4">
        <v>0</v>
      </c>
      <c r="BT4">
        <v>11</v>
      </c>
      <c r="BU4">
        <v>7</v>
      </c>
      <c r="BV4">
        <v>1</v>
      </c>
      <c r="BW4">
        <v>0</v>
      </c>
      <c r="BX4">
        <v>2</v>
      </c>
      <c r="BY4">
        <v>1</v>
      </c>
      <c r="BZ4">
        <v>0</v>
      </c>
      <c r="CA4">
        <v>3</v>
      </c>
      <c r="CB4">
        <v>1</v>
      </c>
      <c r="CC4">
        <v>1</v>
      </c>
      <c r="CD4">
        <v>5</v>
      </c>
      <c r="CE4">
        <v>6</v>
      </c>
      <c r="CF4">
        <v>0</v>
      </c>
      <c r="CG4">
        <v>7</v>
      </c>
      <c r="CH4">
        <v>0</v>
      </c>
      <c r="CI4">
        <v>2</v>
      </c>
      <c r="CJ4">
        <v>7</v>
      </c>
      <c r="CK4">
        <v>16</v>
      </c>
      <c r="CL4">
        <v>3</v>
      </c>
      <c r="CM4">
        <v>0</v>
      </c>
      <c r="CN4">
        <v>1</v>
      </c>
      <c r="CO4">
        <v>0</v>
      </c>
      <c r="CP4">
        <v>0</v>
      </c>
      <c r="CQ4">
        <v>1</v>
      </c>
      <c r="CR4">
        <v>3</v>
      </c>
      <c r="CS4">
        <v>11</v>
      </c>
      <c r="CT4">
        <v>5</v>
      </c>
      <c r="CU4">
        <v>1</v>
      </c>
      <c r="CV4">
        <v>1</v>
      </c>
      <c r="CW4">
        <v>7</v>
      </c>
      <c r="CX4">
        <v>8</v>
      </c>
      <c r="CY4">
        <v>6</v>
      </c>
      <c r="CZ4">
        <v>3</v>
      </c>
      <c r="DA4">
        <v>1</v>
      </c>
      <c r="DB4">
        <v>1</v>
      </c>
      <c r="DC4">
        <v>15</v>
      </c>
      <c r="DD4">
        <v>0</v>
      </c>
      <c r="DE4" t="s">
        <v>551</v>
      </c>
      <c r="DF4" t="s">
        <v>552</v>
      </c>
      <c r="DG4" t="s">
        <v>111</v>
      </c>
    </row>
    <row r="5" spans="1:111">
      <c r="A5" s="1">
        <v>3</v>
      </c>
      <c r="B5" s="43">
        <v>3</v>
      </c>
      <c r="C5" t="s">
        <v>553</v>
      </c>
      <c r="D5">
        <v>937</v>
      </c>
      <c r="E5">
        <v>24</v>
      </c>
      <c r="F5">
        <v>2</v>
      </c>
      <c r="G5">
        <v>21</v>
      </c>
      <c r="H5" t="s">
        <v>656</v>
      </c>
      <c r="I5">
        <v>32</v>
      </c>
      <c r="J5">
        <v>8</v>
      </c>
      <c r="K5">
        <v>124</v>
      </c>
      <c r="L5">
        <v>58</v>
      </c>
      <c r="M5" t="s">
        <v>554</v>
      </c>
      <c r="N5" t="s">
        <v>555</v>
      </c>
      <c r="O5" t="s">
        <v>556</v>
      </c>
      <c r="P5" t="s">
        <v>557</v>
      </c>
      <c r="Q5">
        <v>16</v>
      </c>
      <c r="R5">
        <v>2</v>
      </c>
      <c r="S5">
        <v>16</v>
      </c>
      <c r="T5">
        <v>18</v>
      </c>
      <c r="U5">
        <v>9</v>
      </c>
      <c r="V5">
        <v>8</v>
      </c>
      <c r="W5">
        <v>14</v>
      </c>
      <c r="X5">
        <v>46</v>
      </c>
      <c r="Y5">
        <v>15</v>
      </c>
      <c r="Z5">
        <v>0</v>
      </c>
      <c r="AA5">
        <v>3</v>
      </c>
      <c r="AB5">
        <v>0</v>
      </c>
      <c r="AC5">
        <v>0</v>
      </c>
      <c r="AD5">
        <v>0</v>
      </c>
      <c r="AE5">
        <v>10</v>
      </c>
      <c r="AF5">
        <v>16</v>
      </c>
      <c r="AG5">
        <v>2</v>
      </c>
      <c r="AH5">
        <v>257</v>
      </c>
      <c r="AI5">
        <v>0</v>
      </c>
      <c r="AJ5">
        <v>0</v>
      </c>
      <c r="AK5">
        <v>0</v>
      </c>
      <c r="AL5">
        <v>2</v>
      </c>
      <c r="AM5">
        <v>0</v>
      </c>
      <c r="AN5">
        <v>2</v>
      </c>
      <c r="AO5">
        <v>8</v>
      </c>
      <c r="AP5">
        <v>0</v>
      </c>
      <c r="AQ5">
        <v>21</v>
      </c>
      <c r="AR5">
        <v>8</v>
      </c>
      <c r="AS5">
        <v>5</v>
      </c>
      <c r="AT5">
        <v>2</v>
      </c>
      <c r="AU5">
        <v>2</v>
      </c>
      <c r="AV5">
        <v>1</v>
      </c>
      <c r="AW5">
        <v>0</v>
      </c>
      <c r="AX5">
        <v>0</v>
      </c>
      <c r="AY5">
        <v>0</v>
      </c>
      <c r="AZ5">
        <v>1</v>
      </c>
      <c r="BA5">
        <v>0</v>
      </c>
      <c r="BB5">
        <v>3</v>
      </c>
      <c r="BC5">
        <v>1</v>
      </c>
      <c r="BD5">
        <v>2</v>
      </c>
      <c r="BE5">
        <v>6</v>
      </c>
      <c r="BF5">
        <v>2</v>
      </c>
      <c r="BG5">
        <v>0</v>
      </c>
      <c r="BH5">
        <v>0</v>
      </c>
      <c r="BI5">
        <v>0</v>
      </c>
      <c r="BJ5">
        <v>0</v>
      </c>
      <c r="BK5">
        <v>2</v>
      </c>
      <c r="BL5">
        <v>12</v>
      </c>
      <c r="BM5">
        <v>1</v>
      </c>
      <c r="BN5">
        <v>0</v>
      </c>
      <c r="BO5">
        <v>14</v>
      </c>
      <c r="BP5">
        <v>4</v>
      </c>
      <c r="BQ5">
        <v>1</v>
      </c>
      <c r="BR5">
        <v>6</v>
      </c>
      <c r="BS5">
        <v>0</v>
      </c>
      <c r="BT5">
        <v>7</v>
      </c>
      <c r="BU5">
        <v>7</v>
      </c>
      <c r="BV5">
        <v>0</v>
      </c>
      <c r="BW5">
        <v>9</v>
      </c>
      <c r="BX5">
        <v>0</v>
      </c>
      <c r="BY5">
        <v>1</v>
      </c>
      <c r="BZ5">
        <v>0</v>
      </c>
      <c r="CA5">
        <v>0</v>
      </c>
      <c r="CB5">
        <v>2</v>
      </c>
      <c r="CC5">
        <v>1</v>
      </c>
      <c r="CD5">
        <v>3</v>
      </c>
      <c r="CE5">
        <v>0</v>
      </c>
      <c r="CF5">
        <v>2</v>
      </c>
      <c r="CG5">
        <v>3</v>
      </c>
      <c r="CH5">
        <v>0</v>
      </c>
      <c r="CI5">
        <v>0</v>
      </c>
      <c r="CJ5">
        <v>18</v>
      </c>
      <c r="CK5">
        <v>10</v>
      </c>
      <c r="CL5">
        <v>3</v>
      </c>
      <c r="CM5">
        <v>0</v>
      </c>
      <c r="CN5">
        <v>1</v>
      </c>
      <c r="CO5">
        <v>0</v>
      </c>
      <c r="CP5">
        <v>3</v>
      </c>
      <c r="CQ5">
        <v>2</v>
      </c>
      <c r="CR5">
        <v>1</v>
      </c>
      <c r="CS5">
        <v>15</v>
      </c>
      <c r="CT5">
        <v>9</v>
      </c>
      <c r="CU5">
        <v>2</v>
      </c>
      <c r="CV5">
        <v>0</v>
      </c>
      <c r="CW5">
        <v>5</v>
      </c>
      <c r="CX5">
        <v>18</v>
      </c>
      <c r="CY5">
        <v>3</v>
      </c>
      <c r="CZ5">
        <v>1</v>
      </c>
      <c r="DA5">
        <v>2</v>
      </c>
      <c r="DB5">
        <v>3</v>
      </c>
      <c r="DC5">
        <v>20</v>
      </c>
      <c r="DD5">
        <v>0</v>
      </c>
      <c r="DE5" t="s">
        <v>558</v>
      </c>
      <c r="DF5" t="s">
        <v>559</v>
      </c>
      <c r="DG5" t="s">
        <v>403</v>
      </c>
    </row>
    <row r="6" spans="1:111">
      <c r="A6" s="1">
        <v>4</v>
      </c>
      <c r="B6" s="43">
        <v>4</v>
      </c>
      <c r="C6" t="s">
        <v>560</v>
      </c>
      <c r="D6">
        <v>792</v>
      </c>
      <c r="E6">
        <v>22</v>
      </c>
      <c r="F6">
        <v>0</v>
      </c>
      <c r="G6">
        <v>17</v>
      </c>
      <c r="H6" t="s">
        <v>657</v>
      </c>
      <c r="I6">
        <v>13</v>
      </c>
      <c r="J6">
        <v>3</v>
      </c>
      <c r="K6">
        <v>92</v>
      </c>
      <c r="L6">
        <v>43</v>
      </c>
      <c r="M6" t="s">
        <v>561</v>
      </c>
      <c r="N6" t="s">
        <v>562</v>
      </c>
      <c r="O6" t="s">
        <v>563</v>
      </c>
      <c r="P6" t="s">
        <v>564</v>
      </c>
      <c r="Q6">
        <v>3</v>
      </c>
      <c r="R6">
        <v>0</v>
      </c>
      <c r="S6">
        <v>10</v>
      </c>
      <c r="T6">
        <v>10</v>
      </c>
      <c r="U6">
        <v>8</v>
      </c>
      <c r="V6">
        <v>12</v>
      </c>
      <c r="W6">
        <v>3</v>
      </c>
      <c r="X6">
        <v>41</v>
      </c>
      <c r="Y6">
        <v>7</v>
      </c>
      <c r="Z6">
        <v>0</v>
      </c>
      <c r="AA6">
        <v>4</v>
      </c>
      <c r="AB6">
        <v>7</v>
      </c>
      <c r="AC6">
        <v>1</v>
      </c>
      <c r="AD6">
        <v>2</v>
      </c>
      <c r="AE6">
        <v>1</v>
      </c>
      <c r="AF6">
        <v>18</v>
      </c>
      <c r="AG6">
        <v>1</v>
      </c>
      <c r="AH6">
        <v>265</v>
      </c>
      <c r="AI6">
        <v>0</v>
      </c>
      <c r="AJ6">
        <v>0</v>
      </c>
      <c r="AK6">
        <v>0</v>
      </c>
      <c r="AL6">
        <v>2</v>
      </c>
      <c r="AM6">
        <v>0</v>
      </c>
      <c r="AN6">
        <v>2</v>
      </c>
      <c r="AO6">
        <v>4</v>
      </c>
      <c r="AP6">
        <v>0</v>
      </c>
      <c r="AQ6">
        <v>18</v>
      </c>
      <c r="AR6">
        <v>3</v>
      </c>
      <c r="AS6">
        <v>1</v>
      </c>
      <c r="AT6">
        <v>3</v>
      </c>
      <c r="AU6">
        <v>7</v>
      </c>
      <c r="AV6">
        <v>0</v>
      </c>
      <c r="AW6">
        <v>2</v>
      </c>
      <c r="AX6">
        <v>2</v>
      </c>
      <c r="AY6">
        <v>5</v>
      </c>
      <c r="AZ6">
        <v>0</v>
      </c>
      <c r="BA6">
        <v>1</v>
      </c>
      <c r="BB6">
        <v>0</v>
      </c>
      <c r="BC6">
        <v>5</v>
      </c>
      <c r="BD6">
        <v>1</v>
      </c>
      <c r="BE6">
        <v>0</v>
      </c>
      <c r="BF6">
        <v>7</v>
      </c>
      <c r="BG6">
        <v>4</v>
      </c>
      <c r="BH6">
        <v>0</v>
      </c>
      <c r="BI6">
        <v>1</v>
      </c>
      <c r="BJ6">
        <v>0</v>
      </c>
      <c r="BK6">
        <v>1</v>
      </c>
      <c r="BL6">
        <v>19</v>
      </c>
      <c r="BM6">
        <v>3</v>
      </c>
      <c r="BN6">
        <v>0</v>
      </c>
      <c r="BO6">
        <v>3</v>
      </c>
      <c r="BP6">
        <v>0</v>
      </c>
      <c r="BQ6">
        <v>4</v>
      </c>
      <c r="BR6">
        <v>14</v>
      </c>
      <c r="BS6">
        <v>4</v>
      </c>
      <c r="BT6">
        <v>7</v>
      </c>
      <c r="BU6">
        <v>13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1</v>
      </c>
      <c r="CC6">
        <v>2</v>
      </c>
      <c r="CD6">
        <v>6</v>
      </c>
      <c r="CE6">
        <v>6</v>
      </c>
      <c r="CF6">
        <v>0</v>
      </c>
      <c r="CG6">
        <v>4</v>
      </c>
      <c r="CH6">
        <v>1</v>
      </c>
      <c r="CI6">
        <v>0</v>
      </c>
      <c r="CJ6">
        <v>29</v>
      </c>
      <c r="CK6">
        <v>1</v>
      </c>
      <c r="CL6">
        <v>10</v>
      </c>
      <c r="CM6">
        <v>2</v>
      </c>
      <c r="CN6">
        <v>3</v>
      </c>
      <c r="CO6">
        <v>0</v>
      </c>
      <c r="CP6">
        <v>1</v>
      </c>
      <c r="CQ6">
        <v>1</v>
      </c>
      <c r="CR6">
        <v>3</v>
      </c>
      <c r="CS6">
        <v>7</v>
      </c>
      <c r="CT6">
        <v>12</v>
      </c>
      <c r="CU6">
        <v>1</v>
      </c>
      <c r="CV6">
        <v>1</v>
      </c>
      <c r="CW6">
        <v>7</v>
      </c>
      <c r="CX6">
        <v>9</v>
      </c>
      <c r="CY6">
        <v>5</v>
      </c>
      <c r="CZ6">
        <v>1</v>
      </c>
      <c r="DA6">
        <v>0</v>
      </c>
      <c r="DB6">
        <v>1</v>
      </c>
      <c r="DC6">
        <v>15</v>
      </c>
      <c r="DD6">
        <v>0</v>
      </c>
      <c r="DE6" t="s">
        <v>551</v>
      </c>
      <c r="DF6" t="s">
        <v>552</v>
      </c>
      <c r="DG6" t="s">
        <v>111</v>
      </c>
    </row>
    <row r="7" spans="1:111">
      <c r="A7" s="1">
        <v>5</v>
      </c>
      <c r="B7" s="43">
        <v>5</v>
      </c>
      <c r="C7" t="s">
        <v>565</v>
      </c>
      <c r="D7">
        <v>1241</v>
      </c>
      <c r="E7">
        <v>41</v>
      </c>
      <c r="F7">
        <v>1</v>
      </c>
      <c r="G7">
        <v>18</v>
      </c>
      <c r="H7" t="s">
        <v>658</v>
      </c>
      <c r="I7">
        <v>22</v>
      </c>
      <c r="J7">
        <v>2</v>
      </c>
      <c r="K7">
        <v>128</v>
      </c>
      <c r="L7">
        <v>44</v>
      </c>
      <c r="M7" t="s">
        <v>566</v>
      </c>
      <c r="N7" t="s">
        <v>567</v>
      </c>
      <c r="O7" t="s">
        <v>207</v>
      </c>
      <c r="P7" t="s">
        <v>568</v>
      </c>
      <c r="Q7">
        <v>5</v>
      </c>
      <c r="R7">
        <v>1</v>
      </c>
      <c r="S7">
        <v>13</v>
      </c>
      <c r="T7">
        <v>14</v>
      </c>
      <c r="U7">
        <v>13</v>
      </c>
      <c r="V7">
        <v>12</v>
      </c>
      <c r="W7">
        <v>20</v>
      </c>
      <c r="X7">
        <v>65</v>
      </c>
      <c r="Y7">
        <v>18</v>
      </c>
      <c r="Z7">
        <v>0</v>
      </c>
      <c r="AA7">
        <v>2</v>
      </c>
      <c r="AB7">
        <v>2</v>
      </c>
      <c r="AC7">
        <v>0</v>
      </c>
      <c r="AD7">
        <v>1</v>
      </c>
      <c r="AE7">
        <v>25</v>
      </c>
      <c r="AF7">
        <v>13</v>
      </c>
      <c r="AG7">
        <v>4</v>
      </c>
      <c r="AH7">
        <v>377</v>
      </c>
      <c r="AI7">
        <v>0</v>
      </c>
      <c r="AJ7">
        <v>2</v>
      </c>
      <c r="AK7">
        <v>0</v>
      </c>
      <c r="AL7">
        <v>5</v>
      </c>
      <c r="AM7">
        <v>0</v>
      </c>
      <c r="AN7">
        <v>2</v>
      </c>
      <c r="AO7">
        <v>11</v>
      </c>
      <c r="AP7">
        <v>0</v>
      </c>
      <c r="AQ7">
        <v>37</v>
      </c>
      <c r="AR7">
        <v>9</v>
      </c>
      <c r="AS7">
        <v>6</v>
      </c>
      <c r="AT7">
        <v>2</v>
      </c>
      <c r="AU7">
        <v>11</v>
      </c>
      <c r="AV7">
        <v>4</v>
      </c>
      <c r="AW7">
        <v>3</v>
      </c>
      <c r="AX7">
        <v>0</v>
      </c>
      <c r="AY7">
        <v>0</v>
      </c>
      <c r="AZ7">
        <v>3</v>
      </c>
      <c r="BA7">
        <v>4</v>
      </c>
      <c r="BB7">
        <v>1</v>
      </c>
      <c r="BC7">
        <v>3</v>
      </c>
      <c r="BD7">
        <v>2</v>
      </c>
      <c r="BE7">
        <v>10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18</v>
      </c>
      <c r="BM7">
        <v>3</v>
      </c>
      <c r="BN7">
        <v>1</v>
      </c>
      <c r="BO7">
        <v>20</v>
      </c>
      <c r="BP7">
        <v>1</v>
      </c>
      <c r="BQ7">
        <v>3</v>
      </c>
      <c r="BR7">
        <v>15</v>
      </c>
      <c r="BS7">
        <v>2</v>
      </c>
      <c r="BT7">
        <v>9</v>
      </c>
      <c r="BU7">
        <v>8</v>
      </c>
      <c r="BV7">
        <v>0</v>
      </c>
      <c r="BW7">
        <v>0</v>
      </c>
      <c r="BX7">
        <v>0</v>
      </c>
      <c r="BY7">
        <v>1</v>
      </c>
      <c r="BZ7">
        <v>0</v>
      </c>
      <c r="CA7">
        <v>0</v>
      </c>
      <c r="CB7">
        <v>0</v>
      </c>
      <c r="CC7">
        <v>2</v>
      </c>
      <c r="CD7">
        <v>9</v>
      </c>
      <c r="CE7">
        <v>8</v>
      </c>
      <c r="CF7">
        <v>3</v>
      </c>
      <c r="CG7">
        <v>6</v>
      </c>
      <c r="CH7">
        <v>0</v>
      </c>
      <c r="CI7">
        <v>3</v>
      </c>
      <c r="CJ7">
        <v>41</v>
      </c>
      <c r="CK7">
        <v>25</v>
      </c>
      <c r="CL7">
        <v>1</v>
      </c>
      <c r="CM7">
        <v>0</v>
      </c>
      <c r="CN7">
        <v>1</v>
      </c>
      <c r="CO7">
        <v>0</v>
      </c>
      <c r="CP7">
        <v>0</v>
      </c>
      <c r="CQ7">
        <v>1</v>
      </c>
      <c r="CR7">
        <v>2</v>
      </c>
      <c r="CS7">
        <v>12</v>
      </c>
      <c r="CT7">
        <v>6</v>
      </c>
      <c r="CU7">
        <v>1</v>
      </c>
      <c r="CV7">
        <v>0</v>
      </c>
      <c r="CW7">
        <v>11</v>
      </c>
      <c r="CX7">
        <v>22</v>
      </c>
      <c r="CY7">
        <v>3</v>
      </c>
      <c r="CZ7">
        <v>3</v>
      </c>
      <c r="DA7">
        <v>2</v>
      </c>
      <c r="DB7">
        <v>1</v>
      </c>
      <c r="DC7">
        <v>17</v>
      </c>
      <c r="DD7">
        <v>0</v>
      </c>
      <c r="DE7" t="s">
        <v>569</v>
      </c>
      <c r="DF7" t="s">
        <v>570</v>
      </c>
      <c r="DG7" t="s">
        <v>209</v>
      </c>
    </row>
    <row r="8" spans="1:111">
      <c r="A8" s="1">
        <v>6</v>
      </c>
      <c r="B8" s="43">
        <v>6</v>
      </c>
      <c r="C8" t="s">
        <v>234</v>
      </c>
      <c r="D8">
        <v>214</v>
      </c>
      <c r="E8">
        <v>9</v>
      </c>
      <c r="F8">
        <v>0</v>
      </c>
      <c r="G8">
        <v>2</v>
      </c>
      <c r="H8" t="s">
        <v>659</v>
      </c>
      <c r="I8">
        <v>4</v>
      </c>
      <c r="J8">
        <v>1</v>
      </c>
      <c r="K8">
        <v>21</v>
      </c>
      <c r="L8">
        <v>10</v>
      </c>
      <c r="M8" t="s">
        <v>235</v>
      </c>
      <c r="N8" t="s">
        <v>236</v>
      </c>
      <c r="O8" t="s">
        <v>237</v>
      </c>
      <c r="P8" t="s">
        <v>238</v>
      </c>
      <c r="Q8">
        <v>1</v>
      </c>
      <c r="R8">
        <v>0</v>
      </c>
      <c r="S8">
        <v>1</v>
      </c>
      <c r="T8">
        <v>1</v>
      </c>
      <c r="U8">
        <v>2</v>
      </c>
      <c r="V8">
        <v>6</v>
      </c>
      <c r="W8">
        <v>3</v>
      </c>
      <c r="X8">
        <v>16</v>
      </c>
      <c r="Y8">
        <v>5</v>
      </c>
      <c r="Z8">
        <v>0</v>
      </c>
      <c r="AA8">
        <v>0</v>
      </c>
      <c r="AB8">
        <v>3</v>
      </c>
      <c r="AC8">
        <v>0</v>
      </c>
      <c r="AD8">
        <v>0</v>
      </c>
      <c r="AE8">
        <v>0</v>
      </c>
      <c r="AF8">
        <v>8</v>
      </c>
      <c r="AG8">
        <v>0</v>
      </c>
      <c r="AH8">
        <v>66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7</v>
      </c>
      <c r="AR8">
        <v>0</v>
      </c>
      <c r="AS8">
        <v>0</v>
      </c>
      <c r="AT8">
        <v>3</v>
      </c>
      <c r="AU8">
        <v>0</v>
      </c>
      <c r="AV8">
        <v>1</v>
      </c>
      <c r="AW8">
        <v>0</v>
      </c>
      <c r="AX8">
        <v>0</v>
      </c>
      <c r="AY8">
        <v>0</v>
      </c>
      <c r="AZ8">
        <v>2</v>
      </c>
      <c r="BA8">
        <v>0</v>
      </c>
      <c r="BB8">
        <v>1</v>
      </c>
      <c r="BC8">
        <v>0</v>
      </c>
      <c r="BD8">
        <v>1</v>
      </c>
      <c r="BE8">
        <v>1</v>
      </c>
      <c r="BF8">
        <v>1</v>
      </c>
      <c r="BG8">
        <v>0</v>
      </c>
      <c r="BH8">
        <v>2</v>
      </c>
      <c r="BI8">
        <v>0</v>
      </c>
      <c r="BJ8">
        <v>0</v>
      </c>
      <c r="BK8">
        <v>0</v>
      </c>
      <c r="BL8">
        <v>5</v>
      </c>
      <c r="BM8">
        <v>2</v>
      </c>
      <c r="BN8">
        <v>2</v>
      </c>
      <c r="BO8">
        <v>3</v>
      </c>
      <c r="BP8">
        <v>0</v>
      </c>
      <c r="BQ8">
        <v>0</v>
      </c>
      <c r="BR8">
        <v>0</v>
      </c>
      <c r="BS8">
        <v>2</v>
      </c>
      <c r="BT8">
        <v>1</v>
      </c>
      <c r="BU8">
        <v>3</v>
      </c>
      <c r="BV8">
        <v>1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2</v>
      </c>
      <c r="CE8">
        <v>0</v>
      </c>
      <c r="CF8">
        <v>0</v>
      </c>
      <c r="CG8">
        <v>0</v>
      </c>
      <c r="CH8">
        <v>0</v>
      </c>
      <c r="CI8">
        <v>1</v>
      </c>
      <c r="CJ8">
        <v>3</v>
      </c>
      <c r="CK8">
        <v>0</v>
      </c>
      <c r="CL8">
        <v>1</v>
      </c>
      <c r="CM8">
        <v>0</v>
      </c>
      <c r="CN8">
        <v>2</v>
      </c>
      <c r="CO8">
        <v>0</v>
      </c>
      <c r="CP8">
        <v>0</v>
      </c>
      <c r="CQ8">
        <v>5</v>
      </c>
      <c r="CR8">
        <v>2</v>
      </c>
      <c r="CS8">
        <v>0</v>
      </c>
      <c r="CT8">
        <v>0</v>
      </c>
      <c r="CU8">
        <v>0</v>
      </c>
      <c r="CV8">
        <v>0</v>
      </c>
      <c r="CW8">
        <v>1</v>
      </c>
      <c r="CX8">
        <v>2</v>
      </c>
      <c r="CY8">
        <v>4</v>
      </c>
      <c r="CZ8">
        <v>0</v>
      </c>
      <c r="DA8">
        <v>0</v>
      </c>
      <c r="DB8">
        <v>0</v>
      </c>
      <c r="DC8">
        <v>5</v>
      </c>
      <c r="DD8">
        <v>0</v>
      </c>
      <c r="DE8" t="s">
        <v>202</v>
      </c>
      <c r="DF8" t="s">
        <v>203</v>
      </c>
      <c r="DG8" t="s">
        <v>111</v>
      </c>
    </row>
    <row r="9" spans="1:111">
      <c r="A9" s="1">
        <v>7</v>
      </c>
      <c r="B9" s="43">
        <v>7</v>
      </c>
      <c r="C9" t="s">
        <v>571</v>
      </c>
      <c r="D9">
        <v>397</v>
      </c>
      <c r="E9">
        <v>18</v>
      </c>
      <c r="F9">
        <v>0</v>
      </c>
      <c r="G9">
        <v>5</v>
      </c>
      <c r="H9" t="s">
        <v>660</v>
      </c>
      <c r="I9">
        <v>8</v>
      </c>
      <c r="J9">
        <v>3</v>
      </c>
      <c r="K9">
        <v>38</v>
      </c>
      <c r="L9">
        <v>18</v>
      </c>
      <c r="M9" t="s">
        <v>572</v>
      </c>
      <c r="N9" t="s">
        <v>573</v>
      </c>
      <c r="O9" t="s">
        <v>242</v>
      </c>
      <c r="P9" t="s">
        <v>574</v>
      </c>
      <c r="Q9">
        <v>0</v>
      </c>
      <c r="R9">
        <v>0</v>
      </c>
      <c r="S9">
        <v>4</v>
      </c>
      <c r="T9">
        <v>4</v>
      </c>
      <c r="U9">
        <v>4</v>
      </c>
      <c r="V9">
        <v>4</v>
      </c>
      <c r="W9">
        <v>7</v>
      </c>
      <c r="X9">
        <v>22</v>
      </c>
      <c r="Y9">
        <v>3</v>
      </c>
      <c r="Z9">
        <v>1</v>
      </c>
      <c r="AA9">
        <v>1</v>
      </c>
      <c r="AB9">
        <v>2</v>
      </c>
      <c r="AC9">
        <v>0</v>
      </c>
      <c r="AD9">
        <v>3</v>
      </c>
      <c r="AE9">
        <v>6</v>
      </c>
      <c r="AF9">
        <v>5</v>
      </c>
      <c r="AG9">
        <v>1</v>
      </c>
      <c r="AH9">
        <v>145</v>
      </c>
      <c r="AI9">
        <v>0</v>
      </c>
      <c r="AJ9">
        <v>0</v>
      </c>
      <c r="AK9">
        <v>0</v>
      </c>
      <c r="AL9">
        <v>0</v>
      </c>
      <c r="AM9">
        <v>0</v>
      </c>
      <c r="AN9">
        <v>3</v>
      </c>
      <c r="AO9">
        <v>2</v>
      </c>
      <c r="AP9">
        <v>0</v>
      </c>
      <c r="AQ9">
        <v>16</v>
      </c>
      <c r="AR9">
        <v>6</v>
      </c>
      <c r="AS9">
        <v>0</v>
      </c>
      <c r="AT9">
        <v>8</v>
      </c>
      <c r="AU9">
        <v>0</v>
      </c>
      <c r="AV9">
        <v>0</v>
      </c>
      <c r="AW9">
        <v>0</v>
      </c>
      <c r="AX9">
        <v>2</v>
      </c>
      <c r="AY9">
        <v>1</v>
      </c>
      <c r="AZ9">
        <v>0</v>
      </c>
      <c r="BA9">
        <v>1</v>
      </c>
      <c r="BB9">
        <v>3</v>
      </c>
      <c r="BC9">
        <v>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12</v>
      </c>
      <c r="BM9">
        <v>4</v>
      </c>
      <c r="BN9">
        <v>1</v>
      </c>
      <c r="BO9">
        <v>7</v>
      </c>
      <c r="BP9">
        <v>0</v>
      </c>
      <c r="BQ9">
        <v>4</v>
      </c>
      <c r="BR9">
        <v>1</v>
      </c>
      <c r="BS9">
        <v>0</v>
      </c>
      <c r="BT9">
        <v>1</v>
      </c>
      <c r="BU9">
        <v>6</v>
      </c>
      <c r="BV9">
        <v>1</v>
      </c>
      <c r="BW9">
        <v>0</v>
      </c>
      <c r="BX9">
        <v>0</v>
      </c>
      <c r="BY9">
        <v>3</v>
      </c>
      <c r="BZ9">
        <v>0</v>
      </c>
      <c r="CA9">
        <v>0</v>
      </c>
      <c r="CB9">
        <v>0</v>
      </c>
      <c r="CC9">
        <v>1</v>
      </c>
      <c r="CD9">
        <v>5</v>
      </c>
      <c r="CE9">
        <v>0</v>
      </c>
      <c r="CF9">
        <v>0</v>
      </c>
      <c r="CG9">
        <v>3</v>
      </c>
      <c r="CH9">
        <v>0</v>
      </c>
      <c r="CI9">
        <v>0</v>
      </c>
      <c r="CJ9">
        <v>15</v>
      </c>
      <c r="CK9">
        <v>6</v>
      </c>
      <c r="CL9">
        <v>0</v>
      </c>
      <c r="CM9">
        <v>2</v>
      </c>
      <c r="CN9">
        <v>2</v>
      </c>
      <c r="CO9">
        <v>0</v>
      </c>
      <c r="CP9">
        <v>0</v>
      </c>
      <c r="CQ9">
        <v>1</v>
      </c>
      <c r="CR9">
        <v>1</v>
      </c>
      <c r="CS9">
        <v>6</v>
      </c>
      <c r="CT9">
        <v>1</v>
      </c>
      <c r="CU9">
        <v>1</v>
      </c>
      <c r="CV9">
        <v>1</v>
      </c>
      <c r="CW9">
        <v>2</v>
      </c>
      <c r="CX9">
        <v>5</v>
      </c>
      <c r="CY9">
        <v>2</v>
      </c>
      <c r="CZ9">
        <v>0</v>
      </c>
      <c r="DA9">
        <v>2</v>
      </c>
      <c r="DB9">
        <v>0</v>
      </c>
      <c r="DC9">
        <v>6</v>
      </c>
      <c r="DD9">
        <v>0</v>
      </c>
      <c r="DE9" t="s">
        <v>168</v>
      </c>
      <c r="DF9" t="s">
        <v>169</v>
      </c>
      <c r="DG9" t="s">
        <v>111</v>
      </c>
    </row>
    <row r="10" spans="1:111">
      <c r="A10" s="1">
        <v>8</v>
      </c>
      <c r="B10" s="43">
        <v>8</v>
      </c>
      <c r="C10" t="s">
        <v>575</v>
      </c>
      <c r="D10">
        <v>242</v>
      </c>
      <c r="E10">
        <v>6</v>
      </c>
      <c r="F10">
        <v>0</v>
      </c>
      <c r="G10">
        <v>6</v>
      </c>
      <c r="H10" t="s">
        <v>661</v>
      </c>
      <c r="I10">
        <v>5</v>
      </c>
      <c r="J10">
        <v>2</v>
      </c>
      <c r="K10">
        <v>18</v>
      </c>
      <c r="L10">
        <v>5</v>
      </c>
      <c r="M10" t="s">
        <v>576</v>
      </c>
      <c r="N10" t="s">
        <v>577</v>
      </c>
      <c r="O10" t="s">
        <v>578</v>
      </c>
      <c r="P10" t="s">
        <v>579</v>
      </c>
      <c r="Q10">
        <v>1</v>
      </c>
      <c r="R10">
        <v>0</v>
      </c>
      <c r="S10">
        <v>1</v>
      </c>
      <c r="T10">
        <v>1</v>
      </c>
      <c r="U10">
        <v>0</v>
      </c>
      <c r="V10">
        <v>4</v>
      </c>
      <c r="W10">
        <v>4</v>
      </c>
      <c r="X10">
        <v>19</v>
      </c>
      <c r="Y10">
        <v>3</v>
      </c>
      <c r="Z10">
        <v>0</v>
      </c>
      <c r="AA10">
        <v>1</v>
      </c>
      <c r="AB10">
        <v>1</v>
      </c>
      <c r="AC10">
        <v>0</v>
      </c>
      <c r="AD10">
        <v>1</v>
      </c>
      <c r="AE10">
        <v>10</v>
      </c>
      <c r="AF10">
        <v>2</v>
      </c>
      <c r="AG10">
        <v>1</v>
      </c>
      <c r="AH10">
        <v>60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2</v>
      </c>
      <c r="AO10">
        <v>0</v>
      </c>
      <c r="AP10">
        <v>1</v>
      </c>
      <c r="AQ10">
        <v>7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1</v>
      </c>
      <c r="AX10">
        <v>1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3</v>
      </c>
      <c r="BM10">
        <v>1</v>
      </c>
      <c r="BN10">
        <v>1</v>
      </c>
      <c r="BO10">
        <v>4</v>
      </c>
      <c r="BP10">
        <v>0</v>
      </c>
      <c r="BQ10">
        <v>0</v>
      </c>
      <c r="BR10">
        <v>0</v>
      </c>
      <c r="BS10">
        <v>0</v>
      </c>
      <c r="BT10">
        <v>3</v>
      </c>
      <c r="BU10">
        <v>1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2</v>
      </c>
      <c r="CE10">
        <v>0</v>
      </c>
      <c r="CF10">
        <v>0</v>
      </c>
      <c r="CG10">
        <v>3</v>
      </c>
      <c r="CH10">
        <v>0</v>
      </c>
      <c r="CI10">
        <v>0</v>
      </c>
      <c r="CJ10">
        <v>3</v>
      </c>
      <c r="CK10">
        <v>10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1</v>
      </c>
      <c r="CR10">
        <v>0</v>
      </c>
      <c r="CS10">
        <v>5</v>
      </c>
      <c r="CT10">
        <v>0</v>
      </c>
      <c r="CU10">
        <v>0</v>
      </c>
      <c r="CV10">
        <v>0</v>
      </c>
      <c r="CW10">
        <v>0</v>
      </c>
      <c r="CX10">
        <v>2</v>
      </c>
      <c r="CY10">
        <v>0</v>
      </c>
      <c r="CZ10">
        <v>0</v>
      </c>
      <c r="DA10">
        <v>1</v>
      </c>
      <c r="DB10">
        <v>0</v>
      </c>
      <c r="DC10">
        <v>3</v>
      </c>
      <c r="DD10">
        <v>0</v>
      </c>
      <c r="DE10" t="s">
        <v>126</v>
      </c>
      <c r="DF10" t="s">
        <v>127</v>
      </c>
      <c r="DG10" t="s">
        <v>111</v>
      </c>
    </row>
    <row r="11" spans="1:111">
      <c r="A11" s="1">
        <v>11</v>
      </c>
      <c r="B11" s="43">
        <v>10</v>
      </c>
      <c r="C11" t="s">
        <v>580</v>
      </c>
      <c r="D11">
        <v>908</v>
      </c>
      <c r="E11">
        <v>23</v>
      </c>
      <c r="F11">
        <v>0</v>
      </c>
      <c r="G11">
        <v>7</v>
      </c>
      <c r="H11" t="s">
        <v>663</v>
      </c>
      <c r="I11">
        <v>10</v>
      </c>
      <c r="J11">
        <v>0</v>
      </c>
      <c r="K11">
        <v>65</v>
      </c>
      <c r="L11">
        <v>28</v>
      </c>
      <c r="M11" t="s">
        <v>581</v>
      </c>
      <c r="N11" t="s">
        <v>582</v>
      </c>
      <c r="O11" t="s">
        <v>111</v>
      </c>
      <c r="P11" t="s">
        <v>583</v>
      </c>
      <c r="Q11">
        <v>1</v>
      </c>
      <c r="R11">
        <v>0</v>
      </c>
      <c r="S11">
        <v>8</v>
      </c>
      <c r="T11">
        <v>8</v>
      </c>
      <c r="U11">
        <v>2</v>
      </c>
      <c r="V11">
        <v>9</v>
      </c>
      <c r="W11">
        <v>15</v>
      </c>
      <c r="X11">
        <v>45</v>
      </c>
      <c r="Y11">
        <v>6</v>
      </c>
      <c r="Z11">
        <v>1</v>
      </c>
      <c r="AA11">
        <v>4</v>
      </c>
      <c r="AB11">
        <v>6</v>
      </c>
      <c r="AC11">
        <v>0</v>
      </c>
      <c r="AD11">
        <v>3</v>
      </c>
      <c r="AE11">
        <v>12</v>
      </c>
      <c r="AF11">
        <v>12</v>
      </c>
      <c r="AG11">
        <v>1</v>
      </c>
      <c r="AH11">
        <v>387</v>
      </c>
      <c r="AI11">
        <v>0</v>
      </c>
      <c r="AJ11">
        <v>0</v>
      </c>
      <c r="AK11">
        <v>0</v>
      </c>
      <c r="AL11">
        <v>0</v>
      </c>
      <c r="AM11">
        <v>1</v>
      </c>
      <c r="AN11">
        <v>6</v>
      </c>
      <c r="AO11">
        <v>0</v>
      </c>
      <c r="AP11">
        <v>2</v>
      </c>
      <c r="AQ11">
        <v>39</v>
      </c>
      <c r="AR11">
        <v>11</v>
      </c>
      <c r="AS11">
        <v>0</v>
      </c>
      <c r="AT11">
        <v>5</v>
      </c>
      <c r="AU11">
        <v>1</v>
      </c>
      <c r="AV11">
        <v>1</v>
      </c>
      <c r="AW11">
        <v>1</v>
      </c>
      <c r="AX11">
        <v>5</v>
      </c>
      <c r="AY11">
        <v>1</v>
      </c>
      <c r="AZ11">
        <v>4</v>
      </c>
      <c r="BA11">
        <v>1</v>
      </c>
      <c r="BB11">
        <v>11</v>
      </c>
      <c r="BC11">
        <v>0</v>
      </c>
      <c r="BD11">
        <v>3</v>
      </c>
      <c r="BE11">
        <v>1</v>
      </c>
      <c r="BF11">
        <v>4</v>
      </c>
      <c r="BG11">
        <v>3</v>
      </c>
      <c r="BH11">
        <v>0</v>
      </c>
      <c r="BI11">
        <v>0</v>
      </c>
      <c r="BJ11">
        <v>0</v>
      </c>
      <c r="BK11">
        <v>2</v>
      </c>
      <c r="BL11">
        <v>29</v>
      </c>
      <c r="BM11">
        <v>5</v>
      </c>
      <c r="BN11">
        <v>2</v>
      </c>
      <c r="BO11">
        <v>15</v>
      </c>
      <c r="BP11">
        <v>2</v>
      </c>
      <c r="BQ11">
        <v>4</v>
      </c>
      <c r="BR11">
        <v>20</v>
      </c>
      <c r="BS11">
        <v>1</v>
      </c>
      <c r="BT11">
        <v>5</v>
      </c>
      <c r="BU11">
        <v>9</v>
      </c>
      <c r="BV11">
        <v>3</v>
      </c>
      <c r="BW11">
        <v>0</v>
      </c>
      <c r="BX11">
        <v>0</v>
      </c>
      <c r="BY11">
        <v>2</v>
      </c>
      <c r="BZ11">
        <v>3</v>
      </c>
      <c r="CA11">
        <v>1</v>
      </c>
      <c r="CB11">
        <v>7</v>
      </c>
      <c r="CC11">
        <v>4</v>
      </c>
      <c r="CD11">
        <v>8</v>
      </c>
      <c r="CE11">
        <v>6</v>
      </c>
      <c r="CF11">
        <v>6</v>
      </c>
      <c r="CG11">
        <v>8</v>
      </c>
      <c r="CH11">
        <v>0</v>
      </c>
      <c r="CI11">
        <v>0</v>
      </c>
      <c r="CJ11">
        <v>57</v>
      </c>
      <c r="CK11">
        <v>12</v>
      </c>
      <c r="CL11">
        <v>2</v>
      </c>
      <c r="CM11">
        <v>5</v>
      </c>
      <c r="CN11">
        <v>7</v>
      </c>
      <c r="CO11">
        <v>0</v>
      </c>
      <c r="CP11">
        <v>0</v>
      </c>
      <c r="CQ11">
        <v>0</v>
      </c>
      <c r="CR11">
        <v>2</v>
      </c>
      <c r="CS11">
        <v>6</v>
      </c>
      <c r="CT11">
        <v>7</v>
      </c>
      <c r="CU11">
        <v>0</v>
      </c>
      <c r="CV11">
        <v>0</v>
      </c>
      <c r="CW11">
        <v>2</v>
      </c>
      <c r="CX11">
        <v>13</v>
      </c>
      <c r="CY11">
        <v>5</v>
      </c>
      <c r="CZ11">
        <v>2</v>
      </c>
      <c r="DA11">
        <v>2</v>
      </c>
      <c r="DB11">
        <v>0</v>
      </c>
      <c r="DC11">
        <v>23</v>
      </c>
      <c r="DD11">
        <v>0</v>
      </c>
      <c r="DE11" t="s">
        <v>584</v>
      </c>
      <c r="DF11" t="s">
        <v>585</v>
      </c>
      <c r="DG11" t="s">
        <v>111</v>
      </c>
    </row>
    <row r="12" spans="1:111">
      <c r="A12" s="1">
        <v>12</v>
      </c>
      <c r="B12" s="43">
        <v>11</v>
      </c>
      <c r="C12" t="s">
        <v>586</v>
      </c>
      <c r="D12">
        <v>1059</v>
      </c>
      <c r="E12">
        <v>51</v>
      </c>
      <c r="F12">
        <v>1</v>
      </c>
      <c r="G12">
        <v>13</v>
      </c>
      <c r="H12" t="s">
        <v>664</v>
      </c>
      <c r="I12">
        <v>22</v>
      </c>
      <c r="J12">
        <v>4</v>
      </c>
      <c r="K12">
        <v>122</v>
      </c>
      <c r="L12">
        <v>48</v>
      </c>
      <c r="M12" t="s">
        <v>587</v>
      </c>
      <c r="N12" t="s">
        <v>588</v>
      </c>
      <c r="O12" t="s">
        <v>589</v>
      </c>
      <c r="P12" t="s">
        <v>590</v>
      </c>
      <c r="Q12">
        <v>3</v>
      </c>
      <c r="R12">
        <v>1</v>
      </c>
      <c r="S12">
        <v>8</v>
      </c>
      <c r="T12">
        <v>9</v>
      </c>
      <c r="U12">
        <v>7</v>
      </c>
      <c r="V12">
        <v>13</v>
      </c>
      <c r="W12">
        <v>15</v>
      </c>
      <c r="X12">
        <v>36</v>
      </c>
      <c r="Y12">
        <v>7</v>
      </c>
      <c r="Z12">
        <v>1</v>
      </c>
      <c r="AA12">
        <v>3</v>
      </c>
      <c r="AB12">
        <v>4</v>
      </c>
      <c r="AC12">
        <v>1</v>
      </c>
      <c r="AD12">
        <v>3</v>
      </c>
      <c r="AE12">
        <v>8</v>
      </c>
      <c r="AF12">
        <v>7</v>
      </c>
      <c r="AG12">
        <v>2</v>
      </c>
      <c r="AH12">
        <v>330</v>
      </c>
      <c r="AI12">
        <v>0</v>
      </c>
      <c r="AJ12">
        <v>0</v>
      </c>
      <c r="AK12">
        <v>0</v>
      </c>
      <c r="AL12">
        <v>0</v>
      </c>
      <c r="AM12">
        <v>5</v>
      </c>
      <c r="AN12">
        <v>5</v>
      </c>
      <c r="AO12">
        <v>1</v>
      </c>
      <c r="AP12">
        <v>0</v>
      </c>
      <c r="AQ12">
        <v>45</v>
      </c>
      <c r="AR12">
        <v>14</v>
      </c>
      <c r="AS12">
        <v>0</v>
      </c>
      <c r="AT12">
        <v>0</v>
      </c>
      <c r="AU12">
        <v>1</v>
      </c>
      <c r="AV12">
        <v>2</v>
      </c>
      <c r="AW12">
        <v>1</v>
      </c>
      <c r="AX12">
        <v>0</v>
      </c>
      <c r="AY12">
        <v>0</v>
      </c>
      <c r="AZ12">
        <v>3</v>
      </c>
      <c r="BA12">
        <v>1</v>
      </c>
      <c r="BB12">
        <v>4</v>
      </c>
      <c r="BC12">
        <v>3</v>
      </c>
      <c r="BD12">
        <v>1</v>
      </c>
      <c r="BE12">
        <v>4</v>
      </c>
      <c r="BF12">
        <v>0</v>
      </c>
      <c r="BG12">
        <v>0</v>
      </c>
      <c r="BH12">
        <v>0</v>
      </c>
      <c r="BI12">
        <v>0</v>
      </c>
      <c r="BJ12">
        <v>5</v>
      </c>
      <c r="BK12">
        <v>2</v>
      </c>
      <c r="BL12">
        <v>25</v>
      </c>
      <c r="BM12">
        <v>3</v>
      </c>
      <c r="BN12">
        <v>0</v>
      </c>
      <c r="BO12">
        <v>15</v>
      </c>
      <c r="BP12">
        <v>7</v>
      </c>
      <c r="BQ12">
        <v>1</v>
      </c>
      <c r="BR12">
        <v>4</v>
      </c>
      <c r="BS12">
        <v>0</v>
      </c>
      <c r="BT12">
        <v>4</v>
      </c>
      <c r="BU12">
        <v>7</v>
      </c>
      <c r="BV12">
        <v>1</v>
      </c>
      <c r="BW12">
        <v>1</v>
      </c>
      <c r="BX12">
        <v>13</v>
      </c>
      <c r="BY12">
        <v>2</v>
      </c>
      <c r="BZ12">
        <v>1</v>
      </c>
      <c r="CA12">
        <v>1</v>
      </c>
      <c r="CB12">
        <v>0</v>
      </c>
      <c r="CC12">
        <v>0</v>
      </c>
      <c r="CD12">
        <v>7</v>
      </c>
      <c r="CE12">
        <v>4</v>
      </c>
      <c r="CF12">
        <v>0</v>
      </c>
      <c r="CG12">
        <v>8</v>
      </c>
      <c r="CH12">
        <v>2</v>
      </c>
      <c r="CI12">
        <v>0</v>
      </c>
      <c r="CJ12">
        <v>33</v>
      </c>
      <c r="CK12">
        <v>8</v>
      </c>
      <c r="CL12">
        <v>9</v>
      </c>
      <c r="CM12">
        <v>1</v>
      </c>
      <c r="CN12">
        <v>2</v>
      </c>
      <c r="CO12">
        <v>1</v>
      </c>
      <c r="CP12">
        <v>4</v>
      </c>
      <c r="CQ12">
        <v>0</v>
      </c>
      <c r="CR12">
        <v>2</v>
      </c>
      <c r="CS12">
        <v>7</v>
      </c>
      <c r="CT12">
        <v>9</v>
      </c>
      <c r="CU12">
        <v>2</v>
      </c>
      <c r="CV12">
        <v>0</v>
      </c>
      <c r="CW12">
        <v>8</v>
      </c>
      <c r="CX12">
        <v>9</v>
      </c>
      <c r="CY12">
        <v>4</v>
      </c>
      <c r="CZ12">
        <v>1</v>
      </c>
      <c r="DA12">
        <v>0</v>
      </c>
      <c r="DB12">
        <v>1</v>
      </c>
      <c r="DC12">
        <v>26</v>
      </c>
      <c r="DD12">
        <v>0</v>
      </c>
      <c r="DE12" t="s">
        <v>591</v>
      </c>
      <c r="DF12" t="s">
        <v>592</v>
      </c>
      <c r="DG12" t="s">
        <v>115</v>
      </c>
    </row>
    <row r="13" spans="1:111">
      <c r="A13" s="1">
        <v>13</v>
      </c>
      <c r="B13" s="43">
        <v>12</v>
      </c>
      <c r="C13" t="s">
        <v>593</v>
      </c>
      <c r="D13">
        <v>282</v>
      </c>
      <c r="E13">
        <v>10</v>
      </c>
      <c r="F13">
        <v>0</v>
      </c>
      <c r="G13">
        <v>1</v>
      </c>
      <c r="H13" t="s">
        <v>665</v>
      </c>
      <c r="I13">
        <v>6</v>
      </c>
      <c r="J13">
        <v>1</v>
      </c>
      <c r="K13">
        <v>33</v>
      </c>
      <c r="L13">
        <v>16</v>
      </c>
      <c r="M13" t="s">
        <v>594</v>
      </c>
      <c r="N13" t="s">
        <v>595</v>
      </c>
      <c r="O13" t="s">
        <v>300</v>
      </c>
      <c r="P13" t="s">
        <v>596</v>
      </c>
      <c r="Q13">
        <v>0</v>
      </c>
      <c r="R13">
        <v>0</v>
      </c>
      <c r="S13">
        <v>4</v>
      </c>
      <c r="T13">
        <v>4</v>
      </c>
      <c r="U13">
        <v>1</v>
      </c>
      <c r="V13">
        <v>1</v>
      </c>
      <c r="W13">
        <v>2</v>
      </c>
      <c r="X13">
        <v>17</v>
      </c>
      <c r="Y13">
        <v>2</v>
      </c>
      <c r="Z13">
        <v>0</v>
      </c>
      <c r="AA13">
        <v>0</v>
      </c>
      <c r="AB13">
        <v>3</v>
      </c>
      <c r="AC13">
        <v>0</v>
      </c>
      <c r="AD13">
        <v>0</v>
      </c>
      <c r="AE13">
        <v>5</v>
      </c>
      <c r="AF13">
        <v>7</v>
      </c>
      <c r="AG13">
        <v>0</v>
      </c>
      <c r="AH13">
        <v>109</v>
      </c>
      <c r="AI13">
        <v>0</v>
      </c>
      <c r="AJ13">
        <v>0</v>
      </c>
      <c r="AK13">
        <v>0</v>
      </c>
      <c r="AL13">
        <v>1</v>
      </c>
      <c r="AM13">
        <v>0</v>
      </c>
      <c r="AN13">
        <v>3</v>
      </c>
      <c r="AO13">
        <v>2</v>
      </c>
      <c r="AP13">
        <v>0</v>
      </c>
      <c r="AQ13">
        <v>9</v>
      </c>
      <c r="AR13">
        <v>0</v>
      </c>
      <c r="AS13">
        <v>0</v>
      </c>
      <c r="AT13">
        <v>1</v>
      </c>
      <c r="AU13">
        <v>1</v>
      </c>
      <c r="AV13">
        <v>0</v>
      </c>
      <c r="AW13">
        <v>0</v>
      </c>
      <c r="AX13">
        <v>0</v>
      </c>
      <c r="AY13">
        <v>0</v>
      </c>
      <c r="AZ13">
        <v>1</v>
      </c>
      <c r="BA13">
        <v>3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9</v>
      </c>
      <c r="BM13">
        <v>1</v>
      </c>
      <c r="BN13">
        <v>0</v>
      </c>
      <c r="BO13">
        <v>2</v>
      </c>
      <c r="BP13">
        <v>2</v>
      </c>
      <c r="BQ13">
        <v>0</v>
      </c>
      <c r="BR13">
        <v>9</v>
      </c>
      <c r="BS13">
        <v>1</v>
      </c>
      <c r="BT13">
        <v>5</v>
      </c>
      <c r="BU13">
        <v>4</v>
      </c>
      <c r="BV13">
        <v>0</v>
      </c>
      <c r="BW13">
        <v>0</v>
      </c>
      <c r="BX13">
        <v>2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2</v>
      </c>
      <c r="CE13">
        <v>0</v>
      </c>
      <c r="CF13">
        <v>0</v>
      </c>
      <c r="CG13">
        <v>4</v>
      </c>
      <c r="CH13">
        <v>0</v>
      </c>
      <c r="CI13">
        <v>0</v>
      </c>
      <c r="CJ13">
        <v>17</v>
      </c>
      <c r="CK13">
        <v>5</v>
      </c>
      <c r="CL13">
        <v>1</v>
      </c>
      <c r="CM13">
        <v>0</v>
      </c>
      <c r="CN13">
        <v>2</v>
      </c>
      <c r="CO13">
        <v>0</v>
      </c>
      <c r="CP13">
        <v>0</v>
      </c>
      <c r="CQ13">
        <v>0</v>
      </c>
      <c r="CR13">
        <v>6</v>
      </c>
      <c r="CS13">
        <v>0</v>
      </c>
      <c r="CT13">
        <v>0</v>
      </c>
      <c r="CU13">
        <v>0</v>
      </c>
      <c r="CV13">
        <v>0</v>
      </c>
      <c r="CW13">
        <v>2</v>
      </c>
      <c r="CX13">
        <v>4</v>
      </c>
      <c r="CY13">
        <v>3</v>
      </c>
      <c r="CZ13">
        <v>0</v>
      </c>
      <c r="DA13">
        <v>0</v>
      </c>
      <c r="DB13">
        <v>0</v>
      </c>
      <c r="DC13">
        <v>6</v>
      </c>
      <c r="DD13">
        <v>0</v>
      </c>
      <c r="DE13" t="s">
        <v>168</v>
      </c>
      <c r="DF13" t="s">
        <v>169</v>
      </c>
      <c r="DG13" t="s">
        <v>111</v>
      </c>
    </row>
    <row r="14" spans="1:111">
      <c r="A14" s="1">
        <v>14</v>
      </c>
      <c r="B14" s="43">
        <v>13</v>
      </c>
      <c r="C14" t="s">
        <v>597</v>
      </c>
      <c r="D14">
        <v>46</v>
      </c>
      <c r="E14">
        <v>1</v>
      </c>
      <c r="F14">
        <v>1</v>
      </c>
      <c r="G14">
        <v>1</v>
      </c>
      <c r="H14" t="s">
        <v>666</v>
      </c>
      <c r="I14">
        <v>0</v>
      </c>
      <c r="J14">
        <v>0</v>
      </c>
      <c r="K14">
        <v>0</v>
      </c>
      <c r="L14">
        <v>0</v>
      </c>
      <c r="M14" t="s">
        <v>111</v>
      </c>
      <c r="N14" t="s">
        <v>111</v>
      </c>
      <c r="O14" t="s">
        <v>111</v>
      </c>
      <c r="P14" t="s">
        <v>111</v>
      </c>
      <c r="Q14">
        <v>0</v>
      </c>
      <c r="R14">
        <v>1</v>
      </c>
      <c r="S14">
        <v>0</v>
      </c>
      <c r="T14">
        <v>1</v>
      </c>
      <c r="U14">
        <v>0</v>
      </c>
      <c r="V14">
        <v>1</v>
      </c>
      <c r="W14">
        <v>0</v>
      </c>
      <c r="X14">
        <v>3</v>
      </c>
      <c r="Y14">
        <v>2</v>
      </c>
      <c r="Z14">
        <v>0</v>
      </c>
      <c r="AA14">
        <v>0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11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2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1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1</v>
      </c>
      <c r="BN14">
        <v>0</v>
      </c>
      <c r="BO14">
        <v>0</v>
      </c>
      <c r="BP14">
        <v>1</v>
      </c>
      <c r="BQ14">
        <v>0</v>
      </c>
      <c r="BR14">
        <v>0</v>
      </c>
      <c r="BS14">
        <v>0</v>
      </c>
      <c r="BT14">
        <v>1</v>
      </c>
      <c r="BU14">
        <v>1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1</v>
      </c>
      <c r="DB14">
        <v>0</v>
      </c>
      <c r="DC14">
        <v>1</v>
      </c>
      <c r="DD14">
        <v>0</v>
      </c>
      <c r="DE14" t="s">
        <v>120</v>
      </c>
      <c r="DF14" t="s">
        <v>121</v>
      </c>
      <c r="DG14" t="s">
        <v>175</v>
      </c>
    </row>
    <row r="15" spans="1:111">
      <c r="A15" s="1">
        <v>15</v>
      </c>
      <c r="B15" s="43">
        <v>14</v>
      </c>
      <c r="C15" t="s">
        <v>598</v>
      </c>
      <c r="D15">
        <v>884</v>
      </c>
      <c r="E15">
        <v>43</v>
      </c>
      <c r="F15">
        <v>1</v>
      </c>
      <c r="G15">
        <v>8</v>
      </c>
      <c r="H15" t="s">
        <v>667</v>
      </c>
      <c r="I15">
        <v>25</v>
      </c>
      <c r="J15">
        <v>9</v>
      </c>
      <c r="K15">
        <v>107</v>
      </c>
      <c r="L15">
        <v>43</v>
      </c>
      <c r="M15" t="s">
        <v>599</v>
      </c>
      <c r="N15" t="s">
        <v>600</v>
      </c>
      <c r="O15" t="s">
        <v>601</v>
      </c>
      <c r="P15" t="s">
        <v>602</v>
      </c>
      <c r="Q15">
        <v>12</v>
      </c>
      <c r="R15">
        <v>1</v>
      </c>
      <c r="S15">
        <v>5</v>
      </c>
      <c r="T15">
        <v>6</v>
      </c>
      <c r="U15">
        <v>8</v>
      </c>
      <c r="V15">
        <v>19</v>
      </c>
      <c r="W15">
        <v>18</v>
      </c>
      <c r="X15">
        <v>39</v>
      </c>
      <c r="Y15">
        <v>13</v>
      </c>
      <c r="Z15">
        <v>0</v>
      </c>
      <c r="AA15">
        <v>0</v>
      </c>
      <c r="AB15">
        <v>3</v>
      </c>
      <c r="AC15">
        <v>0</v>
      </c>
      <c r="AD15">
        <v>4</v>
      </c>
      <c r="AE15">
        <v>6</v>
      </c>
      <c r="AF15">
        <v>12</v>
      </c>
      <c r="AG15">
        <v>1</v>
      </c>
      <c r="AH15">
        <v>229</v>
      </c>
      <c r="AI15">
        <v>6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19</v>
      </c>
      <c r="AR15">
        <v>8</v>
      </c>
      <c r="AS15">
        <v>2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2</v>
      </c>
      <c r="BA15">
        <v>0</v>
      </c>
      <c r="BB15">
        <v>0</v>
      </c>
      <c r="BC15">
        <v>0</v>
      </c>
      <c r="BD15">
        <v>2</v>
      </c>
      <c r="BE15">
        <v>4</v>
      </c>
      <c r="BF15">
        <v>0</v>
      </c>
      <c r="BG15">
        <v>0</v>
      </c>
      <c r="BH15">
        <v>0</v>
      </c>
      <c r="BI15">
        <v>3</v>
      </c>
      <c r="BJ15">
        <v>0</v>
      </c>
      <c r="BK15">
        <v>2</v>
      </c>
      <c r="BL15">
        <v>12</v>
      </c>
      <c r="BM15">
        <v>1</v>
      </c>
      <c r="BN15">
        <v>1</v>
      </c>
      <c r="BO15">
        <v>18</v>
      </c>
      <c r="BP15">
        <v>3</v>
      </c>
      <c r="BQ15">
        <v>0</v>
      </c>
      <c r="BR15">
        <v>1</v>
      </c>
      <c r="BS15">
        <v>3</v>
      </c>
      <c r="BT15">
        <v>9</v>
      </c>
      <c r="BU15">
        <v>5</v>
      </c>
      <c r="BV15">
        <v>1</v>
      </c>
      <c r="BW15">
        <v>0</v>
      </c>
      <c r="BX15">
        <v>0</v>
      </c>
      <c r="BY15">
        <v>0</v>
      </c>
      <c r="BZ15">
        <v>0</v>
      </c>
      <c r="CA15">
        <v>1</v>
      </c>
      <c r="CB15">
        <v>0</v>
      </c>
      <c r="CC15">
        <v>0</v>
      </c>
      <c r="CD15">
        <v>9</v>
      </c>
      <c r="CE15">
        <v>0</v>
      </c>
      <c r="CF15">
        <v>9</v>
      </c>
      <c r="CG15">
        <v>1</v>
      </c>
      <c r="CH15">
        <v>0</v>
      </c>
      <c r="CI15">
        <v>2</v>
      </c>
      <c r="CJ15">
        <v>13</v>
      </c>
      <c r="CK15">
        <v>6</v>
      </c>
      <c r="CL15">
        <v>5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11</v>
      </c>
      <c r="CT15">
        <v>1</v>
      </c>
      <c r="CU15">
        <v>2</v>
      </c>
      <c r="CV15">
        <v>2</v>
      </c>
      <c r="CW15">
        <v>11</v>
      </c>
      <c r="CX15">
        <v>22</v>
      </c>
      <c r="CY15">
        <v>7</v>
      </c>
      <c r="CZ15">
        <v>1</v>
      </c>
      <c r="DA15">
        <v>2</v>
      </c>
      <c r="DB15">
        <v>0</v>
      </c>
      <c r="DC15">
        <v>18</v>
      </c>
      <c r="DD15">
        <v>0</v>
      </c>
      <c r="DE15" t="s">
        <v>603</v>
      </c>
      <c r="DF15" t="s">
        <v>604</v>
      </c>
      <c r="DG15" t="s">
        <v>175</v>
      </c>
    </row>
    <row r="16" spans="1:111">
      <c r="A16" s="1">
        <v>16</v>
      </c>
      <c r="B16" s="43">
        <v>15</v>
      </c>
      <c r="C16" t="s">
        <v>605</v>
      </c>
      <c r="D16">
        <v>61</v>
      </c>
      <c r="E16">
        <v>2</v>
      </c>
      <c r="F16">
        <v>0</v>
      </c>
      <c r="G16">
        <v>4</v>
      </c>
      <c r="H16" t="s">
        <v>668</v>
      </c>
      <c r="I16">
        <v>3</v>
      </c>
      <c r="J16">
        <v>0</v>
      </c>
      <c r="K16">
        <v>6</v>
      </c>
      <c r="L16">
        <v>3</v>
      </c>
      <c r="M16" t="s">
        <v>606</v>
      </c>
      <c r="N16" t="s">
        <v>607</v>
      </c>
      <c r="O16" t="s">
        <v>111</v>
      </c>
      <c r="P16" t="s">
        <v>608</v>
      </c>
      <c r="Q16">
        <v>0</v>
      </c>
      <c r="R16">
        <v>0</v>
      </c>
      <c r="S16">
        <v>0</v>
      </c>
      <c r="T16">
        <v>0</v>
      </c>
      <c r="U16">
        <v>0</v>
      </c>
      <c r="V16">
        <v>2</v>
      </c>
      <c r="W16">
        <v>1</v>
      </c>
      <c r="X16">
        <v>5</v>
      </c>
      <c r="Y16">
        <v>2</v>
      </c>
      <c r="Z16">
        <v>0</v>
      </c>
      <c r="AA16">
        <v>0</v>
      </c>
      <c r="AB16">
        <v>0</v>
      </c>
      <c r="AC16">
        <v>1</v>
      </c>
      <c r="AD16">
        <v>0</v>
      </c>
      <c r="AE16">
        <v>1</v>
      </c>
      <c r="AF16">
        <v>1</v>
      </c>
      <c r="AG16">
        <v>0</v>
      </c>
      <c r="AH16">
        <v>18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2</v>
      </c>
      <c r="AR16">
        <v>0</v>
      </c>
      <c r="AS16">
        <v>0</v>
      </c>
      <c r="AT16">
        <v>1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1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1</v>
      </c>
      <c r="CJ16">
        <v>0</v>
      </c>
      <c r="CK16">
        <v>1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0</v>
      </c>
      <c r="CS16">
        <v>1</v>
      </c>
      <c r="CT16">
        <v>0</v>
      </c>
      <c r="CU16">
        <v>0</v>
      </c>
      <c r="CV16">
        <v>0</v>
      </c>
      <c r="CW16">
        <v>2</v>
      </c>
      <c r="CX16">
        <v>1</v>
      </c>
      <c r="CY16">
        <v>1</v>
      </c>
      <c r="CZ16">
        <v>0</v>
      </c>
      <c r="DA16">
        <v>0</v>
      </c>
      <c r="DB16">
        <v>0</v>
      </c>
      <c r="DC16">
        <v>1</v>
      </c>
      <c r="DD16">
        <v>0</v>
      </c>
      <c r="DE16" t="s">
        <v>120</v>
      </c>
      <c r="DF16" t="s">
        <v>121</v>
      </c>
      <c r="DG16" t="s">
        <v>111</v>
      </c>
    </row>
    <row r="17" spans="1:111">
      <c r="A17" s="1">
        <v>17</v>
      </c>
      <c r="B17" s="43">
        <v>16</v>
      </c>
      <c r="C17" t="s">
        <v>329</v>
      </c>
      <c r="D17">
        <v>192</v>
      </c>
      <c r="E17">
        <v>9</v>
      </c>
      <c r="F17">
        <v>0</v>
      </c>
      <c r="G17">
        <v>9</v>
      </c>
      <c r="H17" t="s">
        <v>669</v>
      </c>
      <c r="I17">
        <v>7</v>
      </c>
      <c r="J17">
        <v>0</v>
      </c>
      <c r="K17">
        <v>25</v>
      </c>
      <c r="L17">
        <v>7</v>
      </c>
      <c r="M17" t="s">
        <v>330</v>
      </c>
      <c r="N17" t="s">
        <v>331</v>
      </c>
      <c r="O17" t="s">
        <v>111</v>
      </c>
      <c r="P17" t="s">
        <v>332</v>
      </c>
      <c r="Q17">
        <v>1</v>
      </c>
      <c r="R17">
        <v>0</v>
      </c>
      <c r="S17">
        <v>2</v>
      </c>
      <c r="T17">
        <v>2</v>
      </c>
      <c r="U17">
        <v>2</v>
      </c>
      <c r="V17">
        <v>6</v>
      </c>
      <c r="W17">
        <v>5</v>
      </c>
      <c r="X17">
        <v>11</v>
      </c>
      <c r="Y17">
        <v>3</v>
      </c>
      <c r="Z17">
        <v>0</v>
      </c>
      <c r="AA17">
        <v>0</v>
      </c>
      <c r="AB17">
        <v>1</v>
      </c>
      <c r="AC17">
        <v>1</v>
      </c>
      <c r="AD17">
        <v>0</v>
      </c>
      <c r="AE17">
        <v>6</v>
      </c>
      <c r="AF17">
        <v>0</v>
      </c>
      <c r="AG17">
        <v>0</v>
      </c>
      <c r="AH17">
        <v>56</v>
      </c>
      <c r="AI17">
        <v>4</v>
      </c>
      <c r="AJ17">
        <v>0</v>
      </c>
      <c r="AK17">
        <v>0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4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</v>
      </c>
      <c r="BD17">
        <v>0</v>
      </c>
      <c r="BE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4</v>
      </c>
      <c r="BM17">
        <v>0</v>
      </c>
      <c r="BN17">
        <v>0</v>
      </c>
      <c r="BO17">
        <v>5</v>
      </c>
      <c r="BP17">
        <v>0</v>
      </c>
      <c r="BQ17">
        <v>0</v>
      </c>
      <c r="BR17">
        <v>0</v>
      </c>
      <c r="BS17">
        <v>0</v>
      </c>
      <c r="BT17">
        <v>1</v>
      </c>
      <c r="BU17">
        <v>1</v>
      </c>
      <c r="BV17">
        <v>0</v>
      </c>
      <c r="BW17">
        <v>0</v>
      </c>
      <c r="BX17">
        <v>0</v>
      </c>
      <c r="BY17">
        <v>0</v>
      </c>
      <c r="BZ17">
        <v>1</v>
      </c>
      <c r="CA17">
        <v>0</v>
      </c>
      <c r="CB17">
        <v>0</v>
      </c>
      <c r="CC17">
        <v>0</v>
      </c>
      <c r="CD17">
        <v>2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2</v>
      </c>
      <c r="CK17">
        <v>6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2</v>
      </c>
      <c r="CT17">
        <v>3</v>
      </c>
      <c r="CU17">
        <v>0</v>
      </c>
      <c r="CV17">
        <v>0</v>
      </c>
      <c r="CW17">
        <v>3</v>
      </c>
      <c r="CX17">
        <v>6</v>
      </c>
      <c r="CY17">
        <v>2</v>
      </c>
      <c r="CZ17">
        <v>0</v>
      </c>
      <c r="DA17">
        <v>1</v>
      </c>
      <c r="DB17">
        <v>0</v>
      </c>
      <c r="DC17">
        <v>4</v>
      </c>
      <c r="DD17">
        <v>0</v>
      </c>
      <c r="DE17" t="s">
        <v>151</v>
      </c>
      <c r="DF17" t="s">
        <v>152</v>
      </c>
      <c r="DG17" t="s">
        <v>111</v>
      </c>
    </row>
    <row r="18" spans="1:111">
      <c r="A18" s="1">
        <v>18</v>
      </c>
      <c r="B18" s="43">
        <v>17</v>
      </c>
      <c r="C18" t="s">
        <v>609</v>
      </c>
      <c r="D18">
        <v>459</v>
      </c>
      <c r="E18">
        <v>16</v>
      </c>
      <c r="F18">
        <v>0</v>
      </c>
      <c r="G18">
        <v>8</v>
      </c>
      <c r="H18" t="s">
        <v>670</v>
      </c>
      <c r="I18">
        <v>14</v>
      </c>
      <c r="J18">
        <v>2</v>
      </c>
      <c r="K18">
        <v>51</v>
      </c>
      <c r="L18">
        <v>20</v>
      </c>
      <c r="M18" t="s">
        <v>610</v>
      </c>
      <c r="N18" t="s">
        <v>611</v>
      </c>
      <c r="O18" t="s">
        <v>336</v>
      </c>
      <c r="P18" t="s">
        <v>612</v>
      </c>
      <c r="Q18">
        <v>5</v>
      </c>
      <c r="R18">
        <v>0</v>
      </c>
      <c r="S18">
        <v>0</v>
      </c>
      <c r="T18">
        <v>0</v>
      </c>
      <c r="U18">
        <v>0</v>
      </c>
      <c r="V18">
        <v>5</v>
      </c>
      <c r="W18">
        <v>7</v>
      </c>
      <c r="X18">
        <v>25</v>
      </c>
      <c r="Y18">
        <v>8</v>
      </c>
      <c r="Z18">
        <v>0</v>
      </c>
      <c r="AA18">
        <v>0</v>
      </c>
      <c r="AB18">
        <v>0</v>
      </c>
      <c r="AC18">
        <v>0</v>
      </c>
      <c r="AD18">
        <v>2</v>
      </c>
      <c r="AE18">
        <v>7</v>
      </c>
      <c r="AF18">
        <v>5</v>
      </c>
      <c r="AG18">
        <v>3</v>
      </c>
      <c r="AH18">
        <v>128</v>
      </c>
      <c r="AI18">
        <v>1</v>
      </c>
      <c r="AJ18">
        <v>0</v>
      </c>
      <c r="AK18">
        <v>0</v>
      </c>
      <c r="AL18">
        <v>1</v>
      </c>
      <c r="AM18">
        <v>0</v>
      </c>
      <c r="AN18">
        <v>1</v>
      </c>
      <c r="AO18">
        <v>0</v>
      </c>
      <c r="AP18">
        <v>5</v>
      </c>
      <c r="AQ18">
        <v>9</v>
      </c>
      <c r="AR18">
        <v>2</v>
      </c>
      <c r="AS18">
        <v>0</v>
      </c>
      <c r="AT18">
        <v>0</v>
      </c>
      <c r="AU18">
        <v>1</v>
      </c>
      <c r="AV18">
        <v>1</v>
      </c>
      <c r="AW18">
        <v>1</v>
      </c>
      <c r="AX18">
        <v>0</v>
      </c>
      <c r="AY18">
        <v>1</v>
      </c>
      <c r="AZ18">
        <v>4</v>
      </c>
      <c r="BA18">
        <v>1</v>
      </c>
      <c r="BB18">
        <v>2</v>
      </c>
      <c r="BC18">
        <v>1</v>
      </c>
      <c r="BD18">
        <v>2</v>
      </c>
      <c r="BE18">
        <v>1</v>
      </c>
      <c r="BF18">
        <v>1</v>
      </c>
      <c r="BG18">
        <v>0</v>
      </c>
      <c r="BH18">
        <v>1</v>
      </c>
      <c r="BI18">
        <v>1</v>
      </c>
      <c r="BJ18">
        <v>0</v>
      </c>
      <c r="BK18">
        <v>3</v>
      </c>
      <c r="BL18">
        <v>4</v>
      </c>
      <c r="BM18">
        <v>1</v>
      </c>
      <c r="BN18">
        <v>0</v>
      </c>
      <c r="BO18">
        <v>7</v>
      </c>
      <c r="BP18">
        <v>1</v>
      </c>
      <c r="BQ18">
        <v>0</v>
      </c>
      <c r="BR18">
        <v>3</v>
      </c>
      <c r="BS18">
        <v>2</v>
      </c>
      <c r="BT18">
        <v>1</v>
      </c>
      <c r="BU18">
        <v>2</v>
      </c>
      <c r="BV18">
        <v>1</v>
      </c>
      <c r="BW18">
        <v>1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3</v>
      </c>
      <c r="CE18">
        <v>2</v>
      </c>
      <c r="CF18">
        <v>3</v>
      </c>
      <c r="CG18">
        <v>3</v>
      </c>
      <c r="CH18">
        <v>0</v>
      </c>
      <c r="CI18">
        <v>0</v>
      </c>
      <c r="CJ18">
        <v>8</v>
      </c>
      <c r="CK18">
        <v>7</v>
      </c>
      <c r="CL18">
        <v>0</v>
      </c>
      <c r="CM18">
        <v>1</v>
      </c>
      <c r="CN18">
        <v>1</v>
      </c>
      <c r="CO18">
        <v>0</v>
      </c>
      <c r="CP18">
        <v>1</v>
      </c>
      <c r="CQ18">
        <v>2</v>
      </c>
      <c r="CR18">
        <v>0</v>
      </c>
      <c r="CS18">
        <v>9</v>
      </c>
      <c r="CT18">
        <v>2</v>
      </c>
      <c r="CU18">
        <v>0</v>
      </c>
      <c r="CV18">
        <v>1</v>
      </c>
      <c r="CW18">
        <v>4</v>
      </c>
      <c r="CX18">
        <v>9</v>
      </c>
      <c r="CY18">
        <v>0</v>
      </c>
      <c r="CZ18">
        <v>0</v>
      </c>
      <c r="DA18">
        <v>1</v>
      </c>
      <c r="DB18">
        <v>2</v>
      </c>
      <c r="DC18">
        <v>6</v>
      </c>
      <c r="DD18">
        <v>0</v>
      </c>
      <c r="DE18" t="s">
        <v>168</v>
      </c>
      <c r="DF18" t="s">
        <v>169</v>
      </c>
      <c r="DG18" t="s">
        <v>111</v>
      </c>
    </row>
    <row r="19" spans="1:111">
      <c r="A19" s="1">
        <v>19</v>
      </c>
      <c r="B19" s="43">
        <v>18</v>
      </c>
      <c r="C19" t="s">
        <v>613</v>
      </c>
      <c r="D19">
        <v>241</v>
      </c>
      <c r="E19">
        <v>3</v>
      </c>
      <c r="F19">
        <v>0</v>
      </c>
      <c r="G19">
        <v>1</v>
      </c>
      <c r="H19" t="s">
        <v>662</v>
      </c>
      <c r="I19">
        <v>9</v>
      </c>
      <c r="J19">
        <v>1</v>
      </c>
      <c r="K19">
        <v>31</v>
      </c>
      <c r="L19">
        <v>11</v>
      </c>
      <c r="M19" t="s">
        <v>614</v>
      </c>
      <c r="N19" t="s">
        <v>615</v>
      </c>
      <c r="O19" t="s">
        <v>349</v>
      </c>
      <c r="P19" t="s">
        <v>616</v>
      </c>
      <c r="Q19">
        <v>0</v>
      </c>
      <c r="R19">
        <v>0</v>
      </c>
      <c r="S19">
        <v>3</v>
      </c>
      <c r="T19">
        <v>3</v>
      </c>
      <c r="U19">
        <v>1</v>
      </c>
      <c r="V19">
        <v>2</v>
      </c>
      <c r="W19">
        <v>1</v>
      </c>
      <c r="X19">
        <v>12</v>
      </c>
      <c r="Y19">
        <v>7</v>
      </c>
      <c r="Z19">
        <v>0</v>
      </c>
      <c r="AA19">
        <v>0</v>
      </c>
      <c r="AB19">
        <v>1</v>
      </c>
      <c r="AC19">
        <v>0</v>
      </c>
      <c r="AD19">
        <v>0</v>
      </c>
      <c r="AE19">
        <v>2</v>
      </c>
      <c r="AF19">
        <v>2</v>
      </c>
      <c r="AG19">
        <v>0</v>
      </c>
      <c r="AH19">
        <v>89</v>
      </c>
      <c r="AI19">
        <v>0</v>
      </c>
      <c r="AJ19">
        <v>0</v>
      </c>
      <c r="AK19">
        <v>0</v>
      </c>
      <c r="AL19">
        <v>1</v>
      </c>
      <c r="AM19">
        <v>0</v>
      </c>
      <c r="AN19">
        <v>0</v>
      </c>
      <c r="AO19">
        <v>1</v>
      </c>
      <c r="AP19">
        <v>0</v>
      </c>
      <c r="AQ19">
        <v>1</v>
      </c>
      <c r="AR19">
        <v>3</v>
      </c>
      <c r="AS19">
        <v>0</v>
      </c>
      <c r="AT19">
        <v>0</v>
      </c>
      <c r="AU19">
        <v>1</v>
      </c>
      <c r="AV19">
        <v>2</v>
      </c>
      <c r="AW19">
        <v>1</v>
      </c>
      <c r="AX19">
        <v>4</v>
      </c>
      <c r="AY19">
        <v>0</v>
      </c>
      <c r="AZ19">
        <v>3</v>
      </c>
      <c r="BA19">
        <v>0</v>
      </c>
      <c r="BB19">
        <v>6</v>
      </c>
      <c r="BC19">
        <v>1</v>
      </c>
      <c r="BD19">
        <v>1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7</v>
      </c>
      <c r="BM19">
        <v>0</v>
      </c>
      <c r="BN19">
        <v>0</v>
      </c>
      <c r="BO19">
        <v>1</v>
      </c>
      <c r="BP19">
        <v>1</v>
      </c>
      <c r="BQ19">
        <v>3</v>
      </c>
      <c r="BR19">
        <v>2</v>
      </c>
      <c r="BS19">
        <v>0</v>
      </c>
      <c r="BT19">
        <v>7</v>
      </c>
      <c r="BU19">
        <v>1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1</v>
      </c>
      <c r="CB19">
        <v>0</v>
      </c>
      <c r="CC19">
        <v>0</v>
      </c>
      <c r="CD19">
        <v>4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17</v>
      </c>
      <c r="CK19">
        <v>2</v>
      </c>
      <c r="CL19">
        <v>1</v>
      </c>
      <c r="CM19">
        <v>1</v>
      </c>
      <c r="CN19">
        <v>0</v>
      </c>
      <c r="CO19">
        <v>2</v>
      </c>
      <c r="CP19">
        <v>0</v>
      </c>
      <c r="CQ19">
        <v>0</v>
      </c>
      <c r="CR19">
        <v>0</v>
      </c>
      <c r="CS19">
        <v>2</v>
      </c>
      <c r="CT19">
        <v>1</v>
      </c>
      <c r="CU19">
        <v>0</v>
      </c>
      <c r="CV19">
        <v>0</v>
      </c>
      <c r="CW19">
        <v>6</v>
      </c>
      <c r="CX19">
        <v>1</v>
      </c>
      <c r="CY19">
        <v>0</v>
      </c>
      <c r="CZ19">
        <v>0</v>
      </c>
      <c r="DA19">
        <v>0</v>
      </c>
      <c r="DB19">
        <v>0</v>
      </c>
      <c r="DC19">
        <v>4</v>
      </c>
      <c r="DD19">
        <v>0</v>
      </c>
      <c r="DE19" t="s">
        <v>126</v>
      </c>
      <c r="DF19" t="s">
        <v>127</v>
      </c>
      <c r="DG19" t="s">
        <v>111</v>
      </c>
    </row>
    <row r="20" spans="1:111">
      <c r="A20" s="1">
        <v>20</v>
      </c>
      <c r="B20" s="43">
        <v>19</v>
      </c>
      <c r="C20" t="s">
        <v>617</v>
      </c>
      <c r="D20">
        <v>1243</v>
      </c>
      <c r="E20">
        <v>38</v>
      </c>
      <c r="F20">
        <v>0</v>
      </c>
      <c r="G20">
        <v>18</v>
      </c>
      <c r="H20" t="s">
        <v>671</v>
      </c>
      <c r="I20">
        <v>16</v>
      </c>
      <c r="J20">
        <v>3</v>
      </c>
      <c r="K20">
        <v>119</v>
      </c>
      <c r="L20">
        <v>63</v>
      </c>
      <c r="M20" t="s">
        <v>618</v>
      </c>
      <c r="N20" t="s">
        <v>619</v>
      </c>
      <c r="O20" t="s">
        <v>620</v>
      </c>
      <c r="P20" t="s">
        <v>621</v>
      </c>
      <c r="Q20">
        <v>23</v>
      </c>
      <c r="R20">
        <v>0</v>
      </c>
      <c r="S20">
        <v>15</v>
      </c>
      <c r="T20">
        <v>15</v>
      </c>
      <c r="U20">
        <v>6</v>
      </c>
      <c r="V20">
        <v>12</v>
      </c>
      <c r="W20">
        <v>9</v>
      </c>
      <c r="X20">
        <v>53</v>
      </c>
      <c r="Y20">
        <v>12</v>
      </c>
      <c r="Z20">
        <v>0</v>
      </c>
      <c r="AA20">
        <v>3</v>
      </c>
      <c r="AB20">
        <v>3</v>
      </c>
      <c r="AC20">
        <v>2</v>
      </c>
      <c r="AD20">
        <v>4</v>
      </c>
      <c r="AE20">
        <v>4</v>
      </c>
      <c r="AF20">
        <v>23</v>
      </c>
      <c r="AG20">
        <v>2</v>
      </c>
      <c r="AH20">
        <v>445</v>
      </c>
      <c r="AI20">
        <v>0</v>
      </c>
      <c r="AJ20">
        <v>6</v>
      </c>
      <c r="AK20">
        <v>0</v>
      </c>
      <c r="AL20">
        <v>0</v>
      </c>
      <c r="AM20">
        <v>0</v>
      </c>
      <c r="AN20">
        <v>12</v>
      </c>
      <c r="AO20">
        <v>10</v>
      </c>
      <c r="AP20">
        <v>6</v>
      </c>
      <c r="AQ20">
        <v>26</v>
      </c>
      <c r="AR20">
        <v>9</v>
      </c>
      <c r="AS20">
        <v>2</v>
      </c>
      <c r="AT20">
        <v>1</v>
      </c>
      <c r="AU20">
        <v>1</v>
      </c>
      <c r="AV20">
        <v>3</v>
      </c>
      <c r="AW20">
        <v>5</v>
      </c>
      <c r="AX20">
        <v>0</v>
      </c>
      <c r="AY20">
        <v>0</v>
      </c>
      <c r="AZ20">
        <v>8</v>
      </c>
      <c r="BA20">
        <v>3</v>
      </c>
      <c r="BB20">
        <v>3</v>
      </c>
      <c r="BC20">
        <v>9</v>
      </c>
      <c r="BD20">
        <v>3</v>
      </c>
      <c r="BE20">
        <v>4</v>
      </c>
      <c r="BF20">
        <v>1</v>
      </c>
      <c r="BG20">
        <v>0</v>
      </c>
      <c r="BH20">
        <v>0</v>
      </c>
      <c r="BI20">
        <v>0</v>
      </c>
      <c r="BJ20">
        <v>8</v>
      </c>
      <c r="BK20">
        <v>3</v>
      </c>
      <c r="BL20">
        <v>22</v>
      </c>
      <c r="BM20">
        <v>3</v>
      </c>
      <c r="BN20">
        <v>0</v>
      </c>
      <c r="BO20">
        <v>9</v>
      </c>
      <c r="BP20">
        <v>2</v>
      </c>
      <c r="BQ20">
        <v>5</v>
      </c>
      <c r="BR20">
        <v>25</v>
      </c>
      <c r="BS20">
        <v>0</v>
      </c>
      <c r="BT20">
        <v>8</v>
      </c>
      <c r="BU20">
        <v>15</v>
      </c>
      <c r="BV20">
        <v>2</v>
      </c>
      <c r="BW20">
        <v>0</v>
      </c>
      <c r="BX20">
        <v>0</v>
      </c>
      <c r="BY20">
        <v>0</v>
      </c>
      <c r="BZ20">
        <v>4</v>
      </c>
      <c r="CA20">
        <v>16</v>
      </c>
      <c r="CB20">
        <v>2</v>
      </c>
      <c r="CC20">
        <v>0</v>
      </c>
      <c r="CD20">
        <v>6</v>
      </c>
      <c r="CE20">
        <v>10</v>
      </c>
      <c r="CF20">
        <v>0</v>
      </c>
      <c r="CG20">
        <v>6</v>
      </c>
      <c r="CH20">
        <v>5</v>
      </c>
      <c r="CI20">
        <v>0</v>
      </c>
      <c r="CJ20">
        <v>76</v>
      </c>
      <c r="CK20">
        <v>4</v>
      </c>
      <c r="CL20">
        <v>7</v>
      </c>
      <c r="CM20">
        <v>3</v>
      </c>
      <c r="CN20">
        <v>4</v>
      </c>
      <c r="CO20">
        <v>3</v>
      </c>
      <c r="CP20">
        <v>1</v>
      </c>
      <c r="CQ20">
        <v>2</v>
      </c>
      <c r="CR20">
        <v>3</v>
      </c>
      <c r="CS20">
        <v>9</v>
      </c>
      <c r="CT20">
        <v>7</v>
      </c>
      <c r="CU20">
        <v>1</v>
      </c>
      <c r="CV20">
        <v>0</v>
      </c>
      <c r="CW20">
        <v>13</v>
      </c>
      <c r="CX20">
        <v>17</v>
      </c>
      <c r="CY20">
        <v>1</v>
      </c>
      <c r="CZ20">
        <v>3</v>
      </c>
      <c r="DA20">
        <v>4</v>
      </c>
      <c r="DB20">
        <v>2</v>
      </c>
      <c r="DC20">
        <v>22</v>
      </c>
      <c r="DD20">
        <v>0</v>
      </c>
      <c r="DE20" t="s">
        <v>622</v>
      </c>
      <c r="DF20" t="s">
        <v>623</v>
      </c>
      <c r="DG20" t="s">
        <v>111</v>
      </c>
    </row>
    <row r="21" spans="1:111">
      <c r="A21" s="1">
        <v>21</v>
      </c>
      <c r="B21" s="43">
        <v>20</v>
      </c>
      <c r="C21" t="s">
        <v>624</v>
      </c>
      <c r="D21">
        <v>1081</v>
      </c>
      <c r="E21">
        <v>33</v>
      </c>
      <c r="F21">
        <v>2</v>
      </c>
      <c r="G21">
        <v>4</v>
      </c>
      <c r="H21" t="s">
        <v>672</v>
      </c>
      <c r="I21">
        <v>13</v>
      </c>
      <c r="J21">
        <v>1</v>
      </c>
      <c r="K21">
        <v>90</v>
      </c>
      <c r="L21">
        <v>41</v>
      </c>
      <c r="M21" t="s">
        <v>625</v>
      </c>
      <c r="N21" t="s">
        <v>626</v>
      </c>
      <c r="O21" t="s">
        <v>384</v>
      </c>
      <c r="P21" t="s">
        <v>627</v>
      </c>
      <c r="Q21">
        <v>1</v>
      </c>
      <c r="R21">
        <v>2</v>
      </c>
      <c r="S21">
        <v>11</v>
      </c>
      <c r="T21">
        <v>13</v>
      </c>
      <c r="U21">
        <v>4</v>
      </c>
      <c r="V21">
        <v>14</v>
      </c>
      <c r="W21">
        <v>3</v>
      </c>
      <c r="X21">
        <v>66</v>
      </c>
      <c r="Y21">
        <v>7</v>
      </c>
      <c r="Z21">
        <v>0</v>
      </c>
      <c r="AA21">
        <v>5</v>
      </c>
      <c r="AB21">
        <v>11</v>
      </c>
      <c r="AC21">
        <v>0</v>
      </c>
      <c r="AD21">
        <v>5</v>
      </c>
      <c r="AE21">
        <v>8</v>
      </c>
      <c r="AF21">
        <v>30</v>
      </c>
      <c r="AG21">
        <v>0</v>
      </c>
      <c r="AH21">
        <v>393</v>
      </c>
      <c r="AI21">
        <v>0</v>
      </c>
      <c r="AJ21">
        <v>0</v>
      </c>
      <c r="AK21">
        <v>0</v>
      </c>
      <c r="AL21">
        <v>0</v>
      </c>
      <c r="AM21">
        <v>2</v>
      </c>
      <c r="AN21">
        <v>3</v>
      </c>
      <c r="AO21">
        <v>2</v>
      </c>
      <c r="AP21">
        <v>2</v>
      </c>
      <c r="AQ21">
        <v>18</v>
      </c>
      <c r="AR21">
        <v>5</v>
      </c>
      <c r="AS21">
        <v>0</v>
      </c>
      <c r="AT21">
        <v>1</v>
      </c>
      <c r="AU21">
        <v>0</v>
      </c>
      <c r="AV21">
        <v>4</v>
      </c>
      <c r="AW21">
        <v>4</v>
      </c>
      <c r="AX21">
        <v>1</v>
      </c>
      <c r="AY21">
        <v>2</v>
      </c>
      <c r="AZ21">
        <v>14</v>
      </c>
      <c r="BA21">
        <v>4</v>
      </c>
      <c r="BB21">
        <v>13</v>
      </c>
      <c r="BC21">
        <v>3</v>
      </c>
      <c r="BD21">
        <v>11</v>
      </c>
      <c r="BE21">
        <v>3</v>
      </c>
      <c r="BF21">
        <v>2</v>
      </c>
      <c r="BG21">
        <v>0</v>
      </c>
      <c r="BH21">
        <v>7</v>
      </c>
      <c r="BI21">
        <v>0</v>
      </c>
      <c r="BJ21">
        <v>0</v>
      </c>
      <c r="BK21">
        <v>6</v>
      </c>
      <c r="BL21">
        <v>24</v>
      </c>
      <c r="BM21">
        <v>8</v>
      </c>
      <c r="BN21">
        <v>0</v>
      </c>
      <c r="BO21">
        <v>3</v>
      </c>
      <c r="BP21">
        <v>5</v>
      </c>
      <c r="BQ21">
        <v>4</v>
      </c>
      <c r="BR21">
        <v>21</v>
      </c>
      <c r="BS21">
        <v>0</v>
      </c>
      <c r="BT21">
        <v>4</v>
      </c>
      <c r="BU21">
        <v>8</v>
      </c>
      <c r="BV21">
        <v>1</v>
      </c>
      <c r="BW21">
        <v>0</v>
      </c>
      <c r="BX21">
        <v>0</v>
      </c>
      <c r="BY21">
        <v>0</v>
      </c>
      <c r="BZ21">
        <v>4</v>
      </c>
      <c r="CA21">
        <v>5</v>
      </c>
      <c r="CB21">
        <v>4</v>
      </c>
      <c r="CC21">
        <v>0</v>
      </c>
      <c r="CD21">
        <v>13</v>
      </c>
      <c r="CE21">
        <v>4</v>
      </c>
      <c r="CF21">
        <v>0</v>
      </c>
      <c r="CG21">
        <v>1</v>
      </c>
      <c r="CH21">
        <v>3</v>
      </c>
      <c r="CI21">
        <v>0</v>
      </c>
      <c r="CJ21">
        <v>65</v>
      </c>
      <c r="CK21">
        <v>8</v>
      </c>
      <c r="CL21">
        <v>6</v>
      </c>
      <c r="CM21">
        <v>0</v>
      </c>
      <c r="CN21">
        <v>6</v>
      </c>
      <c r="CO21">
        <v>3</v>
      </c>
      <c r="CP21">
        <v>5</v>
      </c>
      <c r="CQ21">
        <v>0</v>
      </c>
      <c r="CR21">
        <v>1</v>
      </c>
      <c r="CS21">
        <v>13</v>
      </c>
      <c r="CT21">
        <v>11</v>
      </c>
      <c r="CU21">
        <v>1</v>
      </c>
      <c r="CV21">
        <v>1</v>
      </c>
      <c r="CW21">
        <v>17</v>
      </c>
      <c r="CX21">
        <v>2</v>
      </c>
      <c r="CY21">
        <v>0</v>
      </c>
      <c r="CZ21">
        <v>5</v>
      </c>
      <c r="DA21">
        <v>0</v>
      </c>
      <c r="DB21">
        <v>1</v>
      </c>
      <c r="DC21">
        <v>29</v>
      </c>
      <c r="DD21">
        <v>0</v>
      </c>
      <c r="DE21" t="s">
        <v>628</v>
      </c>
      <c r="DF21" t="s">
        <v>629</v>
      </c>
      <c r="DG21" t="s">
        <v>403</v>
      </c>
    </row>
    <row r="22" spans="1:111">
      <c r="A22" s="1">
        <v>22</v>
      </c>
      <c r="B22" s="43">
        <v>21</v>
      </c>
      <c r="C22" t="s">
        <v>630</v>
      </c>
      <c r="D22">
        <v>498</v>
      </c>
      <c r="E22">
        <v>10</v>
      </c>
      <c r="F22">
        <v>1</v>
      </c>
      <c r="G22">
        <v>0</v>
      </c>
      <c r="H22" t="s">
        <v>111</v>
      </c>
      <c r="I22">
        <v>2</v>
      </c>
      <c r="J22">
        <v>0</v>
      </c>
      <c r="K22">
        <v>47</v>
      </c>
      <c r="L22">
        <v>21</v>
      </c>
      <c r="M22" t="s">
        <v>631</v>
      </c>
      <c r="N22" t="s">
        <v>632</v>
      </c>
      <c r="O22" t="s">
        <v>111</v>
      </c>
      <c r="P22" t="s">
        <v>633</v>
      </c>
      <c r="Q22">
        <v>0</v>
      </c>
      <c r="R22">
        <v>1</v>
      </c>
      <c r="S22">
        <v>13</v>
      </c>
      <c r="T22">
        <v>14</v>
      </c>
      <c r="U22">
        <v>1</v>
      </c>
      <c r="V22">
        <v>4</v>
      </c>
      <c r="W22">
        <v>0</v>
      </c>
      <c r="X22">
        <v>41</v>
      </c>
      <c r="Y22">
        <v>5</v>
      </c>
      <c r="Z22">
        <v>0</v>
      </c>
      <c r="AA22">
        <v>4</v>
      </c>
      <c r="AB22">
        <v>5</v>
      </c>
      <c r="AC22">
        <v>2</v>
      </c>
      <c r="AD22">
        <v>0</v>
      </c>
      <c r="AE22">
        <v>8</v>
      </c>
      <c r="AF22">
        <v>16</v>
      </c>
      <c r="AG22">
        <v>1</v>
      </c>
      <c r="AH22">
        <v>221</v>
      </c>
      <c r="AI22">
        <v>0</v>
      </c>
      <c r="AJ22">
        <v>0</v>
      </c>
      <c r="AK22">
        <v>0</v>
      </c>
      <c r="AL22">
        <v>2</v>
      </c>
      <c r="AM22">
        <v>0</v>
      </c>
      <c r="AN22">
        <v>7</v>
      </c>
      <c r="AO22">
        <v>17</v>
      </c>
      <c r="AP22">
        <v>5</v>
      </c>
      <c r="AQ22">
        <v>23</v>
      </c>
      <c r="AR22">
        <v>0</v>
      </c>
      <c r="AS22">
        <v>0</v>
      </c>
      <c r="AT22">
        <v>0</v>
      </c>
      <c r="AU22">
        <v>2</v>
      </c>
      <c r="AV22">
        <v>1</v>
      </c>
      <c r="AW22">
        <v>8</v>
      </c>
      <c r="AX22">
        <v>0</v>
      </c>
      <c r="AY22">
        <v>0</v>
      </c>
      <c r="AZ22">
        <v>18</v>
      </c>
      <c r="BA22">
        <v>6</v>
      </c>
      <c r="BB22">
        <v>2</v>
      </c>
      <c r="BC22">
        <v>1</v>
      </c>
      <c r="BD22">
        <v>0</v>
      </c>
      <c r="BE22">
        <v>0</v>
      </c>
      <c r="BF22">
        <v>0</v>
      </c>
      <c r="BG22">
        <v>0</v>
      </c>
      <c r="BH22">
        <v>1</v>
      </c>
      <c r="BI22">
        <v>0</v>
      </c>
      <c r="BJ22">
        <v>0</v>
      </c>
      <c r="BK22">
        <v>3</v>
      </c>
      <c r="BL22">
        <v>8</v>
      </c>
      <c r="BM22">
        <v>1</v>
      </c>
      <c r="BN22">
        <v>0</v>
      </c>
      <c r="BO22">
        <v>0</v>
      </c>
      <c r="BP22">
        <v>0</v>
      </c>
      <c r="BQ22">
        <v>0</v>
      </c>
      <c r="BR22">
        <v>6</v>
      </c>
      <c r="BS22">
        <v>0</v>
      </c>
      <c r="BT22">
        <v>3</v>
      </c>
      <c r="BU22">
        <v>1</v>
      </c>
      <c r="BV22">
        <v>0</v>
      </c>
      <c r="BW22">
        <v>0</v>
      </c>
      <c r="BX22">
        <v>0</v>
      </c>
      <c r="BY22">
        <v>0</v>
      </c>
      <c r="BZ22">
        <v>4</v>
      </c>
      <c r="CA22">
        <v>4</v>
      </c>
      <c r="CB22">
        <v>3</v>
      </c>
      <c r="CC22">
        <v>0</v>
      </c>
      <c r="CD22">
        <v>3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36</v>
      </c>
      <c r="CK22">
        <v>8</v>
      </c>
      <c r="CL22">
        <v>0</v>
      </c>
      <c r="CM22">
        <v>1</v>
      </c>
      <c r="CN22">
        <v>4</v>
      </c>
      <c r="CO22">
        <v>0</v>
      </c>
      <c r="CP22">
        <v>4</v>
      </c>
      <c r="CQ22">
        <v>0</v>
      </c>
      <c r="CR22">
        <v>1</v>
      </c>
      <c r="CS22">
        <v>3</v>
      </c>
      <c r="CT22">
        <v>2</v>
      </c>
      <c r="CU22">
        <v>0</v>
      </c>
      <c r="CV22">
        <v>0</v>
      </c>
      <c r="CW22">
        <v>19</v>
      </c>
      <c r="CX22">
        <v>2</v>
      </c>
      <c r="CY22">
        <v>0</v>
      </c>
      <c r="CZ22">
        <v>0</v>
      </c>
      <c r="DA22">
        <v>1</v>
      </c>
      <c r="DB22">
        <v>1</v>
      </c>
      <c r="DC22">
        <v>10</v>
      </c>
      <c r="DD22">
        <v>0</v>
      </c>
      <c r="DE22" t="s">
        <v>634</v>
      </c>
      <c r="DF22" t="s">
        <v>635</v>
      </c>
      <c r="DG22" t="s">
        <v>175</v>
      </c>
    </row>
    <row r="23" spans="1:111">
      <c r="A23" s="1">
        <v>23</v>
      </c>
      <c r="B23" s="43">
        <v>22</v>
      </c>
      <c r="C23" t="s">
        <v>636</v>
      </c>
      <c r="D23">
        <v>571</v>
      </c>
      <c r="E23">
        <v>14</v>
      </c>
      <c r="F23">
        <v>0</v>
      </c>
      <c r="G23">
        <v>4</v>
      </c>
      <c r="H23" t="s">
        <v>673</v>
      </c>
      <c r="I23">
        <v>10</v>
      </c>
      <c r="J23">
        <v>3</v>
      </c>
      <c r="K23">
        <v>68</v>
      </c>
      <c r="L23">
        <v>35</v>
      </c>
      <c r="M23" t="s">
        <v>637</v>
      </c>
      <c r="N23" t="s">
        <v>638</v>
      </c>
      <c r="O23" t="s">
        <v>639</v>
      </c>
      <c r="P23" t="s">
        <v>640</v>
      </c>
      <c r="Q23">
        <v>23</v>
      </c>
      <c r="R23">
        <v>0</v>
      </c>
      <c r="S23">
        <v>3</v>
      </c>
      <c r="T23">
        <v>3</v>
      </c>
      <c r="U23">
        <v>3</v>
      </c>
      <c r="V23">
        <v>6</v>
      </c>
      <c r="W23">
        <v>10</v>
      </c>
      <c r="X23">
        <v>20</v>
      </c>
      <c r="Y23">
        <v>13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</v>
      </c>
      <c r="AF23">
        <v>2</v>
      </c>
      <c r="AG23">
        <v>1</v>
      </c>
      <c r="AH23">
        <v>141</v>
      </c>
      <c r="AI23">
        <v>0</v>
      </c>
      <c r="AJ23">
        <v>4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8</v>
      </c>
      <c r="AR23">
        <v>9</v>
      </c>
      <c r="AS23">
        <v>0</v>
      </c>
      <c r="AT23">
        <v>1</v>
      </c>
      <c r="AU23">
        <v>0</v>
      </c>
      <c r="AV23">
        <v>3</v>
      </c>
      <c r="AW23">
        <v>1</v>
      </c>
      <c r="AX23">
        <v>0</v>
      </c>
      <c r="AY23">
        <v>0</v>
      </c>
      <c r="AZ23">
        <v>0</v>
      </c>
      <c r="BA23">
        <v>2</v>
      </c>
      <c r="BB23">
        <v>0</v>
      </c>
      <c r="BC23">
        <v>1</v>
      </c>
      <c r="BD23">
        <v>0</v>
      </c>
      <c r="BE23">
        <v>10</v>
      </c>
      <c r="BF23">
        <v>0</v>
      </c>
      <c r="BG23">
        <v>0</v>
      </c>
      <c r="BH23">
        <v>0</v>
      </c>
      <c r="BI23">
        <v>9</v>
      </c>
      <c r="BJ23">
        <v>0</v>
      </c>
      <c r="BK23">
        <v>0</v>
      </c>
      <c r="BL23">
        <v>7</v>
      </c>
      <c r="BM23">
        <v>0</v>
      </c>
      <c r="BN23">
        <v>1</v>
      </c>
      <c r="BO23">
        <v>10</v>
      </c>
      <c r="BP23">
        <v>3</v>
      </c>
      <c r="BQ23">
        <v>1</v>
      </c>
      <c r="BR23">
        <v>4</v>
      </c>
      <c r="BS23">
        <v>0</v>
      </c>
      <c r="BT23">
        <v>4</v>
      </c>
      <c r="BU23">
        <v>0</v>
      </c>
      <c r="BV23">
        <v>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2</v>
      </c>
      <c r="CE23">
        <v>0</v>
      </c>
      <c r="CF23">
        <v>0</v>
      </c>
      <c r="CG23">
        <v>1</v>
      </c>
      <c r="CH23">
        <v>0</v>
      </c>
      <c r="CI23">
        <v>0</v>
      </c>
      <c r="CJ23">
        <v>14</v>
      </c>
      <c r="CK23">
        <v>4</v>
      </c>
      <c r="CL23">
        <v>4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10</v>
      </c>
      <c r="CT23">
        <v>0</v>
      </c>
      <c r="CU23">
        <v>0</v>
      </c>
      <c r="CV23">
        <v>0</v>
      </c>
      <c r="CW23">
        <v>0</v>
      </c>
      <c r="CX23">
        <v>12</v>
      </c>
      <c r="CY23">
        <v>1</v>
      </c>
      <c r="CZ23">
        <v>3</v>
      </c>
      <c r="DA23">
        <v>2</v>
      </c>
      <c r="DB23">
        <v>1</v>
      </c>
      <c r="DC23">
        <v>6</v>
      </c>
      <c r="DD23">
        <v>0</v>
      </c>
      <c r="DE23" t="s">
        <v>151</v>
      </c>
      <c r="DF23" t="s">
        <v>152</v>
      </c>
      <c r="DG23" t="s">
        <v>111</v>
      </c>
    </row>
    <row r="24" spans="1:111">
      <c r="A24" s="1">
        <v>25</v>
      </c>
      <c r="B24" s="43">
        <v>23</v>
      </c>
      <c r="C24" t="s">
        <v>641</v>
      </c>
      <c r="D24">
        <v>44</v>
      </c>
      <c r="E24">
        <v>0</v>
      </c>
      <c r="F24">
        <v>0</v>
      </c>
      <c r="G24">
        <v>0</v>
      </c>
      <c r="H24" t="s">
        <v>111</v>
      </c>
      <c r="I24">
        <v>1</v>
      </c>
      <c r="J24">
        <v>0</v>
      </c>
      <c r="K24">
        <v>2</v>
      </c>
      <c r="L24">
        <v>0</v>
      </c>
      <c r="M24" t="s">
        <v>642</v>
      </c>
      <c r="N24" t="s">
        <v>643</v>
      </c>
      <c r="O24" t="s">
        <v>111</v>
      </c>
      <c r="P24" t="s">
        <v>111</v>
      </c>
      <c r="Q24">
        <v>0</v>
      </c>
      <c r="R24">
        <v>0</v>
      </c>
      <c r="S24">
        <v>1</v>
      </c>
      <c r="T24">
        <v>1</v>
      </c>
      <c r="U24">
        <v>0</v>
      </c>
      <c r="V24">
        <v>1</v>
      </c>
      <c r="W24">
        <v>1</v>
      </c>
      <c r="X24">
        <v>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</v>
      </c>
      <c r="AG24">
        <v>0</v>
      </c>
      <c r="AH24">
        <v>15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2</v>
      </c>
      <c r="AR24">
        <v>0</v>
      </c>
      <c r="AS24">
        <v>0</v>
      </c>
      <c r="AT24">
        <v>0</v>
      </c>
      <c r="AU24">
        <v>1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2</v>
      </c>
      <c r="BU24">
        <v>1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1</v>
      </c>
      <c r="CU24">
        <v>0</v>
      </c>
      <c r="CV24">
        <v>0</v>
      </c>
      <c r="CW24">
        <v>2</v>
      </c>
      <c r="CX24">
        <v>2</v>
      </c>
      <c r="CY24">
        <v>0</v>
      </c>
      <c r="CZ24">
        <v>0</v>
      </c>
      <c r="DA24">
        <v>0</v>
      </c>
      <c r="DB24">
        <v>0</v>
      </c>
      <c r="DC24">
        <v>1</v>
      </c>
      <c r="DD24">
        <v>0</v>
      </c>
      <c r="DE24" t="s">
        <v>120</v>
      </c>
      <c r="DF24" t="s">
        <v>121</v>
      </c>
      <c r="DG24" t="s">
        <v>111</v>
      </c>
    </row>
    <row r="25" spans="1:111">
      <c r="A25" s="1">
        <v>26</v>
      </c>
      <c r="B25" s="43">
        <v>24</v>
      </c>
      <c r="C25" t="s">
        <v>644</v>
      </c>
      <c r="D25">
        <v>547</v>
      </c>
      <c r="E25">
        <v>17</v>
      </c>
      <c r="F25">
        <v>0</v>
      </c>
      <c r="G25">
        <v>4</v>
      </c>
      <c r="H25" t="s">
        <v>674</v>
      </c>
      <c r="I25">
        <v>21</v>
      </c>
      <c r="J25">
        <v>3</v>
      </c>
      <c r="K25">
        <v>77</v>
      </c>
      <c r="L25">
        <v>38</v>
      </c>
      <c r="M25" t="s">
        <v>645</v>
      </c>
      <c r="N25" t="s">
        <v>646</v>
      </c>
      <c r="O25" t="s">
        <v>647</v>
      </c>
      <c r="P25" t="s">
        <v>648</v>
      </c>
      <c r="Q25">
        <v>23</v>
      </c>
      <c r="R25">
        <v>0</v>
      </c>
      <c r="S25">
        <v>6</v>
      </c>
      <c r="T25">
        <v>6</v>
      </c>
      <c r="U25">
        <v>5</v>
      </c>
      <c r="V25">
        <v>10</v>
      </c>
      <c r="W25">
        <v>9</v>
      </c>
      <c r="X25">
        <v>20</v>
      </c>
      <c r="Y25">
        <v>7</v>
      </c>
      <c r="Z25">
        <v>1</v>
      </c>
      <c r="AA25">
        <v>0</v>
      </c>
      <c r="AB25">
        <v>1</v>
      </c>
      <c r="AC25">
        <v>0</v>
      </c>
      <c r="AD25">
        <v>5</v>
      </c>
      <c r="AE25">
        <v>2</v>
      </c>
      <c r="AF25">
        <v>2</v>
      </c>
      <c r="AG25">
        <v>2</v>
      </c>
      <c r="AH25">
        <v>140</v>
      </c>
      <c r="AI25">
        <v>0</v>
      </c>
      <c r="AJ25">
        <v>9</v>
      </c>
      <c r="AK25">
        <v>0</v>
      </c>
      <c r="AL25">
        <v>0</v>
      </c>
      <c r="AM25">
        <v>0</v>
      </c>
      <c r="AN25">
        <v>1</v>
      </c>
      <c r="AO25">
        <v>1</v>
      </c>
      <c r="AP25">
        <v>1</v>
      </c>
      <c r="AQ25">
        <v>14</v>
      </c>
      <c r="AR25">
        <v>7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1</v>
      </c>
      <c r="BA25">
        <v>0</v>
      </c>
      <c r="BB25">
        <v>0</v>
      </c>
      <c r="BC25">
        <v>1</v>
      </c>
      <c r="BD25">
        <v>2</v>
      </c>
      <c r="BE25">
        <v>10</v>
      </c>
      <c r="BF25">
        <v>1</v>
      </c>
      <c r="BG25">
        <v>1</v>
      </c>
      <c r="BH25">
        <v>0</v>
      </c>
      <c r="BI25">
        <v>0</v>
      </c>
      <c r="BJ25">
        <v>0</v>
      </c>
      <c r="BK25">
        <v>1</v>
      </c>
      <c r="BL25">
        <v>8</v>
      </c>
      <c r="BM25">
        <v>2</v>
      </c>
      <c r="BN25">
        <v>0</v>
      </c>
      <c r="BO25">
        <v>9</v>
      </c>
      <c r="BP25">
        <v>2</v>
      </c>
      <c r="BQ25">
        <v>0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0</v>
      </c>
      <c r="BX25">
        <v>2</v>
      </c>
      <c r="BY25">
        <v>0</v>
      </c>
      <c r="BZ25">
        <v>0</v>
      </c>
      <c r="CA25">
        <v>4</v>
      </c>
      <c r="CB25">
        <v>0</v>
      </c>
      <c r="CC25">
        <v>1</v>
      </c>
      <c r="CD25">
        <v>2</v>
      </c>
      <c r="CE25">
        <v>2</v>
      </c>
      <c r="CF25">
        <v>2</v>
      </c>
      <c r="CG25">
        <v>1</v>
      </c>
      <c r="CH25">
        <v>0</v>
      </c>
      <c r="CI25">
        <v>0</v>
      </c>
      <c r="CJ25">
        <v>10</v>
      </c>
      <c r="CK25">
        <v>2</v>
      </c>
      <c r="CL25">
        <v>3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5</v>
      </c>
      <c r="CT25">
        <v>1</v>
      </c>
      <c r="CU25">
        <v>2</v>
      </c>
      <c r="CV25">
        <v>0</v>
      </c>
      <c r="CW25">
        <v>0</v>
      </c>
      <c r="CX25">
        <v>16</v>
      </c>
      <c r="CY25">
        <v>0</v>
      </c>
      <c r="CZ25">
        <v>0</v>
      </c>
      <c r="DA25">
        <v>2</v>
      </c>
      <c r="DB25">
        <v>2</v>
      </c>
      <c r="DC25">
        <v>10</v>
      </c>
      <c r="DD25">
        <v>0</v>
      </c>
      <c r="DE25" t="s">
        <v>634</v>
      </c>
      <c r="DF25" t="s">
        <v>635</v>
      </c>
      <c r="DG25" t="s">
        <v>111</v>
      </c>
    </row>
    <row r="26" spans="1:111">
      <c r="A26" s="1"/>
      <c r="B26" s="43"/>
    </row>
    <row r="27" spans="1:111">
      <c r="B27" t="s">
        <v>649</v>
      </c>
      <c r="C27" t="s">
        <v>249</v>
      </c>
      <c r="D27">
        <v>169</v>
      </c>
      <c r="E27">
        <v>8</v>
      </c>
      <c r="F27">
        <v>0</v>
      </c>
      <c r="G27">
        <v>1</v>
      </c>
      <c r="H27" t="s">
        <v>662</v>
      </c>
      <c r="I27">
        <v>15</v>
      </c>
      <c r="J27">
        <v>4</v>
      </c>
      <c r="K27">
        <v>45</v>
      </c>
      <c r="L27">
        <v>22</v>
      </c>
      <c r="M27" t="s">
        <v>250</v>
      </c>
      <c r="N27" t="s">
        <v>251</v>
      </c>
      <c r="O27" t="s">
        <v>252</v>
      </c>
      <c r="P27" t="s">
        <v>253</v>
      </c>
      <c r="Q27">
        <v>2</v>
      </c>
      <c r="R27">
        <v>0</v>
      </c>
      <c r="S27">
        <v>0</v>
      </c>
      <c r="T27">
        <v>0</v>
      </c>
      <c r="U27">
        <v>4</v>
      </c>
      <c r="V27">
        <v>11</v>
      </c>
      <c r="W27">
        <v>1</v>
      </c>
      <c r="X27">
        <v>14</v>
      </c>
      <c r="Y27">
        <v>5</v>
      </c>
      <c r="Z27">
        <v>1</v>
      </c>
      <c r="AA27">
        <v>0</v>
      </c>
      <c r="AB27">
        <v>0</v>
      </c>
      <c r="AC27">
        <v>0</v>
      </c>
      <c r="AD27">
        <v>2</v>
      </c>
      <c r="AE27">
        <v>0</v>
      </c>
      <c r="AF27">
        <v>3</v>
      </c>
      <c r="AG27">
        <v>3</v>
      </c>
      <c r="AH27">
        <v>19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2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0</v>
      </c>
      <c r="BM27">
        <v>2</v>
      </c>
      <c r="BN27">
        <v>0</v>
      </c>
      <c r="BO27">
        <v>1</v>
      </c>
      <c r="BP27">
        <v>2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1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2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1</v>
      </c>
      <c r="CQ27">
        <v>0</v>
      </c>
      <c r="CR27">
        <v>0</v>
      </c>
      <c r="CS27">
        <v>1</v>
      </c>
      <c r="CT27">
        <v>1</v>
      </c>
      <c r="CU27">
        <v>0</v>
      </c>
      <c r="CV27">
        <v>0</v>
      </c>
      <c r="CW27">
        <v>1</v>
      </c>
      <c r="CX27">
        <v>4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 t="s">
        <v>111</v>
      </c>
      <c r="DF27" t="s">
        <v>111</v>
      </c>
      <c r="DG27" t="s">
        <v>111</v>
      </c>
    </row>
    <row r="29" spans="1:111">
      <c r="A29" s="1">
        <v>28</v>
      </c>
    </row>
    <row r="30" spans="1:111">
      <c r="A30" s="1">
        <v>29</v>
      </c>
    </row>
    <row r="31" spans="1:111">
      <c r="A31" s="1">
        <v>30</v>
      </c>
    </row>
    <row r="32" spans="1:111">
      <c r="A32" s="1">
        <v>31</v>
      </c>
    </row>
    <row r="33" spans="1:32">
      <c r="A33" s="1">
        <v>32</v>
      </c>
    </row>
    <row r="34" spans="1:32">
      <c r="A34" s="1">
        <v>33</v>
      </c>
    </row>
    <row r="35" spans="1:32">
      <c r="A35" s="1">
        <v>34</v>
      </c>
    </row>
    <row r="36" spans="1:32">
      <c r="A36" s="1">
        <v>35</v>
      </c>
      <c r="B36" s="38"/>
      <c r="C36" s="38"/>
      <c r="D36" s="38"/>
      <c r="E36" s="38"/>
      <c r="F36" s="21" t="s">
        <v>491</v>
      </c>
      <c r="G36" s="38"/>
    </row>
    <row r="37" spans="1:32">
      <c r="A37" s="1">
        <v>36</v>
      </c>
      <c r="B37" s="36" t="s">
        <v>515</v>
      </c>
      <c r="C37" s="36" t="s">
        <v>516</v>
      </c>
      <c r="D37" s="45" t="s">
        <v>535</v>
      </c>
      <c r="E37" s="37" t="s">
        <v>518</v>
      </c>
      <c r="F37" s="37" t="s">
        <v>497</v>
      </c>
      <c r="G37" s="37" t="s">
        <v>498</v>
      </c>
      <c r="I37" s="2" t="s">
        <v>477</v>
      </c>
      <c r="J37">
        <f t="array" ref="J37:K41">LINEST(D38:D61,C38:C61,TRUE,TRUE)</f>
        <v>2.7068854046628306E-3</v>
      </c>
      <c r="K37">
        <v>-6.2887960517201913E-2</v>
      </c>
      <c r="L37" t="s">
        <v>482</v>
      </c>
      <c r="N37" t="s">
        <v>487</v>
      </c>
      <c r="O37">
        <v>24</v>
      </c>
      <c r="U37" s="36"/>
      <c r="V37" s="36" t="s">
        <v>515</v>
      </c>
      <c r="W37" s="36" t="s">
        <v>516</v>
      </c>
      <c r="X37" s="43" t="s">
        <v>530</v>
      </c>
      <c r="Y37" s="43" t="s">
        <v>531</v>
      </c>
      <c r="Z37" s="43" t="s">
        <v>532</v>
      </c>
      <c r="AA37" s="43" t="s">
        <v>533</v>
      </c>
      <c r="AB37" s="43" t="s">
        <v>534</v>
      </c>
      <c r="AC37" s="43" t="s">
        <v>535</v>
      </c>
      <c r="AD37" s="43" t="s">
        <v>536</v>
      </c>
      <c r="AE37" s="43" t="s">
        <v>537</v>
      </c>
      <c r="AF37" s="43" t="s">
        <v>538</v>
      </c>
    </row>
    <row r="38" spans="1:32">
      <c r="A38" s="1">
        <v>37</v>
      </c>
      <c r="B38" s="39" t="s">
        <v>539</v>
      </c>
      <c r="C38" s="39">
        <v>252</v>
      </c>
      <c r="D38" s="39">
        <v>0</v>
      </c>
      <c r="E38" s="40">
        <f t="array" ref="E38:E61">TREND(D38:D61,C38:C61)</f>
        <v>0.61924716145783143</v>
      </c>
      <c r="F38" s="40">
        <f t="shared" ref="F38:F62" si="0">E38-$O$40*$O$41*SQRT(1+1/$O$37+(D38-$O$38)^2/$O$39)</f>
        <v>-2.4409384464523045</v>
      </c>
      <c r="G38" s="40">
        <f t="shared" ref="G38:G62" si="1">E38+$O$40*$O$41*SQRT(1+1/$O$37+(D38-$O$38)^2/$O$39)</f>
        <v>3.6794327693679669</v>
      </c>
      <c r="I38" t="s">
        <v>481</v>
      </c>
      <c r="J38">
        <v>7.6421893700753211E-4</v>
      </c>
      <c r="K38">
        <v>0.52832008385266105</v>
      </c>
      <c r="L38" t="s">
        <v>483</v>
      </c>
      <c r="N38" t="s">
        <v>488</v>
      </c>
      <c r="O38">
        <f>AVERAGE(D38:D62)</f>
        <v>1.52</v>
      </c>
      <c r="U38" s="38"/>
      <c r="V38" s="39" t="s">
        <v>539</v>
      </c>
      <c r="W38" s="39">
        <v>252</v>
      </c>
      <c r="X38">
        <v>5</v>
      </c>
      <c r="Y38">
        <v>0</v>
      </c>
      <c r="Z38">
        <v>2</v>
      </c>
      <c r="AA38">
        <v>3</v>
      </c>
      <c r="AB38">
        <v>0</v>
      </c>
      <c r="AC38">
        <v>0</v>
      </c>
      <c r="AD38">
        <v>5</v>
      </c>
      <c r="AE38">
        <v>6</v>
      </c>
      <c r="AF38">
        <v>0</v>
      </c>
    </row>
    <row r="39" spans="1:32">
      <c r="A39" s="1">
        <v>38</v>
      </c>
      <c r="B39" s="39" t="s">
        <v>542</v>
      </c>
      <c r="C39" s="39">
        <v>786</v>
      </c>
      <c r="D39" s="39">
        <v>2</v>
      </c>
      <c r="E39" s="40">
        <v>2.0647239675477831</v>
      </c>
      <c r="F39" s="40">
        <f t="shared" si="0"/>
        <v>-0.95300070339082765</v>
      </c>
      <c r="G39" s="40">
        <f t="shared" si="1"/>
        <v>5.0824486384863938</v>
      </c>
      <c r="I39" t="s">
        <v>478</v>
      </c>
      <c r="J39">
        <v>0.36316734682701396</v>
      </c>
      <c r="K39">
        <v>1.4234766294679091</v>
      </c>
      <c r="L39" t="s">
        <v>484</v>
      </c>
      <c r="N39" t="s">
        <v>489</v>
      </c>
      <c r="O39">
        <f>DEVSQ(D38:D62)</f>
        <v>70.240000000000009</v>
      </c>
      <c r="U39" s="38"/>
      <c r="V39" s="39" t="s">
        <v>542</v>
      </c>
      <c r="W39" s="39">
        <v>786</v>
      </c>
      <c r="X39">
        <v>4</v>
      </c>
      <c r="Y39">
        <v>1</v>
      </c>
      <c r="Z39">
        <v>2</v>
      </c>
      <c r="AA39">
        <v>2</v>
      </c>
      <c r="AB39">
        <v>1</v>
      </c>
      <c r="AC39">
        <v>2</v>
      </c>
      <c r="AD39">
        <v>7</v>
      </c>
      <c r="AE39">
        <v>10</v>
      </c>
      <c r="AF39">
        <v>4</v>
      </c>
    </row>
    <row r="40" spans="1:32">
      <c r="A40" s="1">
        <v>39</v>
      </c>
      <c r="B40" s="39" t="s">
        <v>546</v>
      </c>
      <c r="C40" s="39">
        <v>880</v>
      </c>
      <c r="D40" s="39">
        <v>1</v>
      </c>
      <c r="E40" s="40">
        <v>2.3191711955860894</v>
      </c>
      <c r="F40" s="40">
        <f t="shared" si="0"/>
        <v>-0.6993756645133109</v>
      </c>
      <c r="G40" s="40">
        <f t="shared" si="1"/>
        <v>5.3377180556854897</v>
      </c>
      <c r="I40" t="s">
        <v>479</v>
      </c>
      <c r="J40">
        <v>12.545967281021362</v>
      </c>
      <c r="K40">
        <v>22</v>
      </c>
      <c r="L40" t="s">
        <v>485</v>
      </c>
      <c r="N40" s="29" t="s">
        <v>519</v>
      </c>
      <c r="O40">
        <f>_xlfn.T.INV.2T(0.05,O37-2)</f>
        <v>2.0738730679040258</v>
      </c>
      <c r="U40" s="38"/>
      <c r="V40" s="39" t="s">
        <v>546</v>
      </c>
      <c r="W40" s="39">
        <v>880</v>
      </c>
      <c r="X40">
        <v>13</v>
      </c>
      <c r="Y40">
        <v>0</v>
      </c>
      <c r="Z40">
        <v>0</v>
      </c>
      <c r="AA40">
        <v>3</v>
      </c>
      <c r="AB40">
        <v>0</v>
      </c>
      <c r="AC40">
        <v>1</v>
      </c>
      <c r="AD40">
        <v>16</v>
      </c>
      <c r="AE40">
        <v>12</v>
      </c>
      <c r="AF40">
        <v>1</v>
      </c>
    </row>
    <row r="41" spans="1:32">
      <c r="A41" s="1">
        <v>40</v>
      </c>
      <c r="B41" s="39" t="s">
        <v>553</v>
      </c>
      <c r="C41" s="39">
        <v>937</v>
      </c>
      <c r="D41" s="39">
        <v>0</v>
      </c>
      <c r="E41" s="40">
        <v>2.4734636636518701</v>
      </c>
      <c r="F41" s="40">
        <f t="shared" si="0"/>
        <v>-0.58672194425826563</v>
      </c>
      <c r="G41" s="40">
        <f t="shared" si="1"/>
        <v>5.5336492715620054</v>
      </c>
      <c r="I41" t="s">
        <v>480</v>
      </c>
      <c r="J41">
        <v>25.421714277890977</v>
      </c>
      <c r="K41">
        <v>44.578285722109023</v>
      </c>
      <c r="L41" t="s">
        <v>486</v>
      </c>
      <c r="N41" t="s">
        <v>490</v>
      </c>
      <c r="O41">
        <f>SQRT(K41/K40)</f>
        <v>1.4234766294679091</v>
      </c>
      <c r="U41" s="38"/>
      <c r="V41" s="39" t="s">
        <v>553</v>
      </c>
      <c r="W41" s="39">
        <v>937</v>
      </c>
      <c r="X41">
        <v>15</v>
      </c>
      <c r="Y41">
        <v>0</v>
      </c>
      <c r="Z41">
        <v>3</v>
      </c>
      <c r="AA41">
        <v>0</v>
      </c>
      <c r="AB41">
        <v>0</v>
      </c>
      <c r="AC41">
        <v>0</v>
      </c>
      <c r="AD41">
        <v>10</v>
      </c>
      <c r="AE41">
        <v>16</v>
      </c>
      <c r="AF41">
        <v>2</v>
      </c>
    </row>
    <row r="42" spans="1:32">
      <c r="A42" s="1">
        <v>41</v>
      </c>
      <c r="B42" s="39" t="s">
        <v>560</v>
      </c>
      <c r="C42" s="39">
        <v>792</v>
      </c>
      <c r="D42" s="39">
        <v>2</v>
      </c>
      <c r="E42" s="40">
        <v>2.0809652799757599</v>
      </c>
      <c r="F42" s="40">
        <f t="shared" si="0"/>
        <v>-0.93675939096285088</v>
      </c>
      <c r="G42" s="40">
        <f t="shared" si="1"/>
        <v>5.0986899509143706</v>
      </c>
      <c r="U42" s="38"/>
      <c r="V42" s="39" t="s">
        <v>560</v>
      </c>
      <c r="W42" s="39">
        <v>792</v>
      </c>
      <c r="X42">
        <v>7</v>
      </c>
      <c r="Y42">
        <v>0</v>
      </c>
      <c r="Z42">
        <v>4</v>
      </c>
      <c r="AA42">
        <v>7</v>
      </c>
      <c r="AB42">
        <v>1</v>
      </c>
      <c r="AC42">
        <v>2</v>
      </c>
      <c r="AD42">
        <v>1</v>
      </c>
      <c r="AE42">
        <v>18</v>
      </c>
      <c r="AF42">
        <v>1</v>
      </c>
    </row>
    <row r="43" spans="1:32">
      <c r="A43" s="1">
        <v>42</v>
      </c>
      <c r="B43" s="39" t="s">
        <v>565</v>
      </c>
      <c r="C43" s="39">
        <v>1241</v>
      </c>
      <c r="D43" s="39">
        <v>1</v>
      </c>
      <c r="E43" s="40">
        <v>3.2963568266693706</v>
      </c>
      <c r="F43" s="40">
        <f t="shared" si="0"/>
        <v>0.27780996656997026</v>
      </c>
      <c r="G43" s="40">
        <f t="shared" si="1"/>
        <v>6.3149036867687709</v>
      </c>
      <c r="U43" s="38"/>
      <c r="V43" s="39" t="s">
        <v>565</v>
      </c>
      <c r="W43" s="39">
        <v>1241</v>
      </c>
      <c r="X43">
        <v>18</v>
      </c>
      <c r="Y43">
        <v>0</v>
      </c>
      <c r="Z43">
        <v>2</v>
      </c>
      <c r="AA43">
        <v>2</v>
      </c>
      <c r="AB43">
        <v>0</v>
      </c>
      <c r="AC43">
        <v>1</v>
      </c>
      <c r="AD43">
        <v>25</v>
      </c>
      <c r="AE43">
        <v>13</v>
      </c>
      <c r="AF43">
        <v>4</v>
      </c>
    </row>
    <row r="44" spans="1:32">
      <c r="A44" s="1">
        <v>43</v>
      </c>
      <c r="B44" s="39" t="s">
        <v>234</v>
      </c>
      <c r="C44" s="39">
        <v>214</v>
      </c>
      <c r="D44" s="39">
        <v>0</v>
      </c>
      <c r="E44" s="40">
        <v>0.51638551608064387</v>
      </c>
      <c r="F44" s="40">
        <f t="shared" si="0"/>
        <v>-2.5438000918294916</v>
      </c>
      <c r="G44" s="40">
        <f t="shared" si="1"/>
        <v>3.5765711239907798</v>
      </c>
      <c r="U44" s="38"/>
      <c r="V44" s="39" t="s">
        <v>234</v>
      </c>
      <c r="W44" s="39">
        <v>214</v>
      </c>
      <c r="X44">
        <v>5</v>
      </c>
      <c r="Y44">
        <v>0</v>
      </c>
      <c r="Z44">
        <v>0</v>
      </c>
      <c r="AA44">
        <v>3</v>
      </c>
      <c r="AB44">
        <v>0</v>
      </c>
      <c r="AC44">
        <v>0</v>
      </c>
      <c r="AD44">
        <v>0</v>
      </c>
      <c r="AE44">
        <v>8</v>
      </c>
      <c r="AF44">
        <v>0</v>
      </c>
    </row>
    <row r="45" spans="1:32">
      <c r="A45" s="1">
        <v>44</v>
      </c>
      <c r="B45" s="39" t="s">
        <v>571</v>
      </c>
      <c r="C45" s="39">
        <v>397</v>
      </c>
      <c r="D45" s="39">
        <v>3</v>
      </c>
      <c r="E45" s="40">
        <v>1.0117455451339419</v>
      </c>
      <c r="F45" s="40">
        <f t="shared" si="0"/>
        <v>-2.0460064205734021</v>
      </c>
      <c r="G45" s="40">
        <f t="shared" si="1"/>
        <v>4.0694975108412859</v>
      </c>
      <c r="U45" s="38"/>
      <c r="V45" s="39" t="s">
        <v>571</v>
      </c>
      <c r="W45" s="39">
        <v>397</v>
      </c>
      <c r="X45">
        <v>3</v>
      </c>
      <c r="Y45">
        <v>1</v>
      </c>
      <c r="Z45">
        <v>1</v>
      </c>
      <c r="AA45">
        <v>2</v>
      </c>
      <c r="AB45">
        <v>0</v>
      </c>
      <c r="AC45">
        <v>3</v>
      </c>
      <c r="AD45">
        <v>6</v>
      </c>
      <c r="AE45">
        <v>5</v>
      </c>
      <c r="AF45">
        <v>1</v>
      </c>
    </row>
    <row r="46" spans="1:32">
      <c r="A46" s="1">
        <v>45</v>
      </c>
      <c r="B46" s="39" t="s">
        <v>575</v>
      </c>
      <c r="C46" s="39">
        <v>242</v>
      </c>
      <c r="D46" s="39">
        <v>1</v>
      </c>
      <c r="E46" s="40">
        <v>0.59217830741120314</v>
      </c>
      <c r="F46" s="40">
        <f t="shared" si="0"/>
        <v>-2.4263685526881971</v>
      </c>
      <c r="G46" s="40">
        <f t="shared" si="1"/>
        <v>3.6107251675106036</v>
      </c>
      <c r="U46" s="38"/>
      <c r="V46" s="39" t="s">
        <v>575</v>
      </c>
      <c r="W46" s="39">
        <v>242</v>
      </c>
      <c r="X46">
        <v>3</v>
      </c>
      <c r="Y46">
        <v>0</v>
      </c>
      <c r="Z46">
        <v>1</v>
      </c>
      <c r="AA46">
        <v>1</v>
      </c>
      <c r="AB46">
        <v>0</v>
      </c>
      <c r="AC46">
        <v>1</v>
      </c>
      <c r="AD46">
        <v>10</v>
      </c>
      <c r="AE46">
        <v>2</v>
      </c>
      <c r="AF46">
        <v>1</v>
      </c>
    </row>
    <row r="47" spans="1:32">
      <c r="A47" s="1">
        <v>46</v>
      </c>
      <c r="B47" s="39" t="s">
        <v>580</v>
      </c>
      <c r="C47" s="39">
        <v>908</v>
      </c>
      <c r="D47" s="39">
        <v>3</v>
      </c>
      <c r="E47" s="40">
        <v>2.3949639869166486</v>
      </c>
      <c r="F47" s="40">
        <f t="shared" si="0"/>
        <v>-0.6627879787906954</v>
      </c>
      <c r="G47" s="40">
        <f t="shared" si="1"/>
        <v>5.4527159526239926</v>
      </c>
      <c r="U47" s="38"/>
      <c r="V47" s="39" t="s">
        <v>580</v>
      </c>
      <c r="W47" s="39">
        <v>908</v>
      </c>
      <c r="X47">
        <v>6</v>
      </c>
      <c r="Y47">
        <v>1</v>
      </c>
      <c r="Z47">
        <v>4</v>
      </c>
      <c r="AA47">
        <v>6</v>
      </c>
      <c r="AB47">
        <v>0</v>
      </c>
      <c r="AC47">
        <v>3</v>
      </c>
      <c r="AD47">
        <v>12</v>
      </c>
      <c r="AE47">
        <v>12</v>
      </c>
      <c r="AF47">
        <v>1</v>
      </c>
    </row>
    <row r="48" spans="1:32">
      <c r="A48" s="1">
        <v>47</v>
      </c>
      <c r="B48" s="39" t="s">
        <v>586</v>
      </c>
      <c r="C48" s="39">
        <v>1059</v>
      </c>
      <c r="D48" s="39">
        <v>3</v>
      </c>
      <c r="E48" s="40">
        <v>2.8037036830207356</v>
      </c>
      <c r="F48" s="40">
        <f t="shared" si="0"/>
        <v>-0.2540482826866084</v>
      </c>
      <c r="G48" s="40">
        <f t="shared" si="1"/>
        <v>5.8614556487280796</v>
      </c>
      <c r="U48" s="38"/>
      <c r="V48" s="39" t="s">
        <v>586</v>
      </c>
      <c r="W48" s="39">
        <v>1059</v>
      </c>
      <c r="X48">
        <v>7</v>
      </c>
      <c r="Y48">
        <v>1</v>
      </c>
      <c r="Z48">
        <v>3</v>
      </c>
      <c r="AA48">
        <v>4</v>
      </c>
      <c r="AB48">
        <v>1</v>
      </c>
      <c r="AC48">
        <v>3</v>
      </c>
      <c r="AD48">
        <v>8</v>
      </c>
      <c r="AE48">
        <v>7</v>
      </c>
      <c r="AF48">
        <v>2</v>
      </c>
    </row>
    <row r="49" spans="1:32">
      <c r="A49" s="1">
        <v>48</v>
      </c>
      <c r="B49" s="39" t="s">
        <v>593</v>
      </c>
      <c r="C49" s="39">
        <v>282</v>
      </c>
      <c r="D49" s="39">
        <v>0</v>
      </c>
      <c r="E49" s="40">
        <v>0.70045372359771629</v>
      </c>
      <c r="F49" s="40">
        <f t="shared" si="0"/>
        <v>-2.3597318843124193</v>
      </c>
      <c r="G49" s="40">
        <f t="shared" si="1"/>
        <v>3.7606393315078521</v>
      </c>
      <c r="U49" s="38"/>
      <c r="V49" s="39" t="s">
        <v>593</v>
      </c>
      <c r="W49" s="39">
        <v>282</v>
      </c>
      <c r="X49">
        <v>2</v>
      </c>
      <c r="Y49">
        <v>0</v>
      </c>
      <c r="Z49">
        <v>0</v>
      </c>
      <c r="AA49">
        <v>3</v>
      </c>
      <c r="AB49">
        <v>0</v>
      </c>
      <c r="AC49">
        <v>0</v>
      </c>
      <c r="AD49">
        <v>5</v>
      </c>
      <c r="AE49">
        <v>7</v>
      </c>
      <c r="AF49">
        <v>0</v>
      </c>
    </row>
    <row r="50" spans="1:32">
      <c r="A50" s="1">
        <v>49</v>
      </c>
      <c r="B50" s="39" t="s">
        <v>597</v>
      </c>
      <c r="C50" s="39">
        <v>46</v>
      </c>
      <c r="D50" s="39">
        <v>0</v>
      </c>
      <c r="E50" s="40">
        <v>6.1628768097288289E-2</v>
      </c>
      <c r="F50" s="40">
        <f t="shared" si="0"/>
        <v>-2.9985568398128475</v>
      </c>
      <c r="G50" s="40">
        <f t="shared" si="1"/>
        <v>3.121814376007424</v>
      </c>
      <c r="U50" s="38"/>
      <c r="V50" s="39" t="s">
        <v>597</v>
      </c>
      <c r="W50" s="39">
        <v>46</v>
      </c>
      <c r="X50">
        <v>2</v>
      </c>
      <c r="Y50">
        <v>0</v>
      </c>
      <c r="Z50">
        <v>0</v>
      </c>
      <c r="AA50">
        <v>1</v>
      </c>
      <c r="AB50">
        <v>0</v>
      </c>
      <c r="AC50">
        <v>0</v>
      </c>
      <c r="AD50">
        <v>0</v>
      </c>
      <c r="AE50">
        <v>0</v>
      </c>
      <c r="AF50">
        <v>0</v>
      </c>
    </row>
    <row r="51" spans="1:32">
      <c r="A51" s="1">
        <v>50</v>
      </c>
      <c r="B51" s="39" t="s">
        <v>598</v>
      </c>
      <c r="C51" s="39">
        <v>884</v>
      </c>
      <c r="D51" s="39">
        <v>4</v>
      </c>
      <c r="E51" s="40">
        <v>2.3299987372047406</v>
      </c>
      <c r="F51" s="40">
        <f t="shared" si="0"/>
        <v>-0.80706674333638029</v>
      </c>
      <c r="G51" s="40">
        <f t="shared" si="1"/>
        <v>5.467064217745861</v>
      </c>
      <c r="U51" s="38"/>
      <c r="V51" s="39" t="s">
        <v>598</v>
      </c>
      <c r="W51" s="39">
        <v>884</v>
      </c>
      <c r="X51">
        <v>13</v>
      </c>
      <c r="Y51">
        <v>0</v>
      </c>
      <c r="Z51">
        <v>0</v>
      </c>
      <c r="AA51">
        <v>3</v>
      </c>
      <c r="AB51">
        <v>0</v>
      </c>
      <c r="AC51">
        <v>4</v>
      </c>
      <c r="AD51">
        <v>6</v>
      </c>
      <c r="AE51">
        <v>12</v>
      </c>
      <c r="AF51">
        <v>1</v>
      </c>
    </row>
    <row r="52" spans="1:32">
      <c r="A52" s="1">
        <v>51</v>
      </c>
      <c r="B52" s="39" t="s">
        <v>605</v>
      </c>
      <c r="C52" s="39">
        <v>61</v>
      </c>
      <c r="D52" s="39">
        <v>0</v>
      </c>
      <c r="E52" s="40">
        <v>0.10223204916723075</v>
      </c>
      <c r="F52" s="40">
        <f t="shared" si="0"/>
        <v>-2.9579535587429051</v>
      </c>
      <c r="G52" s="40">
        <f t="shared" si="1"/>
        <v>3.1624176570773663</v>
      </c>
      <c r="U52" s="38"/>
      <c r="V52" s="39" t="s">
        <v>605</v>
      </c>
      <c r="W52" s="39">
        <v>61</v>
      </c>
      <c r="X52">
        <v>2</v>
      </c>
      <c r="Y52">
        <v>0</v>
      </c>
      <c r="Z52">
        <v>0</v>
      </c>
      <c r="AA52">
        <v>0</v>
      </c>
      <c r="AB52">
        <v>1</v>
      </c>
      <c r="AC52">
        <v>0</v>
      </c>
      <c r="AD52">
        <v>1</v>
      </c>
      <c r="AE52">
        <v>1</v>
      </c>
      <c r="AF52">
        <v>0</v>
      </c>
    </row>
    <row r="53" spans="1:32">
      <c r="A53" s="1">
        <v>52</v>
      </c>
      <c r="B53" s="39" t="s">
        <v>329</v>
      </c>
      <c r="C53" s="39">
        <v>192</v>
      </c>
      <c r="D53" s="39">
        <v>0</v>
      </c>
      <c r="E53" s="40">
        <v>0.45683403717806159</v>
      </c>
      <c r="F53" s="40">
        <f t="shared" si="0"/>
        <v>-2.603351570732074</v>
      </c>
      <c r="G53" s="40">
        <f t="shared" si="1"/>
        <v>3.5170196450881974</v>
      </c>
      <c r="U53" s="38"/>
      <c r="V53" s="39" t="s">
        <v>329</v>
      </c>
      <c r="W53" s="39">
        <v>192</v>
      </c>
      <c r="X53">
        <v>3</v>
      </c>
      <c r="Y53">
        <v>0</v>
      </c>
      <c r="Z53">
        <v>0</v>
      </c>
      <c r="AA53">
        <v>1</v>
      </c>
      <c r="AB53">
        <v>1</v>
      </c>
      <c r="AC53">
        <v>0</v>
      </c>
      <c r="AD53">
        <v>6</v>
      </c>
      <c r="AE53">
        <v>0</v>
      </c>
      <c r="AF53">
        <v>0</v>
      </c>
    </row>
    <row r="54" spans="1:32">
      <c r="A54" s="1">
        <v>53</v>
      </c>
      <c r="B54" s="39" t="s">
        <v>609</v>
      </c>
      <c r="C54" s="39">
        <v>459</v>
      </c>
      <c r="D54" s="39">
        <v>2</v>
      </c>
      <c r="E54" s="40">
        <v>1.1795724402230374</v>
      </c>
      <c r="F54" s="40">
        <f t="shared" si="0"/>
        <v>-1.8381522307155733</v>
      </c>
      <c r="G54" s="40">
        <f t="shared" si="1"/>
        <v>4.1972971111616477</v>
      </c>
      <c r="U54" s="38"/>
      <c r="V54" s="39" t="s">
        <v>609</v>
      </c>
      <c r="W54" s="39">
        <v>459</v>
      </c>
      <c r="X54">
        <v>8</v>
      </c>
      <c r="Y54">
        <v>0</v>
      </c>
      <c r="Z54">
        <v>0</v>
      </c>
      <c r="AA54">
        <v>0</v>
      </c>
      <c r="AB54">
        <v>0</v>
      </c>
      <c r="AC54">
        <v>2</v>
      </c>
      <c r="AD54">
        <v>7</v>
      </c>
      <c r="AE54">
        <v>5</v>
      </c>
      <c r="AF54">
        <v>3</v>
      </c>
    </row>
    <row r="55" spans="1:32">
      <c r="A55" s="1">
        <v>54</v>
      </c>
      <c r="B55" s="39" t="s">
        <v>613</v>
      </c>
      <c r="C55" s="39">
        <v>241</v>
      </c>
      <c r="D55" s="39">
        <v>0</v>
      </c>
      <c r="E55" s="40">
        <v>0.58947142200654024</v>
      </c>
      <c r="F55" s="40">
        <f t="shared" si="0"/>
        <v>-2.4707141859035957</v>
      </c>
      <c r="G55" s="40">
        <f t="shared" si="1"/>
        <v>3.6496570299166757</v>
      </c>
      <c r="U55" s="38"/>
      <c r="V55" s="39" t="s">
        <v>613</v>
      </c>
      <c r="W55" s="39">
        <v>241</v>
      </c>
      <c r="X55">
        <v>7</v>
      </c>
      <c r="Y55">
        <v>0</v>
      </c>
      <c r="Z55">
        <v>0</v>
      </c>
      <c r="AA55">
        <v>1</v>
      </c>
      <c r="AB55">
        <v>0</v>
      </c>
      <c r="AC55">
        <v>0</v>
      </c>
      <c r="AD55">
        <v>2</v>
      </c>
      <c r="AE55">
        <v>2</v>
      </c>
      <c r="AF55">
        <v>0</v>
      </c>
    </row>
    <row r="56" spans="1:32">
      <c r="A56" s="1">
        <v>55</v>
      </c>
      <c r="B56" s="39" t="s">
        <v>617</v>
      </c>
      <c r="C56" s="39">
        <v>1243</v>
      </c>
      <c r="D56" s="39">
        <v>4</v>
      </c>
      <c r="E56" s="40">
        <v>3.3017705974786962</v>
      </c>
      <c r="F56" s="40">
        <f t="shared" si="0"/>
        <v>0.16470511693757528</v>
      </c>
      <c r="G56" s="40">
        <f t="shared" si="1"/>
        <v>6.4388360780198166</v>
      </c>
      <c r="U56" s="38"/>
      <c r="V56" s="39" t="s">
        <v>617</v>
      </c>
      <c r="W56" s="39">
        <v>1243</v>
      </c>
      <c r="X56">
        <v>12</v>
      </c>
      <c r="Y56">
        <v>0</v>
      </c>
      <c r="Z56">
        <v>3</v>
      </c>
      <c r="AA56">
        <v>3</v>
      </c>
      <c r="AB56">
        <v>2</v>
      </c>
      <c r="AC56">
        <v>4</v>
      </c>
      <c r="AD56">
        <v>4</v>
      </c>
      <c r="AE56">
        <v>23</v>
      </c>
      <c r="AF56">
        <v>2</v>
      </c>
    </row>
    <row r="57" spans="1:32">
      <c r="A57" s="1">
        <v>56</v>
      </c>
      <c r="B57" s="39" t="s">
        <v>624</v>
      </c>
      <c r="C57" s="39">
        <v>1081</v>
      </c>
      <c r="D57" s="39">
        <v>5</v>
      </c>
      <c r="E57" s="40">
        <v>2.863255161923318</v>
      </c>
      <c r="F57" s="40">
        <f t="shared" si="0"/>
        <v>-0.38953754986116351</v>
      </c>
      <c r="G57" s="40">
        <f t="shared" si="1"/>
        <v>6.1160478737077995</v>
      </c>
      <c r="U57" s="38"/>
      <c r="V57" s="39" t="s">
        <v>624</v>
      </c>
      <c r="W57" s="39">
        <v>1081</v>
      </c>
      <c r="X57">
        <v>7</v>
      </c>
      <c r="Y57">
        <v>0</v>
      </c>
      <c r="Z57">
        <v>5</v>
      </c>
      <c r="AA57">
        <v>11</v>
      </c>
      <c r="AB57">
        <v>0</v>
      </c>
      <c r="AC57">
        <v>5</v>
      </c>
      <c r="AD57">
        <v>8</v>
      </c>
      <c r="AE57">
        <v>30</v>
      </c>
      <c r="AF57">
        <v>0</v>
      </c>
    </row>
    <row r="58" spans="1:32">
      <c r="A58" s="1">
        <v>57</v>
      </c>
      <c r="B58" s="39" t="s">
        <v>630</v>
      </c>
      <c r="C58" s="39">
        <v>498</v>
      </c>
      <c r="D58" s="39">
        <v>0</v>
      </c>
      <c r="E58" s="40">
        <v>1.2851409710048878</v>
      </c>
      <c r="F58" s="40">
        <f t="shared" si="0"/>
        <v>-1.7750446369052479</v>
      </c>
      <c r="G58" s="40">
        <f t="shared" si="1"/>
        <v>4.3453265789150235</v>
      </c>
      <c r="U58" s="38"/>
      <c r="V58" s="39" t="s">
        <v>630</v>
      </c>
      <c r="W58" s="39">
        <v>498</v>
      </c>
      <c r="X58">
        <v>5</v>
      </c>
      <c r="Y58">
        <v>0</v>
      </c>
      <c r="Z58">
        <v>4</v>
      </c>
      <c r="AA58">
        <v>5</v>
      </c>
      <c r="AB58">
        <v>2</v>
      </c>
      <c r="AC58">
        <v>0</v>
      </c>
      <c r="AD58">
        <v>8</v>
      </c>
      <c r="AE58">
        <v>16</v>
      </c>
      <c r="AF58">
        <v>1</v>
      </c>
    </row>
    <row r="59" spans="1:32">
      <c r="A59" s="1">
        <v>58</v>
      </c>
      <c r="B59" s="39" t="s">
        <v>636</v>
      </c>
      <c r="C59" s="39">
        <v>571</v>
      </c>
      <c r="D59" s="39">
        <v>0</v>
      </c>
      <c r="E59" s="40">
        <v>1.4827436055452743</v>
      </c>
      <c r="F59" s="40">
        <f t="shared" si="0"/>
        <v>-1.5774420023648614</v>
      </c>
      <c r="G59" s="40">
        <f t="shared" si="1"/>
        <v>4.5429292134554098</v>
      </c>
      <c r="U59" s="38"/>
      <c r="V59" s="39" t="s">
        <v>636</v>
      </c>
      <c r="W59" s="39">
        <v>571</v>
      </c>
      <c r="X59">
        <v>13</v>
      </c>
      <c r="Y59">
        <v>0</v>
      </c>
      <c r="Z59">
        <v>0</v>
      </c>
      <c r="AA59">
        <v>0</v>
      </c>
      <c r="AB59">
        <v>0</v>
      </c>
      <c r="AC59">
        <v>0</v>
      </c>
      <c r="AD59">
        <v>4</v>
      </c>
      <c r="AE59">
        <v>2</v>
      </c>
      <c r="AF59">
        <v>1</v>
      </c>
    </row>
    <row r="60" spans="1:32">
      <c r="A60" s="1">
        <v>59</v>
      </c>
      <c r="B60" s="39" t="s">
        <v>641</v>
      </c>
      <c r="C60" s="39">
        <v>44</v>
      </c>
      <c r="D60" s="39">
        <v>0</v>
      </c>
      <c r="E60" s="40">
        <v>5.6214997287962629E-2</v>
      </c>
      <c r="F60" s="40">
        <f t="shared" si="0"/>
        <v>-3.0039706106221731</v>
      </c>
      <c r="G60" s="40">
        <f t="shared" si="1"/>
        <v>3.1164006051980984</v>
      </c>
      <c r="U60" s="38"/>
      <c r="V60" s="39" t="s">
        <v>641</v>
      </c>
      <c r="W60" s="39">
        <v>44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2</v>
      </c>
      <c r="AF60">
        <v>0</v>
      </c>
    </row>
    <row r="61" spans="1:32">
      <c r="A61" s="1">
        <v>60</v>
      </c>
      <c r="B61" s="39" t="s">
        <v>644</v>
      </c>
      <c r="C61" s="39">
        <v>547</v>
      </c>
      <c r="D61" s="39">
        <v>5</v>
      </c>
      <c r="E61" s="40">
        <v>1.4177783558333665</v>
      </c>
      <c r="F61" s="40">
        <f t="shared" si="0"/>
        <v>-1.835014355951115</v>
      </c>
      <c r="G61" s="40">
        <f t="shared" si="1"/>
        <v>4.670571067617848</v>
      </c>
      <c r="U61" s="38"/>
      <c r="V61" s="39" t="s">
        <v>644</v>
      </c>
      <c r="W61" s="39">
        <v>547</v>
      </c>
      <c r="X61">
        <v>7</v>
      </c>
      <c r="Y61">
        <v>1</v>
      </c>
      <c r="Z61">
        <v>0</v>
      </c>
      <c r="AA61">
        <v>1</v>
      </c>
      <c r="AB61">
        <v>0</v>
      </c>
      <c r="AC61">
        <v>5</v>
      </c>
      <c r="AD61">
        <v>2</v>
      </c>
      <c r="AE61">
        <v>2</v>
      </c>
      <c r="AF61">
        <v>2</v>
      </c>
    </row>
    <row r="62" spans="1:32">
      <c r="A62" s="1">
        <v>61</v>
      </c>
      <c r="B62" s="39" t="s">
        <v>649</v>
      </c>
      <c r="C62" s="39">
        <v>169</v>
      </c>
      <c r="D62" s="39">
        <v>2</v>
      </c>
      <c r="E62" s="40">
        <f>C62*J37+K37</f>
        <v>0.39457567287081646</v>
      </c>
      <c r="F62" s="40">
        <f t="shared" si="0"/>
        <v>-2.6231489980677942</v>
      </c>
      <c r="G62" s="40">
        <f t="shared" si="1"/>
        <v>3.4123003438094273</v>
      </c>
      <c r="I62" t="s">
        <v>652</v>
      </c>
      <c r="U62" s="38"/>
      <c r="V62" s="39" t="s">
        <v>649</v>
      </c>
      <c r="W62" s="39">
        <v>169</v>
      </c>
      <c r="X62">
        <v>5</v>
      </c>
      <c r="Y62">
        <v>1</v>
      </c>
      <c r="Z62">
        <v>0</v>
      </c>
      <c r="AA62">
        <v>0</v>
      </c>
      <c r="AB62">
        <v>0</v>
      </c>
      <c r="AC62">
        <v>2</v>
      </c>
      <c r="AD62">
        <v>0</v>
      </c>
      <c r="AE62">
        <v>3</v>
      </c>
      <c r="AF62">
        <v>3</v>
      </c>
    </row>
    <row r="63" spans="1:32">
      <c r="A63" s="1">
        <v>62</v>
      </c>
      <c r="B63" s="39"/>
      <c r="C63" s="39"/>
      <c r="D63" s="39"/>
      <c r="E63" s="40"/>
      <c r="F63" s="40"/>
      <c r="G63" s="40"/>
      <c r="U63" s="38"/>
      <c r="V63" s="39"/>
      <c r="W63" s="39"/>
    </row>
    <row r="64" spans="1:32">
      <c r="A64" s="1">
        <v>63</v>
      </c>
      <c r="E64" s="40"/>
      <c r="F64" s="40"/>
      <c r="G64" s="40"/>
      <c r="U64" s="38"/>
      <c r="V64" s="39"/>
      <c r="W64" s="39"/>
      <c r="X64" s="39"/>
      <c r="Y64" s="39"/>
    </row>
    <row r="65" spans="1:24">
      <c r="A65" s="1">
        <v>64</v>
      </c>
      <c r="E65" s="40"/>
      <c r="F65" s="40"/>
      <c r="G65" s="40"/>
      <c r="U65" s="38"/>
      <c r="V65" s="38"/>
      <c r="W65" s="42"/>
      <c r="X65" s="42"/>
    </row>
    <row r="66" spans="1:24">
      <c r="A66" s="1">
        <v>65</v>
      </c>
      <c r="B66" s="38"/>
      <c r="C66" s="38"/>
      <c r="D66" s="39"/>
      <c r="E66" s="40"/>
      <c r="F66" s="40"/>
      <c r="G66" s="40"/>
      <c r="U66" s="38"/>
      <c r="V66" s="38"/>
      <c r="W66" s="42"/>
      <c r="X66" s="42"/>
    </row>
    <row r="67" spans="1:24">
      <c r="A67" s="1">
        <v>66</v>
      </c>
      <c r="B67" s="36"/>
      <c r="C67" s="36"/>
      <c r="D67" s="38"/>
      <c r="E67" s="37"/>
      <c r="F67" s="37"/>
      <c r="G67" s="37"/>
      <c r="U67" s="38"/>
      <c r="V67" s="38"/>
      <c r="W67" s="42"/>
      <c r="X67" s="42"/>
    </row>
    <row r="68" spans="1:24">
      <c r="A68" s="1">
        <v>67</v>
      </c>
      <c r="B68" s="39"/>
      <c r="C68" s="39"/>
      <c r="D68" s="39"/>
      <c r="E68" s="40"/>
      <c r="F68" s="40"/>
      <c r="G68" s="40"/>
      <c r="U68" s="38"/>
      <c r="V68" s="38"/>
      <c r="W68" s="42"/>
      <c r="X68" s="42"/>
    </row>
    <row r="69" spans="1:24">
      <c r="A69" s="1">
        <v>68</v>
      </c>
      <c r="B69" s="39"/>
      <c r="C69" s="39"/>
      <c r="D69" s="39"/>
      <c r="E69" s="40"/>
      <c r="F69" s="40"/>
      <c r="G69" s="40"/>
      <c r="U69" s="38"/>
      <c r="V69" s="38"/>
      <c r="W69" s="42"/>
      <c r="X69" s="42"/>
    </row>
    <row r="70" spans="1:24">
      <c r="A70" s="1">
        <v>69</v>
      </c>
      <c r="B70" s="39"/>
      <c r="C70" s="39"/>
      <c r="D70" s="39"/>
      <c r="E70" s="40"/>
      <c r="F70" s="40"/>
      <c r="G70" s="40"/>
      <c r="U70" s="38"/>
      <c r="V70" s="38"/>
      <c r="W70" s="42"/>
      <c r="X70" s="42"/>
    </row>
    <row r="71" spans="1:24">
      <c r="A71" s="1">
        <v>70</v>
      </c>
      <c r="B71" s="39"/>
      <c r="C71" s="39"/>
      <c r="D71" s="39"/>
      <c r="E71" s="40"/>
      <c r="F71" s="40"/>
      <c r="G71" s="40"/>
      <c r="U71" s="38"/>
      <c r="V71" s="38"/>
      <c r="W71" s="42"/>
      <c r="X71" s="42"/>
    </row>
    <row r="72" spans="1:24">
      <c r="A72" s="1">
        <v>71</v>
      </c>
      <c r="B72" s="39"/>
      <c r="C72" s="39"/>
      <c r="D72" s="39"/>
      <c r="E72" s="40"/>
      <c r="F72" s="40"/>
      <c r="G72" s="40"/>
      <c r="U72" s="38"/>
      <c r="V72" s="38"/>
      <c r="W72" s="42"/>
      <c r="X72" s="42"/>
    </row>
    <row r="73" spans="1:24">
      <c r="A73" s="1">
        <v>72</v>
      </c>
      <c r="B73" s="39"/>
      <c r="C73" s="39"/>
      <c r="D73" s="39"/>
      <c r="E73" s="40"/>
      <c r="F73" s="40"/>
      <c r="G73" s="40"/>
      <c r="U73" s="38"/>
      <c r="V73" s="38"/>
      <c r="W73" s="42"/>
      <c r="X73" s="42"/>
    </row>
    <row r="74" spans="1:24">
      <c r="A74" s="1">
        <v>73</v>
      </c>
      <c r="B74" s="39"/>
      <c r="C74" s="39"/>
      <c r="D74" s="39"/>
      <c r="E74" s="40"/>
      <c r="F74" s="40"/>
      <c r="G74" s="40"/>
      <c r="U74" s="38"/>
      <c r="V74" s="38"/>
      <c r="W74" s="42"/>
      <c r="X74" s="42"/>
    </row>
    <row r="75" spans="1:24">
      <c r="A75" s="1">
        <v>74</v>
      </c>
      <c r="B75" s="39"/>
      <c r="C75" s="39"/>
      <c r="D75" s="39"/>
      <c r="E75" s="40"/>
      <c r="F75" s="40"/>
      <c r="G75" s="40"/>
      <c r="U75" s="38"/>
      <c r="V75" s="38"/>
      <c r="W75" s="42"/>
      <c r="X75" s="42"/>
    </row>
    <row r="76" spans="1:24">
      <c r="A76" s="1">
        <v>75</v>
      </c>
      <c r="B76" s="39"/>
      <c r="C76" s="39"/>
      <c r="D76" s="39"/>
      <c r="E76" s="40"/>
      <c r="F76" s="40"/>
      <c r="G76" s="40"/>
      <c r="U76" s="38"/>
      <c r="V76" s="38"/>
      <c r="W76" s="42"/>
      <c r="X76" s="42"/>
    </row>
    <row r="77" spans="1:24">
      <c r="A77" s="1">
        <v>76</v>
      </c>
      <c r="B77" s="39"/>
      <c r="C77" s="39"/>
      <c r="D77" s="39"/>
      <c r="E77" s="40"/>
      <c r="F77" s="40"/>
      <c r="G77" s="40"/>
      <c r="U77" s="38"/>
      <c r="V77" s="38"/>
      <c r="W77" s="42"/>
      <c r="X77" s="42"/>
    </row>
    <row r="78" spans="1:24">
      <c r="A78" s="1">
        <v>77</v>
      </c>
      <c r="B78" s="39"/>
      <c r="C78" s="39"/>
      <c r="D78" s="39"/>
      <c r="E78" s="40"/>
      <c r="F78" s="40"/>
      <c r="G78" s="44"/>
      <c r="U78" s="38"/>
      <c r="V78" s="38"/>
      <c r="W78" s="42"/>
      <c r="X78" s="42"/>
    </row>
    <row r="79" spans="1:24">
      <c r="A79" s="1">
        <v>78</v>
      </c>
      <c r="B79" s="39"/>
      <c r="C79" s="39"/>
      <c r="D79" s="39"/>
      <c r="E79" s="40"/>
      <c r="F79" s="40"/>
      <c r="G79" s="40"/>
      <c r="U79" s="38"/>
      <c r="V79" s="38"/>
      <c r="W79" s="42"/>
      <c r="X79" s="42"/>
    </row>
    <row r="80" spans="1:24">
      <c r="A80" s="1">
        <v>79</v>
      </c>
      <c r="B80" s="39"/>
      <c r="C80" s="39"/>
      <c r="D80" s="39"/>
      <c r="E80" s="40"/>
      <c r="F80" s="40"/>
      <c r="G80" s="40"/>
      <c r="U80" s="38"/>
      <c r="V80" s="38"/>
      <c r="W80" s="42"/>
      <c r="X80" s="42"/>
    </row>
    <row r="81" spans="2:31">
      <c r="B81" s="39"/>
      <c r="C81" s="39"/>
      <c r="D81" s="39"/>
      <c r="E81" s="40"/>
      <c r="F81" s="40"/>
      <c r="G81" s="40"/>
      <c r="U81" s="38"/>
      <c r="V81" s="38"/>
      <c r="W81" s="42"/>
      <c r="X81" s="42"/>
    </row>
    <row r="82" spans="2:31">
      <c r="B82" s="39"/>
      <c r="C82" s="39"/>
      <c r="D82" s="39"/>
      <c r="E82" s="40"/>
      <c r="F82" s="40"/>
      <c r="G82" s="40"/>
      <c r="U82" s="38"/>
      <c r="V82" s="38"/>
      <c r="W82" s="42"/>
      <c r="X82" s="42"/>
    </row>
    <row r="83" spans="2:31">
      <c r="B83" s="39"/>
      <c r="C83" s="39"/>
      <c r="D83" s="39"/>
      <c r="E83" s="40"/>
      <c r="F83" s="40"/>
      <c r="G83" s="40"/>
      <c r="U83" s="38"/>
      <c r="V83" s="38"/>
      <c r="W83" s="42"/>
      <c r="X83" s="42"/>
    </row>
    <row r="84" spans="2:31">
      <c r="B84" s="39"/>
      <c r="C84" s="39"/>
      <c r="D84" s="39"/>
      <c r="E84" s="40"/>
      <c r="F84" s="40"/>
      <c r="G84" s="40"/>
      <c r="U84" s="38"/>
      <c r="V84" s="38"/>
      <c r="W84" s="42"/>
      <c r="X84" s="42"/>
    </row>
    <row r="85" spans="2:31">
      <c r="B85" s="39"/>
      <c r="C85" s="39"/>
      <c r="D85" s="39"/>
      <c r="E85" s="40"/>
      <c r="F85" s="40"/>
      <c r="G85" s="40"/>
      <c r="U85" s="38"/>
      <c r="V85" s="38"/>
      <c r="W85" s="42"/>
      <c r="X85" s="42"/>
      <c r="Y85" s="41"/>
      <c r="Z85" s="41"/>
      <c r="AA85" s="41"/>
      <c r="AB85" s="41"/>
      <c r="AC85" s="41"/>
      <c r="AD85" s="41"/>
      <c r="AE85" s="41"/>
    </row>
    <row r="86" spans="2:31">
      <c r="B86" s="39"/>
      <c r="C86" s="39"/>
      <c r="D86" s="39"/>
      <c r="E86" s="40"/>
      <c r="F86" s="40"/>
      <c r="G86" s="40"/>
      <c r="U86" s="38"/>
      <c r="V86" s="38"/>
      <c r="W86" s="42"/>
      <c r="X86" s="42"/>
      <c r="Y86" s="42"/>
      <c r="Z86" s="42"/>
      <c r="AA86" s="42"/>
      <c r="AB86" s="42"/>
      <c r="AC86" s="42"/>
      <c r="AD86" s="42"/>
      <c r="AE86" s="42"/>
    </row>
    <row r="87" spans="2:31">
      <c r="B87" s="39"/>
      <c r="C87" s="39"/>
      <c r="D87" s="39"/>
      <c r="E87" s="40"/>
      <c r="F87" s="40"/>
      <c r="G87" s="40"/>
      <c r="U87" s="38"/>
      <c r="V87" s="38"/>
      <c r="W87" s="42"/>
      <c r="X87" s="42"/>
      <c r="Y87" s="42"/>
      <c r="Z87" s="42"/>
      <c r="AA87" s="42"/>
      <c r="AB87" s="42"/>
      <c r="AC87" s="42"/>
      <c r="AD87" s="42"/>
      <c r="AE87" s="42"/>
    </row>
    <row r="88" spans="2:31">
      <c r="B88" s="39"/>
      <c r="C88" s="39"/>
      <c r="D88" s="39"/>
      <c r="E88" s="40"/>
      <c r="F88" s="40"/>
      <c r="G88" s="40"/>
      <c r="U88" s="38"/>
      <c r="V88" s="38"/>
      <c r="W88" s="42"/>
      <c r="X88" s="42"/>
      <c r="Y88" s="42"/>
      <c r="Z88" s="42"/>
      <c r="AA88" s="42"/>
      <c r="AB88" s="42"/>
      <c r="AC88" s="42"/>
      <c r="AD88" s="42"/>
      <c r="AE88" s="42"/>
    </row>
    <row r="89" spans="2:31">
      <c r="B89" s="39"/>
      <c r="C89" s="39"/>
      <c r="D89" s="39"/>
      <c r="E89" s="40"/>
      <c r="F89" s="40"/>
      <c r="G89" s="40"/>
      <c r="U89" s="38"/>
      <c r="V89" s="38"/>
      <c r="W89" s="42"/>
      <c r="X89" s="42"/>
      <c r="Y89" s="42"/>
      <c r="Z89" s="42"/>
      <c r="AA89" s="42"/>
      <c r="AB89" s="42"/>
      <c r="AC89" s="42"/>
      <c r="AD89" s="42"/>
      <c r="AE89" s="42"/>
    </row>
    <row r="90" spans="2:31">
      <c r="B90" s="39"/>
      <c r="C90" s="39"/>
      <c r="D90" s="39"/>
      <c r="E90" s="40"/>
      <c r="F90" s="40"/>
      <c r="G90" s="40"/>
      <c r="U90" s="38"/>
      <c r="V90" s="38"/>
      <c r="W90" s="42"/>
      <c r="X90" s="42"/>
      <c r="Y90" s="42"/>
      <c r="Z90" s="42"/>
      <c r="AA90" s="42"/>
      <c r="AB90" s="42"/>
      <c r="AC90" s="42"/>
      <c r="AD90" s="42"/>
      <c r="AE90" s="42"/>
    </row>
    <row r="91" spans="2:31">
      <c r="B91" s="39"/>
      <c r="C91" s="39"/>
      <c r="D91" s="39"/>
      <c r="E91" s="40"/>
      <c r="F91" s="40"/>
      <c r="G91" s="40"/>
      <c r="U91" s="38"/>
      <c r="V91" s="38"/>
      <c r="W91" s="42"/>
      <c r="X91" s="42"/>
      <c r="Y91" s="42"/>
      <c r="Z91" s="42"/>
      <c r="AA91" s="42"/>
      <c r="AB91" s="42"/>
      <c r="AC91" s="42"/>
      <c r="AD91" s="42"/>
      <c r="AE91" s="42"/>
    </row>
    <row r="92" spans="2:31">
      <c r="B92" s="39"/>
      <c r="C92" s="39"/>
      <c r="D92" s="39"/>
      <c r="E92" s="40"/>
      <c r="F92" s="40"/>
      <c r="G92" s="40"/>
      <c r="U92" s="38"/>
      <c r="V92" s="38"/>
      <c r="W92" s="42"/>
      <c r="X92" s="42"/>
      <c r="Y92" s="42"/>
      <c r="Z92" s="42"/>
      <c r="AA92" s="42"/>
      <c r="AB92" s="42"/>
      <c r="AC92" s="42"/>
      <c r="AD92" s="42"/>
      <c r="AE92" s="42"/>
    </row>
    <row r="93" spans="2:31">
      <c r="B93" s="39"/>
      <c r="C93" s="39"/>
      <c r="D93" s="39"/>
      <c r="E93" s="40"/>
      <c r="F93" s="40"/>
      <c r="G93" s="40"/>
      <c r="U93" s="38"/>
      <c r="V93" s="38"/>
      <c r="W93" s="42"/>
      <c r="X93" s="42"/>
      <c r="Y93" s="42"/>
      <c r="Z93" s="42"/>
      <c r="AA93" s="42"/>
      <c r="AB93" s="42"/>
      <c r="AC93" s="42"/>
      <c r="AD93" s="42"/>
      <c r="AE93" s="42"/>
    </row>
    <row r="94" spans="2:31">
      <c r="B94" s="39"/>
      <c r="C94" s="39"/>
      <c r="D94" s="39"/>
      <c r="E94" s="40"/>
      <c r="F94" s="40"/>
      <c r="G94" s="40"/>
      <c r="U94" s="38"/>
      <c r="V94" s="38"/>
      <c r="W94" s="42"/>
      <c r="X94" s="42"/>
      <c r="Y94" s="42"/>
      <c r="Z94" s="42"/>
      <c r="AA94" s="42"/>
      <c r="AB94" s="42"/>
      <c r="AC94" s="42"/>
      <c r="AD94" s="42"/>
      <c r="AE94" s="42"/>
    </row>
    <row r="95" spans="2:31">
      <c r="B95" s="38"/>
      <c r="C95" s="38"/>
      <c r="D95" s="39"/>
      <c r="E95" s="40"/>
      <c r="F95" s="40"/>
      <c r="G95" s="40"/>
      <c r="U95" s="38"/>
      <c r="V95" s="38"/>
      <c r="W95" s="42"/>
      <c r="X95" s="42"/>
      <c r="Y95" s="42"/>
      <c r="Z95" s="42"/>
      <c r="AA95" s="42"/>
      <c r="AB95" s="42"/>
      <c r="AC95" s="42"/>
      <c r="AD95" s="42"/>
      <c r="AE95" s="42"/>
    </row>
    <row r="96" spans="2:31">
      <c r="B96" s="38"/>
      <c r="C96" s="38"/>
      <c r="D96" s="39"/>
      <c r="E96" s="40"/>
      <c r="F96" s="40"/>
      <c r="G96" s="40"/>
      <c r="U96" s="38"/>
      <c r="V96" s="38"/>
      <c r="W96" s="42"/>
      <c r="X96" s="42"/>
      <c r="Y96" s="42"/>
      <c r="Z96" s="42"/>
      <c r="AA96" s="42"/>
      <c r="AB96" s="42"/>
      <c r="AC96" s="42"/>
      <c r="AD96" s="42"/>
      <c r="AE96" s="42"/>
    </row>
    <row r="97" spans="2:31" ht="15" customHeight="1">
      <c r="B97" s="38"/>
      <c r="C97" s="38"/>
      <c r="D97" s="39"/>
      <c r="E97" s="40"/>
      <c r="F97" s="40"/>
      <c r="G97" s="40"/>
      <c r="U97" s="38"/>
      <c r="V97" s="38"/>
      <c r="W97" s="42"/>
      <c r="X97" s="42"/>
      <c r="Y97" s="42"/>
      <c r="Z97" s="42"/>
      <c r="AA97" s="42"/>
      <c r="AB97" s="42"/>
      <c r="AC97" s="42"/>
      <c r="AD97" s="42"/>
      <c r="AE97" s="42"/>
    </row>
    <row r="98" spans="2:31">
      <c r="B98" s="38"/>
      <c r="C98" s="38"/>
      <c r="D98" s="39"/>
      <c r="E98" s="40"/>
      <c r="F98" s="40"/>
      <c r="G98" s="40"/>
      <c r="U98" s="38"/>
      <c r="V98" s="38"/>
      <c r="W98" s="42"/>
      <c r="X98" s="42"/>
      <c r="Y98" s="42"/>
      <c r="Z98" s="42"/>
      <c r="AA98" s="42"/>
      <c r="AB98" s="42"/>
      <c r="AC98" s="42"/>
      <c r="AD98" s="42"/>
      <c r="AE98" s="42"/>
    </row>
    <row r="99" spans="2:31">
      <c r="B99" s="38"/>
      <c r="C99" s="38"/>
      <c r="D99" s="39"/>
      <c r="E99" s="40"/>
      <c r="F99" s="40"/>
      <c r="G99" s="40"/>
      <c r="U99" s="38"/>
      <c r="V99" s="38"/>
      <c r="W99" s="42"/>
      <c r="X99" s="42"/>
      <c r="Y99" s="42"/>
      <c r="Z99" s="42"/>
      <c r="AA99" s="42"/>
      <c r="AB99" s="42"/>
      <c r="AC99" s="42"/>
      <c r="AD99" s="42"/>
      <c r="AE99" s="42"/>
    </row>
    <row r="100" spans="2:31">
      <c r="B100" s="38"/>
      <c r="C100" s="38"/>
      <c r="D100" s="39"/>
      <c r="E100" s="40"/>
      <c r="F100" s="40"/>
      <c r="G100" s="40"/>
      <c r="U100" s="38"/>
      <c r="V100" s="38"/>
      <c r="W100" s="42"/>
      <c r="X100" s="42"/>
      <c r="Y100" s="42"/>
      <c r="Z100" s="42"/>
      <c r="AA100" s="42"/>
      <c r="AB100" s="42"/>
      <c r="AC100" s="42"/>
      <c r="AD100" s="42"/>
      <c r="AE100" s="42"/>
    </row>
    <row r="101" spans="2:31">
      <c r="B101" s="38"/>
      <c r="C101" s="38"/>
      <c r="D101" s="39"/>
      <c r="E101" s="40"/>
      <c r="F101" s="40"/>
      <c r="G101" s="40"/>
      <c r="U101" s="38"/>
      <c r="V101" s="38"/>
      <c r="W101" s="42"/>
      <c r="X101" s="42"/>
      <c r="Y101" s="42"/>
      <c r="Z101" s="42"/>
      <c r="AA101" s="42"/>
      <c r="AB101" s="42"/>
      <c r="AC101" s="42"/>
      <c r="AD101" s="42"/>
      <c r="AE101" s="42"/>
    </row>
    <row r="102" spans="2:31">
      <c r="B102" s="38"/>
      <c r="C102" s="38"/>
      <c r="D102" s="39"/>
      <c r="E102" s="40"/>
      <c r="F102" s="40"/>
      <c r="G102" s="40"/>
      <c r="U102" s="38"/>
      <c r="V102" s="38"/>
      <c r="W102" s="42"/>
      <c r="X102" s="42"/>
      <c r="Y102" s="42"/>
      <c r="Z102" s="42"/>
      <c r="AA102" s="42"/>
      <c r="AB102" s="42"/>
      <c r="AC102" s="42"/>
      <c r="AD102" s="42"/>
      <c r="AE102" s="42"/>
    </row>
    <row r="103" spans="2:31">
      <c r="B103" s="38"/>
      <c r="C103" s="38"/>
      <c r="D103" s="39"/>
      <c r="E103" s="40"/>
      <c r="F103" s="40"/>
      <c r="G103" s="40"/>
      <c r="U103" s="38"/>
      <c r="V103" s="38"/>
      <c r="W103" s="42"/>
      <c r="X103" s="42"/>
      <c r="Y103" s="42"/>
      <c r="Z103" s="42"/>
      <c r="AA103" s="42"/>
      <c r="AB103" s="42"/>
      <c r="AC103" s="42"/>
      <c r="AD103" s="42"/>
      <c r="AE103" s="42"/>
    </row>
    <row r="104" spans="2:31" ht="15" customHeight="1">
      <c r="B104" s="38"/>
      <c r="C104" s="38"/>
      <c r="D104" s="39"/>
      <c r="E104" s="40"/>
      <c r="F104" s="40"/>
      <c r="G104" s="40"/>
      <c r="U104" s="38"/>
      <c r="V104" s="38"/>
      <c r="W104" s="42"/>
      <c r="X104" s="42"/>
      <c r="Y104" s="42"/>
      <c r="Z104" s="42"/>
      <c r="AA104" s="42"/>
      <c r="AB104" s="42"/>
      <c r="AC104" s="42"/>
      <c r="AD104" s="42"/>
      <c r="AE104" s="42"/>
    </row>
    <row r="105" spans="2:31">
      <c r="B105" s="38"/>
      <c r="C105" s="38"/>
      <c r="D105" s="39"/>
      <c r="E105" s="40"/>
      <c r="F105" s="40"/>
      <c r="G105" s="40"/>
      <c r="U105" s="38"/>
      <c r="V105" s="38"/>
      <c r="W105" s="42"/>
      <c r="X105" s="42"/>
      <c r="Y105" s="42"/>
      <c r="Z105" s="42"/>
      <c r="AA105" s="42"/>
      <c r="AB105" s="42"/>
      <c r="AC105" s="42"/>
      <c r="AD105" s="42"/>
      <c r="AE105" s="42"/>
    </row>
    <row r="106" spans="2:31">
      <c r="B106" s="38"/>
      <c r="C106" s="38"/>
      <c r="D106" s="39"/>
      <c r="E106" s="40"/>
      <c r="F106" s="40"/>
      <c r="G106" s="40"/>
      <c r="U106" s="38"/>
      <c r="V106" s="38"/>
      <c r="W106" s="42"/>
      <c r="X106" s="42"/>
      <c r="Y106" s="42"/>
      <c r="Z106" s="42"/>
      <c r="AA106" s="42"/>
      <c r="AB106" s="42"/>
      <c r="AC106" s="42"/>
      <c r="AD106" s="42"/>
      <c r="AE106" s="42"/>
    </row>
    <row r="107" spans="2:31" ht="15" customHeight="1">
      <c r="B107" s="38"/>
      <c r="C107" s="38"/>
      <c r="D107" s="39"/>
      <c r="E107" s="40"/>
      <c r="F107" s="40"/>
      <c r="G107" s="40"/>
      <c r="U107" s="38"/>
      <c r="V107" s="38"/>
      <c r="W107" s="42"/>
      <c r="X107" s="42"/>
      <c r="Y107" s="42"/>
      <c r="Z107" s="42"/>
      <c r="AA107" s="42"/>
      <c r="AB107" s="42"/>
      <c r="AC107" s="42"/>
      <c r="AD107" s="42"/>
      <c r="AE107" s="42"/>
    </row>
    <row r="108" spans="2:31">
      <c r="B108" s="38"/>
      <c r="C108" s="38"/>
      <c r="D108" s="39"/>
      <c r="E108" s="40"/>
      <c r="F108" s="40"/>
      <c r="G108" s="40"/>
      <c r="U108" s="38"/>
      <c r="V108" s="38"/>
      <c r="W108" s="42"/>
      <c r="X108" s="42"/>
      <c r="Y108" s="42"/>
      <c r="Z108" s="42"/>
      <c r="AA108" s="42"/>
      <c r="AB108" s="42"/>
      <c r="AC108" s="42"/>
      <c r="AD108" s="42"/>
      <c r="AE108" s="42"/>
    </row>
    <row r="109" spans="2:31">
      <c r="B109" s="38"/>
      <c r="C109" s="38"/>
      <c r="D109" s="39"/>
      <c r="E109" s="40"/>
      <c r="F109" s="40"/>
      <c r="G109" s="40"/>
      <c r="U109" s="38"/>
      <c r="V109" s="38"/>
      <c r="W109" s="42"/>
      <c r="X109" s="42"/>
      <c r="Y109" s="42"/>
      <c r="Z109" s="42"/>
      <c r="AA109" s="42"/>
      <c r="AB109" s="42"/>
      <c r="AC109" s="42"/>
      <c r="AD109" s="42"/>
      <c r="AE109" s="42"/>
    </row>
    <row r="110" spans="2:31">
      <c r="B110" s="38"/>
      <c r="C110" s="38"/>
      <c r="D110" s="39"/>
      <c r="E110" s="40"/>
      <c r="F110" s="40"/>
      <c r="G110" s="40"/>
      <c r="U110" s="38"/>
      <c r="V110" s="38"/>
      <c r="W110" s="42"/>
      <c r="X110" s="42"/>
      <c r="Y110" s="42"/>
      <c r="Z110" s="42"/>
      <c r="AA110" s="42"/>
      <c r="AB110" s="42"/>
      <c r="AC110" s="42"/>
      <c r="AD110" s="42"/>
      <c r="AE110" s="42"/>
    </row>
    <row r="111" spans="2:31">
      <c r="B111" s="38"/>
      <c r="C111" s="38"/>
      <c r="D111" s="39"/>
      <c r="E111" s="40"/>
      <c r="F111" s="40"/>
      <c r="G111" s="40"/>
      <c r="U111" s="38"/>
      <c r="V111" s="38"/>
      <c r="W111" s="42"/>
      <c r="X111" s="42"/>
      <c r="Y111" s="42"/>
      <c r="Z111" s="42"/>
      <c r="AA111" s="42"/>
      <c r="AB111" s="42"/>
      <c r="AC111" s="42"/>
      <c r="AD111" s="42"/>
      <c r="AE111" s="42"/>
    </row>
    <row r="112" spans="2:31">
      <c r="B112" s="38"/>
      <c r="C112" s="38"/>
      <c r="D112" s="39"/>
      <c r="E112" s="40"/>
      <c r="F112" s="40"/>
      <c r="G112" s="40"/>
      <c r="U112" s="38"/>
      <c r="V112" s="38"/>
      <c r="W112" s="42"/>
      <c r="X112" s="42"/>
      <c r="Y112" s="42"/>
      <c r="Z112" s="42"/>
      <c r="AA112" s="42"/>
      <c r="AB112" s="42"/>
      <c r="AC112" s="42"/>
      <c r="AD112" s="42"/>
      <c r="AE112" s="42"/>
    </row>
    <row r="113" spans="2:31">
      <c r="B113" s="38"/>
      <c r="C113" s="38"/>
      <c r="D113" s="39"/>
      <c r="E113" s="40"/>
      <c r="F113" s="40"/>
      <c r="G113" s="40"/>
      <c r="U113" s="38"/>
      <c r="V113" s="38"/>
      <c r="W113" s="42"/>
      <c r="X113" s="42"/>
      <c r="Y113" s="42"/>
      <c r="Z113" s="42"/>
      <c r="AA113" s="42"/>
      <c r="AB113" s="42"/>
      <c r="AC113" s="42"/>
      <c r="AD113" s="42"/>
      <c r="AE113" s="42"/>
    </row>
    <row r="114" spans="2:31">
      <c r="B114" s="38"/>
      <c r="C114" s="38"/>
      <c r="D114" s="39"/>
      <c r="E114" s="40"/>
      <c r="F114" s="40"/>
      <c r="G114" s="40"/>
      <c r="U114" s="38"/>
      <c r="V114" s="38"/>
      <c r="W114" s="42"/>
      <c r="X114" s="42"/>
      <c r="Y114" s="42"/>
      <c r="Z114" s="42"/>
      <c r="AA114" s="42"/>
      <c r="AB114" s="42"/>
      <c r="AC114" s="42"/>
      <c r="AD114" s="42"/>
      <c r="AE114" s="42"/>
    </row>
    <row r="115" spans="2:31">
      <c r="B115" s="38"/>
      <c r="C115" s="38"/>
      <c r="D115" s="39"/>
      <c r="E115" s="40"/>
      <c r="F115" s="40"/>
      <c r="G115" s="40"/>
      <c r="U115" s="38"/>
      <c r="V115" s="38"/>
      <c r="W115" s="42"/>
      <c r="X115" s="42"/>
      <c r="Y115" s="42"/>
      <c r="Z115" s="42"/>
      <c r="AA115" s="42"/>
      <c r="AB115" s="42"/>
      <c r="AC115" s="42"/>
      <c r="AD115" s="42"/>
      <c r="AE115" s="42"/>
    </row>
    <row r="116" spans="2:31">
      <c r="B116" s="38"/>
      <c r="C116" s="38"/>
      <c r="D116" s="39"/>
      <c r="E116" s="40"/>
      <c r="F116" s="40"/>
      <c r="G116" s="40"/>
      <c r="U116" s="38"/>
      <c r="V116" s="38"/>
      <c r="W116" s="42"/>
      <c r="X116" s="42"/>
      <c r="Y116" s="42"/>
      <c r="Z116" s="42"/>
      <c r="AA116" s="42"/>
      <c r="AB116" s="42"/>
      <c r="AC116" s="42"/>
      <c r="AD116" s="42"/>
      <c r="AE116" s="42"/>
    </row>
    <row r="117" spans="2:31">
      <c r="B117" s="38"/>
      <c r="C117" s="38"/>
      <c r="D117" s="39"/>
      <c r="E117" s="40"/>
      <c r="F117" s="40"/>
      <c r="G117" s="40"/>
      <c r="U117" s="38"/>
      <c r="V117" s="38"/>
      <c r="W117" s="42"/>
      <c r="X117" s="42"/>
      <c r="Y117" s="42"/>
      <c r="Z117" s="42"/>
      <c r="AA117" s="42"/>
      <c r="AB117" s="42"/>
      <c r="AC117" s="42"/>
      <c r="AD117" s="42"/>
      <c r="AE117" s="42"/>
    </row>
    <row r="118" spans="2:31">
      <c r="Y118" s="42"/>
      <c r="Z118" s="42"/>
      <c r="AA118" s="42"/>
      <c r="AB118" s="42"/>
      <c r="AC118" s="42"/>
      <c r="AD118" s="42"/>
      <c r="AE118" s="42"/>
    </row>
    <row r="119" spans="2:31">
      <c r="Y119" s="42"/>
      <c r="Z119" s="42"/>
      <c r="AA119" s="42"/>
      <c r="AB119" s="42"/>
      <c r="AC119" s="42"/>
      <c r="AD119" s="42"/>
      <c r="AE119" s="42"/>
    </row>
    <row r="120" spans="2:31" ht="16" thickBot="1">
      <c r="Y120" s="42"/>
      <c r="Z120" s="42"/>
      <c r="AA120" s="42"/>
      <c r="AB120" s="42"/>
      <c r="AC120" s="42"/>
      <c r="AD120" s="42"/>
      <c r="AE120" s="42"/>
    </row>
    <row r="121" spans="2:31">
      <c r="F121" s="25"/>
      <c r="G121" s="26"/>
      <c r="Y121" s="42"/>
      <c r="Z121" s="42"/>
      <c r="AA121" s="42"/>
      <c r="AB121" s="42"/>
      <c r="AC121" s="42"/>
      <c r="AD121" s="42"/>
      <c r="AE121" s="42"/>
    </row>
    <row r="122" spans="2:31">
      <c r="Y122" s="42"/>
      <c r="Z122" s="42"/>
      <c r="AA122" s="42"/>
      <c r="AB122" s="42"/>
      <c r="AC122" s="42"/>
      <c r="AD122" s="42"/>
      <c r="AE122" s="42"/>
    </row>
    <row r="123" spans="2:31">
      <c r="Y123" s="42"/>
      <c r="Z123" s="42"/>
      <c r="AA123" s="42"/>
      <c r="AB123" s="42"/>
      <c r="AC123" s="42"/>
      <c r="AD123" s="42"/>
      <c r="AE123" s="42"/>
    </row>
    <row r="124" spans="2:31">
      <c r="Y124" s="42"/>
      <c r="Z124" s="42"/>
      <c r="AA124" s="42"/>
      <c r="AB124" s="42"/>
      <c r="AC124" s="42"/>
      <c r="AD124" s="42"/>
      <c r="AE124" s="42"/>
    </row>
    <row r="125" spans="2:31">
      <c r="Y125" s="42"/>
      <c r="Z125" s="42"/>
      <c r="AA125" s="42"/>
      <c r="AB125" s="42"/>
      <c r="AC125" s="42"/>
      <c r="AD125" s="42"/>
      <c r="AE125" s="42"/>
    </row>
    <row r="126" spans="2:31">
      <c r="Y126" s="42"/>
      <c r="Z126" s="42"/>
      <c r="AA126" s="42"/>
      <c r="AB126" s="42"/>
      <c r="AC126" s="42"/>
      <c r="AD126" s="42"/>
      <c r="AE126" s="42"/>
    </row>
    <row r="127" spans="2:31">
      <c r="Y127" s="42"/>
      <c r="Z127" s="42"/>
      <c r="AA127" s="42"/>
      <c r="AB127" s="42"/>
      <c r="AC127" s="42"/>
      <c r="AD127" s="42"/>
      <c r="AE127" s="42"/>
    </row>
    <row r="128" spans="2:31">
      <c r="Y128" s="42"/>
      <c r="Z128" s="42"/>
      <c r="AA128" s="42"/>
      <c r="AB128" s="42"/>
      <c r="AC128" s="42"/>
      <c r="AD128" s="42"/>
      <c r="AE128" s="42"/>
    </row>
    <row r="129" spans="25:31">
      <c r="Y129" s="42"/>
      <c r="Z129" s="42"/>
      <c r="AA129" s="42"/>
      <c r="AB129" s="42"/>
      <c r="AC129" s="42"/>
      <c r="AD129" s="42"/>
      <c r="AE129" s="42"/>
    </row>
    <row r="130" spans="25:31">
      <c r="Y130" s="42"/>
      <c r="Z130" s="42"/>
      <c r="AA130" s="42"/>
      <c r="AB130" s="42"/>
      <c r="AC130" s="42"/>
      <c r="AD130" s="42"/>
      <c r="AE130" s="42"/>
    </row>
    <row r="131" spans="25:31">
      <c r="Y131" s="42"/>
      <c r="Z131" s="42"/>
      <c r="AA131" s="42"/>
      <c r="AB131" s="42"/>
      <c r="AC131" s="42"/>
      <c r="AD131" s="42"/>
      <c r="AE131" s="42"/>
    </row>
    <row r="132" spans="25:31">
      <c r="Y132" s="42"/>
      <c r="Z132" s="42"/>
      <c r="AA132" s="42"/>
      <c r="AB132" s="42"/>
      <c r="AC132" s="42"/>
      <c r="AD132" s="42"/>
      <c r="AE132" s="42"/>
    </row>
    <row r="133" spans="25:31">
      <c r="Y133" s="42"/>
      <c r="Z133" s="42"/>
      <c r="AA133" s="42"/>
      <c r="AB133" s="42"/>
      <c r="AC133" s="42"/>
      <c r="AD133" s="42"/>
      <c r="AE133" s="42"/>
    </row>
    <row r="134" spans="25:31">
      <c r="Y134" s="42"/>
      <c r="Z134" s="42"/>
      <c r="AA134" s="42"/>
      <c r="AB134" s="42"/>
      <c r="AC134" s="42"/>
      <c r="AD134" s="42"/>
      <c r="AE134" s="42"/>
    </row>
    <row r="135" spans="25:31">
      <c r="Y135" s="42"/>
      <c r="Z135" s="42"/>
      <c r="AA135" s="42"/>
      <c r="AB135" s="42"/>
      <c r="AC135" s="42"/>
      <c r="AD135" s="42"/>
      <c r="AE135" s="42"/>
    </row>
    <row r="136" spans="25:31">
      <c r="Y136" s="42"/>
      <c r="Z136" s="42"/>
      <c r="AA136" s="42"/>
      <c r="AB136" s="42"/>
      <c r="AC136" s="42"/>
      <c r="AD136" s="42"/>
      <c r="AE136" s="42"/>
    </row>
    <row r="137" spans="25:31">
      <c r="Y137" s="42"/>
      <c r="Z137" s="42"/>
      <c r="AA137" s="42"/>
      <c r="AB137" s="42"/>
      <c r="AC137" s="42"/>
      <c r="AD137" s="42"/>
      <c r="AE137" s="42"/>
    </row>
    <row r="138" spans="25:31">
      <c r="Y138" s="42"/>
      <c r="Z138" s="42"/>
      <c r="AA138" s="42"/>
      <c r="AB138" s="42"/>
      <c r="AC138" s="42"/>
      <c r="AD138" s="42"/>
      <c r="AE138" s="42"/>
    </row>
    <row r="139" spans="25:31">
      <c r="Y139" s="42"/>
      <c r="Z139" s="42"/>
      <c r="AA139" s="42"/>
      <c r="AB139" s="42"/>
      <c r="AC139" s="42"/>
      <c r="AD139" s="42"/>
      <c r="AE139" s="42"/>
    </row>
    <row r="140" spans="25:31">
      <c r="Y140" s="42"/>
      <c r="Z140" s="42"/>
      <c r="AA140" s="42"/>
      <c r="AB140" s="42"/>
      <c r="AC140" s="42"/>
      <c r="AD140" s="42"/>
      <c r="AE140" s="42"/>
    </row>
    <row r="141" spans="25:31">
      <c r="Y141" s="42"/>
      <c r="Z141" s="42"/>
      <c r="AA141" s="42"/>
      <c r="AB141" s="42"/>
      <c r="AC141" s="42"/>
      <c r="AD141" s="42"/>
      <c r="AE141" s="42"/>
    </row>
    <row r="142" spans="25:31">
      <c r="Y142" s="42"/>
      <c r="Z142" s="42"/>
      <c r="AA142" s="42"/>
      <c r="AB142" s="42"/>
      <c r="AC142" s="42"/>
      <c r="AD142" s="42"/>
      <c r="AE142" s="42"/>
    </row>
    <row r="143" spans="25:31">
      <c r="Y143" s="42"/>
      <c r="Z143" s="42"/>
      <c r="AA143" s="42"/>
      <c r="AB143" s="42"/>
      <c r="AC143" s="42"/>
      <c r="AD143" s="42"/>
      <c r="AE143" s="42"/>
    </row>
    <row r="144" spans="25:31">
      <c r="Y144" s="42"/>
      <c r="Z144" s="42"/>
      <c r="AA144" s="42"/>
      <c r="AB144" s="42"/>
      <c r="AC144" s="42"/>
      <c r="AD144" s="42"/>
      <c r="AE144" s="42"/>
    </row>
    <row r="145" spans="25:31">
      <c r="Y145" s="42"/>
      <c r="Z145" s="42"/>
      <c r="AA145" s="42"/>
      <c r="AB145" s="42"/>
      <c r="AC145" s="42"/>
      <c r="AD145" s="42"/>
      <c r="AE145" s="42"/>
    </row>
    <row r="146" spans="25:31">
      <c r="Y146" s="42"/>
      <c r="Z146" s="42"/>
      <c r="AA146" s="42"/>
      <c r="AB146" s="42"/>
      <c r="AC146" s="42"/>
      <c r="AD146" s="42"/>
      <c r="AE146" s="42"/>
    </row>
    <row r="147" spans="25:31">
      <c r="Y147" s="42"/>
      <c r="Z147" s="42"/>
      <c r="AA147" s="42"/>
      <c r="AB147" s="42"/>
      <c r="AC147" s="42"/>
      <c r="AD147" s="42"/>
      <c r="AE147" s="42"/>
    </row>
    <row r="148" spans="25:31">
      <c r="Y148" s="42"/>
      <c r="Z148" s="42"/>
      <c r="AA148" s="42"/>
      <c r="AB148" s="42"/>
      <c r="AC148" s="42"/>
      <c r="AD148" s="42"/>
      <c r="AE148" s="42"/>
    </row>
    <row r="149" spans="25:31">
      <c r="Y149" s="42"/>
      <c r="Z149" s="42"/>
      <c r="AA149" s="42"/>
      <c r="AB149" s="42"/>
      <c r="AC149" s="42"/>
      <c r="AD149" s="42"/>
      <c r="AE149" s="42"/>
    </row>
    <row r="150" spans="25:31">
      <c r="Y150" s="42"/>
      <c r="Z150" s="42"/>
      <c r="AA150" s="42"/>
      <c r="AB150" s="42"/>
      <c r="AC150" s="42"/>
      <c r="AD150" s="42"/>
      <c r="AE150" s="42"/>
    </row>
    <row r="151" spans="25:31">
      <c r="Y151" s="42"/>
      <c r="Z151" s="42"/>
      <c r="AA151" s="42"/>
      <c r="AB151" s="42"/>
      <c r="AC151" s="42"/>
      <c r="AD151" s="42"/>
      <c r="AE151" s="42"/>
    </row>
    <row r="152" spans="25:31">
      <c r="Y152" s="42"/>
      <c r="Z152" s="42"/>
      <c r="AA152" s="42"/>
      <c r="AB152" s="42"/>
      <c r="AC152" s="42"/>
      <c r="AD152" s="42"/>
      <c r="AE152" s="42"/>
    </row>
    <row r="153" spans="25:31">
      <c r="Y153" s="42"/>
      <c r="Z153" s="42"/>
      <c r="AA153" s="42"/>
      <c r="AB153" s="42"/>
      <c r="AC153" s="42"/>
      <c r="AD153" s="42"/>
      <c r="AE153" s="42"/>
    </row>
    <row r="154" spans="25:31">
      <c r="Y154" s="42"/>
      <c r="Z154" s="42"/>
      <c r="AA154" s="42"/>
      <c r="AB154" s="42"/>
      <c r="AC154" s="42"/>
      <c r="AD154" s="42"/>
      <c r="AE154" s="42"/>
    </row>
    <row r="155" spans="25:31">
      <c r="Y155" s="42"/>
      <c r="Z155" s="42"/>
      <c r="AA155" s="42"/>
      <c r="AB155" s="42"/>
      <c r="AC155" s="42"/>
      <c r="AD155" s="42"/>
      <c r="AE155" s="42"/>
    </row>
    <row r="156" spans="25:31">
      <c r="Y156" s="42"/>
      <c r="Z156" s="42"/>
      <c r="AA156" s="42"/>
      <c r="AB156" s="42"/>
      <c r="AC156" s="42"/>
      <c r="AD156" s="42"/>
      <c r="AE156" s="42"/>
    </row>
    <row r="157" spans="25:31">
      <c r="Y157" s="42"/>
      <c r="Z157" s="42"/>
      <c r="AA157" s="42"/>
      <c r="AB157" s="42"/>
      <c r="AC157" s="42"/>
      <c r="AD157" s="42"/>
      <c r="AE157" s="42"/>
    </row>
    <row r="158" spans="25:31">
      <c r="Y158" s="42"/>
      <c r="Z158" s="42"/>
      <c r="AA158" s="42"/>
      <c r="AB158" s="42"/>
      <c r="AC158" s="42"/>
      <c r="AD158" s="42"/>
      <c r="AE158" s="42"/>
    </row>
    <row r="159" spans="25:31">
      <c r="Y159" s="42"/>
      <c r="Z159" s="42"/>
      <c r="AA159" s="42"/>
      <c r="AB159" s="42"/>
      <c r="AC159" s="42"/>
      <c r="AD159" s="42"/>
      <c r="AE159" s="42"/>
    </row>
    <row r="160" spans="25:31">
      <c r="Y160" s="42"/>
      <c r="Z160" s="42"/>
      <c r="AA160" s="42"/>
      <c r="AB160" s="42"/>
      <c r="AC160" s="42"/>
      <c r="AD160" s="42"/>
      <c r="AE160" s="42"/>
    </row>
    <row r="161" spans="6:31">
      <c r="Y161" s="42"/>
      <c r="Z161" s="42"/>
      <c r="AA161" s="42"/>
      <c r="AB161" s="42"/>
      <c r="AC161" s="42"/>
      <c r="AD161" s="42"/>
      <c r="AE161" s="42"/>
    </row>
    <row r="162" spans="6:31">
      <c r="Y162" s="42"/>
      <c r="Z162" s="42"/>
      <c r="AA162" s="42"/>
      <c r="AB162" s="42"/>
      <c r="AC162" s="42"/>
      <c r="AD162" s="42"/>
      <c r="AE162" s="42"/>
    </row>
    <row r="163" spans="6:31">
      <c r="Y163" s="42"/>
      <c r="Z163" s="42"/>
      <c r="AA163" s="42"/>
      <c r="AB163" s="42"/>
      <c r="AC163" s="42"/>
      <c r="AD163" s="42"/>
      <c r="AE163" s="42"/>
    </row>
    <row r="164" spans="6:31">
      <c r="Y164" s="42"/>
      <c r="Z164" s="42"/>
      <c r="AA164" s="42"/>
      <c r="AB164" s="42"/>
      <c r="AC164" s="42"/>
      <c r="AD164" s="42"/>
      <c r="AE164" s="42"/>
    </row>
    <row r="165" spans="6:31">
      <c r="Y165" s="42"/>
      <c r="Z165" s="42"/>
      <c r="AA165" s="42"/>
      <c r="AB165" s="42"/>
      <c r="AC165" s="42"/>
      <c r="AD165" s="42"/>
      <c r="AE165" s="42"/>
    </row>
    <row r="170" spans="6:31">
      <c r="F170" s="27"/>
      <c r="G170" s="28">
        <v>2.5000000000000001E-2</v>
      </c>
    </row>
    <row r="171" spans="6:31">
      <c r="F171" s="27"/>
      <c r="G171" s="28">
        <v>12.232832200000001</v>
      </c>
    </row>
    <row r="172" spans="6:31">
      <c r="F172" s="27"/>
      <c r="G172" s="28">
        <v>7</v>
      </c>
    </row>
    <row r="173" spans="6:31">
      <c r="F173" s="27"/>
      <c r="G173" s="28">
        <v>3441.8571430000002</v>
      </c>
    </row>
    <row r="174" spans="6:31">
      <c r="F174" s="27"/>
      <c r="G174" s="28">
        <v>44266212.859999999</v>
      </c>
    </row>
  </sheetData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8847B-2F15-CD4D-BC5D-C9F6CE650C7C}">
  <sheetPr codeName="Blad23"/>
  <dimension ref="A1:DG174"/>
  <sheetViews>
    <sheetView topLeftCell="H11" zoomScale="75" zoomScaleNormal="58" workbookViewId="0">
      <selection activeCell="AC37" sqref="AC37"/>
    </sheetView>
  </sheetViews>
  <sheetFormatPr baseColWidth="10" defaultColWidth="8.83203125" defaultRowHeight="15"/>
  <cols>
    <col min="2" max="2" width="14.5" customWidth="1"/>
    <col min="4" max="4" width="5" customWidth="1"/>
    <col min="5" max="5" width="5.33203125" customWidth="1"/>
    <col min="6" max="6" width="6.83203125" customWidth="1"/>
    <col min="7" max="7" width="7.33203125" customWidth="1"/>
    <col min="8" max="8" width="27.5" customWidth="1"/>
    <col min="9" max="9" width="11.33203125" customWidth="1"/>
    <col min="10" max="10" width="16.5" customWidth="1"/>
    <col min="12" max="12" width="17.83203125" customWidth="1"/>
    <col min="16" max="16" width="9.33203125" bestFit="1" customWidth="1"/>
    <col min="22" max="22" width="6.83203125" customWidth="1"/>
    <col min="23" max="23" width="4.83203125" customWidth="1"/>
    <col min="24" max="24" width="3.1640625" customWidth="1"/>
    <col min="25" max="25" width="3" customWidth="1"/>
    <col min="26" max="26" width="5.33203125" customWidth="1"/>
    <col min="27" max="28" width="4.5" customWidth="1"/>
    <col min="29" max="29" width="4.1640625" customWidth="1"/>
    <col min="30" max="30" width="3.6640625" customWidth="1"/>
    <col min="31" max="31" width="4.33203125" customWidth="1"/>
    <col min="32" max="32" width="4" customWidth="1"/>
  </cols>
  <sheetData>
    <row r="1" spans="1:111">
      <c r="C1" s="43" t="s">
        <v>0</v>
      </c>
      <c r="D1" s="43" t="s">
        <v>1</v>
      </c>
      <c r="E1" s="43" t="s">
        <v>2</v>
      </c>
      <c r="F1" s="43" t="s">
        <v>3</v>
      </c>
      <c r="G1" s="43" t="s">
        <v>4</v>
      </c>
      <c r="H1" s="43" t="s">
        <v>653</v>
      </c>
      <c r="I1" s="43" t="s">
        <v>5</v>
      </c>
      <c r="J1" s="43" t="s">
        <v>6</v>
      </c>
      <c r="K1" s="43" t="s">
        <v>7</v>
      </c>
      <c r="L1" s="43" t="s">
        <v>8</v>
      </c>
      <c r="M1" s="43" t="s">
        <v>9</v>
      </c>
      <c r="N1" s="43" t="s">
        <v>10</v>
      </c>
      <c r="O1" s="43" t="s">
        <v>11</v>
      </c>
      <c r="P1" s="43" t="s">
        <v>12</v>
      </c>
      <c r="Q1" s="43" t="s">
        <v>13</v>
      </c>
      <c r="R1" s="43" t="s">
        <v>14</v>
      </c>
      <c r="S1" s="43" t="s">
        <v>15</v>
      </c>
      <c r="T1" s="43" t="s">
        <v>16</v>
      </c>
      <c r="U1" s="43" t="s">
        <v>17</v>
      </c>
      <c r="V1" s="43" t="s">
        <v>684</v>
      </c>
      <c r="W1" s="43" t="s">
        <v>682</v>
      </c>
      <c r="X1" s="43" t="s">
        <v>20</v>
      </c>
      <c r="Y1" s="43" t="s">
        <v>21</v>
      </c>
      <c r="Z1" s="43" t="s">
        <v>22</v>
      </c>
      <c r="AA1" s="43" t="s">
        <v>23</v>
      </c>
      <c r="AB1" s="43" t="s">
        <v>24</v>
      </c>
      <c r="AC1" s="43" t="s">
        <v>25</v>
      </c>
      <c r="AD1" s="43" t="s">
        <v>26</v>
      </c>
      <c r="AE1" s="43" t="s">
        <v>27</v>
      </c>
      <c r="AF1" s="43" t="s">
        <v>28</v>
      </c>
      <c r="AG1" s="43" t="s">
        <v>29</v>
      </c>
      <c r="AH1" s="43" t="s">
        <v>30</v>
      </c>
      <c r="AI1" s="43" t="s">
        <v>31</v>
      </c>
      <c r="AJ1" s="43" t="s">
        <v>32</v>
      </c>
      <c r="AK1" s="43" t="s">
        <v>33</v>
      </c>
      <c r="AL1" s="43" t="s">
        <v>34</v>
      </c>
      <c r="AM1" s="43" t="s">
        <v>35</v>
      </c>
      <c r="AN1" s="43" t="s">
        <v>36</v>
      </c>
      <c r="AO1" s="43" t="s">
        <v>37</v>
      </c>
      <c r="AP1" s="43" t="s">
        <v>38</v>
      </c>
      <c r="AQ1" s="43" t="s">
        <v>39</v>
      </c>
      <c r="AR1" s="43" t="s">
        <v>40</v>
      </c>
      <c r="AS1" s="43" t="s">
        <v>41</v>
      </c>
      <c r="AT1" s="43" t="s">
        <v>42</v>
      </c>
      <c r="AU1" s="43" t="s">
        <v>43</v>
      </c>
      <c r="AV1" s="43" t="s">
        <v>44</v>
      </c>
      <c r="AW1" s="43" t="s">
        <v>45</v>
      </c>
      <c r="AX1" s="43" t="s">
        <v>46</v>
      </c>
      <c r="AY1" s="43" t="s">
        <v>47</v>
      </c>
      <c r="AZ1" s="43" t="s">
        <v>48</v>
      </c>
      <c r="BA1" s="43" t="s">
        <v>49</v>
      </c>
      <c r="BB1" s="43" t="s">
        <v>50</v>
      </c>
      <c r="BC1" s="43" t="s">
        <v>51</v>
      </c>
      <c r="BD1" s="43" t="s">
        <v>52</v>
      </c>
      <c r="BE1" s="43" t="s">
        <v>53</v>
      </c>
      <c r="BF1" s="43" t="s">
        <v>54</v>
      </c>
      <c r="BG1" s="43" t="s">
        <v>55</v>
      </c>
      <c r="BH1" s="43" t="s">
        <v>56</v>
      </c>
      <c r="BI1" s="43" t="s">
        <v>57</v>
      </c>
      <c r="BJ1" s="43" t="s">
        <v>58</v>
      </c>
      <c r="BK1" s="43" t="s">
        <v>59</v>
      </c>
      <c r="BL1" s="43" t="s">
        <v>60</v>
      </c>
      <c r="BM1" s="43" t="s">
        <v>61</v>
      </c>
      <c r="BN1" s="43" t="s">
        <v>62</v>
      </c>
      <c r="BO1" s="43" t="s">
        <v>63</v>
      </c>
      <c r="BP1" s="43" t="s">
        <v>64</v>
      </c>
      <c r="BQ1" s="43" t="s">
        <v>65</v>
      </c>
      <c r="BR1" s="43" t="s">
        <v>66</v>
      </c>
      <c r="BS1" s="43" t="s">
        <v>67</v>
      </c>
      <c r="BT1" s="43" t="s">
        <v>68</v>
      </c>
      <c r="BU1" s="43" t="s">
        <v>69</v>
      </c>
      <c r="BV1" s="43" t="s">
        <v>70</v>
      </c>
      <c r="BW1" s="43" t="s">
        <v>71</v>
      </c>
      <c r="BX1" s="43" t="s">
        <v>72</v>
      </c>
      <c r="BY1" s="43" t="s">
        <v>73</v>
      </c>
      <c r="BZ1" s="43" t="s">
        <v>74</v>
      </c>
      <c r="CA1" s="43" t="s">
        <v>75</v>
      </c>
      <c r="CB1" s="43" t="s">
        <v>76</v>
      </c>
      <c r="CC1" s="43" t="s">
        <v>77</v>
      </c>
      <c r="CD1" s="43" t="s">
        <v>78</v>
      </c>
      <c r="CE1" s="43" t="s">
        <v>79</v>
      </c>
      <c r="CF1" s="43" t="s">
        <v>80</v>
      </c>
      <c r="CG1" s="43" t="s">
        <v>81</v>
      </c>
      <c r="CH1" s="43" t="s">
        <v>82</v>
      </c>
      <c r="CI1" s="43" t="s">
        <v>83</v>
      </c>
      <c r="CJ1" s="43" t="s">
        <v>84</v>
      </c>
      <c r="CK1" s="43" t="s">
        <v>85</v>
      </c>
      <c r="CL1" s="43" t="s">
        <v>86</v>
      </c>
      <c r="CM1" s="43" t="s">
        <v>87</v>
      </c>
      <c r="CN1" s="43" t="s">
        <v>88</v>
      </c>
      <c r="CO1" s="43" t="s">
        <v>89</v>
      </c>
      <c r="CP1" s="43" t="s">
        <v>90</v>
      </c>
      <c r="CQ1" s="43" t="s">
        <v>91</v>
      </c>
      <c r="CR1" s="43" t="s">
        <v>92</v>
      </c>
      <c r="CS1" s="43" t="s">
        <v>93</v>
      </c>
      <c r="CT1" s="43" t="s">
        <v>94</v>
      </c>
      <c r="CU1" s="43" t="s">
        <v>95</v>
      </c>
      <c r="CV1" s="43" t="s">
        <v>96</v>
      </c>
      <c r="CW1" s="43" t="s">
        <v>97</v>
      </c>
      <c r="CX1" s="43" t="s">
        <v>98</v>
      </c>
      <c r="CY1" s="43" t="s">
        <v>99</v>
      </c>
      <c r="CZ1" s="43" t="s">
        <v>100</v>
      </c>
      <c r="DA1" s="43" t="s">
        <v>101</v>
      </c>
      <c r="DB1" s="43" t="s">
        <v>102</v>
      </c>
      <c r="DC1" s="43" t="s">
        <v>103</v>
      </c>
      <c r="DD1" s="43" t="s">
        <v>104</v>
      </c>
      <c r="DE1" s="43" t="s">
        <v>105</v>
      </c>
      <c r="DF1" s="43" t="s">
        <v>106</v>
      </c>
      <c r="DG1" s="43" t="s">
        <v>107</v>
      </c>
    </row>
    <row r="2" spans="1:111">
      <c r="A2" s="1">
        <v>0</v>
      </c>
      <c r="B2" s="43">
        <v>0</v>
      </c>
      <c r="C2" t="s">
        <v>539</v>
      </c>
      <c r="D2">
        <v>252</v>
      </c>
      <c r="E2">
        <v>2</v>
      </c>
      <c r="F2">
        <v>1</v>
      </c>
      <c r="G2">
        <v>0</v>
      </c>
      <c r="H2" t="s">
        <v>111</v>
      </c>
      <c r="I2">
        <v>6</v>
      </c>
      <c r="J2">
        <v>0</v>
      </c>
      <c r="K2">
        <v>22</v>
      </c>
      <c r="L2">
        <v>6</v>
      </c>
      <c r="M2" t="s">
        <v>109</v>
      </c>
      <c r="N2" t="s">
        <v>540</v>
      </c>
      <c r="O2" t="s">
        <v>111</v>
      </c>
      <c r="P2" t="s">
        <v>541</v>
      </c>
      <c r="Q2">
        <v>1</v>
      </c>
      <c r="R2">
        <v>1</v>
      </c>
      <c r="S2">
        <v>4</v>
      </c>
      <c r="T2">
        <v>5</v>
      </c>
      <c r="U2">
        <v>2</v>
      </c>
      <c r="V2">
        <v>1</v>
      </c>
      <c r="W2">
        <v>0</v>
      </c>
      <c r="X2">
        <v>21</v>
      </c>
      <c r="Y2">
        <v>5</v>
      </c>
      <c r="Z2">
        <v>0</v>
      </c>
      <c r="AA2">
        <v>2</v>
      </c>
      <c r="AB2">
        <v>3</v>
      </c>
      <c r="AC2">
        <v>0</v>
      </c>
      <c r="AD2">
        <v>0</v>
      </c>
      <c r="AE2">
        <v>5</v>
      </c>
      <c r="AF2">
        <v>6</v>
      </c>
      <c r="AG2">
        <v>0</v>
      </c>
      <c r="AH2">
        <v>66</v>
      </c>
      <c r="AI2">
        <v>0</v>
      </c>
      <c r="AJ2">
        <v>0</v>
      </c>
      <c r="AK2">
        <v>0</v>
      </c>
      <c r="AL2">
        <v>0</v>
      </c>
      <c r="AM2">
        <v>1</v>
      </c>
      <c r="AN2">
        <v>1</v>
      </c>
      <c r="AO2">
        <v>2</v>
      </c>
      <c r="AP2">
        <v>0</v>
      </c>
      <c r="AQ2">
        <v>12</v>
      </c>
      <c r="AR2">
        <v>0</v>
      </c>
      <c r="AS2">
        <v>0</v>
      </c>
      <c r="AT2">
        <v>0</v>
      </c>
      <c r="AU2">
        <v>2</v>
      </c>
      <c r="AV2">
        <v>0</v>
      </c>
      <c r="AW2">
        <v>0</v>
      </c>
      <c r="AX2">
        <v>0</v>
      </c>
      <c r="AY2">
        <v>0</v>
      </c>
      <c r="AZ2">
        <v>4</v>
      </c>
      <c r="BA2">
        <v>0</v>
      </c>
      <c r="BB2">
        <v>0</v>
      </c>
      <c r="BC2">
        <v>2</v>
      </c>
      <c r="BD2">
        <v>0</v>
      </c>
      <c r="BE2">
        <v>0</v>
      </c>
      <c r="BF2">
        <v>3</v>
      </c>
      <c r="BG2">
        <v>1</v>
      </c>
      <c r="BH2">
        <v>0</v>
      </c>
      <c r="BI2">
        <v>0</v>
      </c>
      <c r="BJ2">
        <v>0</v>
      </c>
      <c r="BK2">
        <v>0</v>
      </c>
      <c r="BL2">
        <v>5</v>
      </c>
      <c r="BM2">
        <v>1</v>
      </c>
      <c r="BN2">
        <v>0</v>
      </c>
      <c r="BO2">
        <v>0</v>
      </c>
      <c r="BP2">
        <v>0</v>
      </c>
      <c r="BQ2">
        <v>0</v>
      </c>
      <c r="BR2">
        <v>2</v>
      </c>
      <c r="BS2">
        <v>0</v>
      </c>
      <c r="BT2">
        <v>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2</v>
      </c>
      <c r="CC2">
        <v>0</v>
      </c>
      <c r="CD2">
        <v>2</v>
      </c>
      <c r="CE2">
        <v>0</v>
      </c>
      <c r="CF2">
        <v>0</v>
      </c>
      <c r="CG2">
        <v>0</v>
      </c>
      <c r="CH2">
        <v>0</v>
      </c>
      <c r="CI2">
        <v>0</v>
      </c>
      <c r="CJ2">
        <v>5</v>
      </c>
      <c r="CK2">
        <v>5</v>
      </c>
      <c r="CL2">
        <v>2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4</v>
      </c>
      <c r="CT2">
        <v>0</v>
      </c>
      <c r="CU2">
        <v>0</v>
      </c>
      <c r="CV2">
        <v>0</v>
      </c>
      <c r="CW2">
        <v>3</v>
      </c>
      <c r="CX2">
        <v>1</v>
      </c>
      <c r="CY2">
        <v>0</v>
      </c>
      <c r="CZ2">
        <v>1</v>
      </c>
      <c r="DA2">
        <v>0</v>
      </c>
      <c r="DB2">
        <v>0</v>
      </c>
      <c r="DC2">
        <v>3</v>
      </c>
      <c r="DD2">
        <v>0</v>
      </c>
      <c r="DE2" t="s">
        <v>113</v>
      </c>
      <c r="DF2" t="s">
        <v>114</v>
      </c>
      <c r="DG2" t="s">
        <v>115</v>
      </c>
    </row>
    <row r="3" spans="1:111">
      <c r="A3" s="1">
        <v>1</v>
      </c>
      <c r="B3" s="43">
        <v>1</v>
      </c>
      <c r="C3" t="s">
        <v>542</v>
      </c>
      <c r="D3">
        <v>786</v>
      </c>
      <c r="E3">
        <v>20</v>
      </c>
      <c r="F3">
        <v>0</v>
      </c>
      <c r="G3">
        <v>21</v>
      </c>
      <c r="H3" t="s">
        <v>654</v>
      </c>
      <c r="I3">
        <v>18</v>
      </c>
      <c r="J3">
        <v>1</v>
      </c>
      <c r="K3">
        <v>104</v>
      </c>
      <c r="L3">
        <v>42</v>
      </c>
      <c r="M3" t="s">
        <v>543</v>
      </c>
      <c r="N3" t="s">
        <v>544</v>
      </c>
      <c r="O3" t="s">
        <v>135</v>
      </c>
      <c r="P3" t="s">
        <v>545</v>
      </c>
      <c r="Q3">
        <v>23</v>
      </c>
      <c r="R3">
        <v>0</v>
      </c>
      <c r="S3">
        <v>11</v>
      </c>
      <c r="T3">
        <v>11</v>
      </c>
      <c r="U3">
        <v>11</v>
      </c>
      <c r="V3">
        <v>8</v>
      </c>
      <c r="W3">
        <v>4</v>
      </c>
      <c r="X3">
        <v>33</v>
      </c>
      <c r="Y3">
        <v>4</v>
      </c>
      <c r="Z3">
        <v>1</v>
      </c>
      <c r="AA3">
        <v>2</v>
      </c>
      <c r="AB3">
        <v>2</v>
      </c>
      <c r="AC3">
        <v>1</v>
      </c>
      <c r="AD3">
        <v>2</v>
      </c>
      <c r="AE3">
        <v>7</v>
      </c>
      <c r="AF3">
        <v>10</v>
      </c>
      <c r="AG3">
        <v>4</v>
      </c>
      <c r="AH3">
        <v>183</v>
      </c>
      <c r="AI3">
        <v>0</v>
      </c>
      <c r="AJ3">
        <v>3</v>
      </c>
      <c r="AK3">
        <v>0</v>
      </c>
      <c r="AL3">
        <v>0</v>
      </c>
      <c r="AM3">
        <v>0</v>
      </c>
      <c r="AN3">
        <v>1</v>
      </c>
      <c r="AO3">
        <v>1</v>
      </c>
      <c r="AP3">
        <v>0</v>
      </c>
      <c r="AQ3">
        <v>28</v>
      </c>
      <c r="AR3">
        <v>11</v>
      </c>
      <c r="AS3">
        <v>0</v>
      </c>
      <c r="AT3">
        <v>1</v>
      </c>
      <c r="AU3">
        <v>0</v>
      </c>
      <c r="AV3">
        <v>0</v>
      </c>
      <c r="AW3">
        <v>1</v>
      </c>
      <c r="AX3">
        <v>0</v>
      </c>
      <c r="AY3">
        <v>0</v>
      </c>
      <c r="AZ3">
        <v>1</v>
      </c>
      <c r="BA3">
        <v>3</v>
      </c>
      <c r="BB3">
        <v>1</v>
      </c>
      <c r="BC3">
        <v>0</v>
      </c>
      <c r="BD3">
        <v>6</v>
      </c>
      <c r="BE3">
        <v>5</v>
      </c>
      <c r="BF3">
        <v>2</v>
      </c>
      <c r="BG3">
        <v>1</v>
      </c>
      <c r="BH3">
        <v>0</v>
      </c>
      <c r="BI3">
        <v>0</v>
      </c>
      <c r="BJ3">
        <v>0</v>
      </c>
      <c r="BK3">
        <v>1</v>
      </c>
      <c r="BL3">
        <v>13</v>
      </c>
      <c r="BM3">
        <v>0</v>
      </c>
      <c r="BN3">
        <v>1</v>
      </c>
      <c r="BO3">
        <v>4</v>
      </c>
      <c r="BP3">
        <v>1</v>
      </c>
      <c r="BQ3">
        <v>2</v>
      </c>
      <c r="BR3">
        <v>0</v>
      </c>
      <c r="BS3">
        <v>1</v>
      </c>
      <c r="BT3">
        <v>2</v>
      </c>
      <c r="BU3">
        <v>2</v>
      </c>
      <c r="BV3">
        <v>2</v>
      </c>
      <c r="BW3">
        <v>0</v>
      </c>
      <c r="BX3">
        <v>0</v>
      </c>
      <c r="BY3">
        <v>2</v>
      </c>
      <c r="BZ3">
        <v>1</v>
      </c>
      <c r="CA3">
        <v>0</v>
      </c>
      <c r="CB3">
        <v>0</v>
      </c>
      <c r="CC3">
        <v>0</v>
      </c>
      <c r="CD3">
        <v>2</v>
      </c>
      <c r="CE3">
        <v>2</v>
      </c>
      <c r="CF3">
        <v>0</v>
      </c>
      <c r="CG3">
        <v>5</v>
      </c>
      <c r="CH3">
        <v>1</v>
      </c>
      <c r="CI3">
        <v>0</v>
      </c>
      <c r="CJ3">
        <v>17</v>
      </c>
      <c r="CK3">
        <v>7</v>
      </c>
      <c r="CL3">
        <v>2</v>
      </c>
      <c r="CM3">
        <v>0</v>
      </c>
      <c r="CN3">
        <v>0</v>
      </c>
      <c r="CO3">
        <v>0</v>
      </c>
      <c r="CP3">
        <v>3</v>
      </c>
      <c r="CQ3">
        <v>0</v>
      </c>
      <c r="CR3">
        <v>0</v>
      </c>
      <c r="CS3">
        <v>8</v>
      </c>
      <c r="CT3">
        <v>1</v>
      </c>
      <c r="CU3">
        <v>0</v>
      </c>
      <c r="CV3">
        <v>3</v>
      </c>
      <c r="CW3">
        <v>4</v>
      </c>
      <c r="CX3">
        <v>17</v>
      </c>
      <c r="CY3">
        <v>2</v>
      </c>
      <c r="CZ3">
        <v>4</v>
      </c>
      <c r="DA3">
        <v>1</v>
      </c>
      <c r="DB3">
        <v>1</v>
      </c>
      <c r="DC3">
        <v>6</v>
      </c>
      <c r="DD3">
        <v>0</v>
      </c>
      <c r="DE3" t="s">
        <v>202</v>
      </c>
      <c r="DF3" t="s">
        <v>203</v>
      </c>
      <c r="DG3" t="s">
        <v>111</v>
      </c>
    </row>
    <row r="4" spans="1:111">
      <c r="A4" s="1">
        <v>2</v>
      </c>
      <c r="B4" s="43">
        <v>2</v>
      </c>
      <c r="C4" t="s">
        <v>546</v>
      </c>
      <c r="D4">
        <v>880</v>
      </c>
      <c r="E4">
        <v>28</v>
      </c>
      <c r="F4">
        <v>0</v>
      </c>
      <c r="G4">
        <v>15</v>
      </c>
      <c r="H4" t="s">
        <v>655</v>
      </c>
      <c r="I4">
        <v>31</v>
      </c>
      <c r="J4">
        <v>7</v>
      </c>
      <c r="K4">
        <v>86</v>
      </c>
      <c r="L4">
        <v>33</v>
      </c>
      <c r="M4" t="s">
        <v>547</v>
      </c>
      <c r="N4" t="s">
        <v>548</v>
      </c>
      <c r="O4" t="s">
        <v>549</v>
      </c>
      <c r="P4" t="s">
        <v>550</v>
      </c>
      <c r="Q4">
        <v>1</v>
      </c>
      <c r="R4">
        <v>0</v>
      </c>
      <c r="S4">
        <v>9</v>
      </c>
      <c r="T4">
        <v>9</v>
      </c>
      <c r="U4">
        <v>10</v>
      </c>
      <c r="V4">
        <v>11</v>
      </c>
      <c r="W4">
        <v>5</v>
      </c>
      <c r="X4">
        <v>46</v>
      </c>
      <c r="Y4">
        <v>13</v>
      </c>
      <c r="Z4">
        <v>0</v>
      </c>
      <c r="AA4">
        <v>0</v>
      </c>
      <c r="AB4">
        <v>3</v>
      </c>
      <c r="AC4">
        <v>0</v>
      </c>
      <c r="AD4">
        <v>1</v>
      </c>
      <c r="AE4">
        <v>16</v>
      </c>
      <c r="AF4">
        <v>12</v>
      </c>
      <c r="AG4">
        <v>1</v>
      </c>
      <c r="AH4">
        <v>248</v>
      </c>
      <c r="AI4">
        <v>0</v>
      </c>
      <c r="AJ4">
        <v>0</v>
      </c>
      <c r="AK4">
        <v>0</v>
      </c>
      <c r="AL4">
        <v>3</v>
      </c>
      <c r="AM4">
        <v>8</v>
      </c>
      <c r="AN4">
        <v>3</v>
      </c>
      <c r="AO4">
        <v>4</v>
      </c>
      <c r="AP4">
        <v>0</v>
      </c>
      <c r="AQ4">
        <v>27</v>
      </c>
      <c r="AR4">
        <v>4</v>
      </c>
      <c r="AS4">
        <v>0</v>
      </c>
      <c r="AT4">
        <v>0</v>
      </c>
      <c r="AU4">
        <v>4</v>
      </c>
      <c r="AV4">
        <v>1</v>
      </c>
      <c r="AW4">
        <v>1</v>
      </c>
      <c r="AX4">
        <v>3</v>
      </c>
      <c r="AY4">
        <v>1</v>
      </c>
      <c r="AZ4">
        <v>5</v>
      </c>
      <c r="BA4">
        <v>0</v>
      </c>
      <c r="BB4">
        <v>3</v>
      </c>
      <c r="BC4">
        <v>4</v>
      </c>
      <c r="BD4">
        <v>1</v>
      </c>
      <c r="BE4">
        <v>4</v>
      </c>
      <c r="BF4">
        <v>5</v>
      </c>
      <c r="BG4">
        <v>3</v>
      </c>
      <c r="BH4">
        <v>1</v>
      </c>
      <c r="BI4">
        <v>0</v>
      </c>
      <c r="BJ4">
        <v>0</v>
      </c>
      <c r="BK4">
        <v>0</v>
      </c>
      <c r="BL4">
        <v>15</v>
      </c>
      <c r="BM4">
        <v>3</v>
      </c>
      <c r="BN4">
        <v>1</v>
      </c>
      <c r="BO4">
        <v>5</v>
      </c>
      <c r="BP4">
        <v>0</v>
      </c>
      <c r="BQ4">
        <v>0</v>
      </c>
      <c r="BR4">
        <v>2</v>
      </c>
      <c r="BS4">
        <v>0</v>
      </c>
      <c r="BT4">
        <v>11</v>
      </c>
      <c r="BU4">
        <v>7</v>
      </c>
      <c r="BV4">
        <v>1</v>
      </c>
      <c r="BW4">
        <v>0</v>
      </c>
      <c r="BX4">
        <v>2</v>
      </c>
      <c r="BY4">
        <v>1</v>
      </c>
      <c r="BZ4">
        <v>0</v>
      </c>
      <c r="CA4">
        <v>3</v>
      </c>
      <c r="CB4">
        <v>1</v>
      </c>
      <c r="CC4">
        <v>1</v>
      </c>
      <c r="CD4">
        <v>5</v>
      </c>
      <c r="CE4">
        <v>6</v>
      </c>
      <c r="CF4">
        <v>0</v>
      </c>
      <c r="CG4">
        <v>7</v>
      </c>
      <c r="CH4">
        <v>0</v>
      </c>
      <c r="CI4">
        <v>2</v>
      </c>
      <c r="CJ4">
        <v>7</v>
      </c>
      <c r="CK4">
        <v>16</v>
      </c>
      <c r="CL4">
        <v>3</v>
      </c>
      <c r="CM4">
        <v>0</v>
      </c>
      <c r="CN4">
        <v>1</v>
      </c>
      <c r="CO4">
        <v>0</v>
      </c>
      <c r="CP4">
        <v>0</v>
      </c>
      <c r="CQ4">
        <v>1</v>
      </c>
      <c r="CR4">
        <v>3</v>
      </c>
      <c r="CS4">
        <v>11</v>
      </c>
      <c r="CT4">
        <v>5</v>
      </c>
      <c r="CU4">
        <v>1</v>
      </c>
      <c r="CV4">
        <v>1</v>
      </c>
      <c r="CW4">
        <v>7</v>
      </c>
      <c r="CX4">
        <v>8</v>
      </c>
      <c r="CY4">
        <v>6</v>
      </c>
      <c r="CZ4">
        <v>3</v>
      </c>
      <c r="DA4">
        <v>1</v>
      </c>
      <c r="DB4">
        <v>1</v>
      </c>
      <c r="DC4">
        <v>15</v>
      </c>
      <c r="DD4">
        <v>0</v>
      </c>
      <c r="DE4" t="s">
        <v>551</v>
      </c>
      <c r="DF4" t="s">
        <v>552</v>
      </c>
      <c r="DG4" t="s">
        <v>111</v>
      </c>
    </row>
    <row r="5" spans="1:111">
      <c r="A5" s="1">
        <v>3</v>
      </c>
      <c r="B5" s="43">
        <v>3</v>
      </c>
      <c r="C5" t="s">
        <v>553</v>
      </c>
      <c r="D5">
        <v>937</v>
      </c>
      <c r="E5">
        <v>24</v>
      </c>
      <c r="F5">
        <v>2</v>
      </c>
      <c r="G5">
        <v>21</v>
      </c>
      <c r="H5" t="s">
        <v>656</v>
      </c>
      <c r="I5">
        <v>32</v>
      </c>
      <c r="J5">
        <v>8</v>
      </c>
      <c r="K5">
        <v>124</v>
      </c>
      <c r="L5">
        <v>58</v>
      </c>
      <c r="M5" t="s">
        <v>554</v>
      </c>
      <c r="N5" t="s">
        <v>555</v>
      </c>
      <c r="O5" t="s">
        <v>556</v>
      </c>
      <c r="P5" t="s">
        <v>557</v>
      </c>
      <c r="Q5">
        <v>16</v>
      </c>
      <c r="R5">
        <v>2</v>
      </c>
      <c r="S5">
        <v>16</v>
      </c>
      <c r="T5">
        <v>18</v>
      </c>
      <c r="U5">
        <v>9</v>
      </c>
      <c r="V5">
        <v>8</v>
      </c>
      <c r="W5">
        <v>14</v>
      </c>
      <c r="X5">
        <v>46</v>
      </c>
      <c r="Y5">
        <v>15</v>
      </c>
      <c r="Z5">
        <v>0</v>
      </c>
      <c r="AA5">
        <v>3</v>
      </c>
      <c r="AB5">
        <v>0</v>
      </c>
      <c r="AC5">
        <v>0</v>
      </c>
      <c r="AD5">
        <v>0</v>
      </c>
      <c r="AE5">
        <v>10</v>
      </c>
      <c r="AF5">
        <v>16</v>
      </c>
      <c r="AG5">
        <v>2</v>
      </c>
      <c r="AH5">
        <v>257</v>
      </c>
      <c r="AI5">
        <v>0</v>
      </c>
      <c r="AJ5">
        <v>0</v>
      </c>
      <c r="AK5">
        <v>0</v>
      </c>
      <c r="AL5">
        <v>2</v>
      </c>
      <c r="AM5">
        <v>0</v>
      </c>
      <c r="AN5">
        <v>2</v>
      </c>
      <c r="AO5">
        <v>8</v>
      </c>
      <c r="AP5">
        <v>0</v>
      </c>
      <c r="AQ5">
        <v>21</v>
      </c>
      <c r="AR5">
        <v>8</v>
      </c>
      <c r="AS5">
        <v>5</v>
      </c>
      <c r="AT5">
        <v>2</v>
      </c>
      <c r="AU5">
        <v>2</v>
      </c>
      <c r="AV5">
        <v>1</v>
      </c>
      <c r="AW5">
        <v>0</v>
      </c>
      <c r="AX5">
        <v>0</v>
      </c>
      <c r="AY5">
        <v>0</v>
      </c>
      <c r="AZ5">
        <v>1</v>
      </c>
      <c r="BA5">
        <v>0</v>
      </c>
      <c r="BB5">
        <v>3</v>
      </c>
      <c r="BC5">
        <v>1</v>
      </c>
      <c r="BD5">
        <v>2</v>
      </c>
      <c r="BE5">
        <v>6</v>
      </c>
      <c r="BF5">
        <v>2</v>
      </c>
      <c r="BG5">
        <v>0</v>
      </c>
      <c r="BH5">
        <v>0</v>
      </c>
      <c r="BI5">
        <v>0</v>
      </c>
      <c r="BJ5">
        <v>0</v>
      </c>
      <c r="BK5">
        <v>2</v>
      </c>
      <c r="BL5">
        <v>12</v>
      </c>
      <c r="BM5">
        <v>1</v>
      </c>
      <c r="BN5">
        <v>0</v>
      </c>
      <c r="BO5">
        <v>14</v>
      </c>
      <c r="BP5">
        <v>4</v>
      </c>
      <c r="BQ5">
        <v>1</v>
      </c>
      <c r="BR5">
        <v>6</v>
      </c>
      <c r="BS5">
        <v>0</v>
      </c>
      <c r="BT5">
        <v>7</v>
      </c>
      <c r="BU5">
        <v>7</v>
      </c>
      <c r="BV5">
        <v>0</v>
      </c>
      <c r="BW5">
        <v>9</v>
      </c>
      <c r="BX5">
        <v>0</v>
      </c>
      <c r="BY5">
        <v>1</v>
      </c>
      <c r="BZ5">
        <v>0</v>
      </c>
      <c r="CA5">
        <v>0</v>
      </c>
      <c r="CB5">
        <v>2</v>
      </c>
      <c r="CC5">
        <v>1</v>
      </c>
      <c r="CD5">
        <v>3</v>
      </c>
      <c r="CE5">
        <v>0</v>
      </c>
      <c r="CF5">
        <v>2</v>
      </c>
      <c r="CG5">
        <v>3</v>
      </c>
      <c r="CH5">
        <v>0</v>
      </c>
      <c r="CI5">
        <v>0</v>
      </c>
      <c r="CJ5">
        <v>18</v>
      </c>
      <c r="CK5">
        <v>10</v>
      </c>
      <c r="CL5">
        <v>3</v>
      </c>
      <c r="CM5">
        <v>0</v>
      </c>
      <c r="CN5">
        <v>1</v>
      </c>
      <c r="CO5">
        <v>0</v>
      </c>
      <c r="CP5">
        <v>3</v>
      </c>
      <c r="CQ5">
        <v>2</v>
      </c>
      <c r="CR5">
        <v>1</v>
      </c>
      <c r="CS5">
        <v>15</v>
      </c>
      <c r="CT5">
        <v>9</v>
      </c>
      <c r="CU5">
        <v>2</v>
      </c>
      <c r="CV5">
        <v>0</v>
      </c>
      <c r="CW5">
        <v>5</v>
      </c>
      <c r="CX5">
        <v>18</v>
      </c>
      <c r="CY5">
        <v>3</v>
      </c>
      <c r="CZ5">
        <v>1</v>
      </c>
      <c r="DA5">
        <v>2</v>
      </c>
      <c r="DB5">
        <v>3</v>
      </c>
      <c r="DC5">
        <v>20</v>
      </c>
      <c r="DD5">
        <v>0</v>
      </c>
      <c r="DE5" t="s">
        <v>558</v>
      </c>
      <c r="DF5" t="s">
        <v>559</v>
      </c>
      <c r="DG5" t="s">
        <v>403</v>
      </c>
    </row>
    <row r="6" spans="1:111">
      <c r="A6" s="1">
        <v>4</v>
      </c>
      <c r="B6" s="43">
        <v>4</v>
      </c>
      <c r="C6" t="s">
        <v>560</v>
      </c>
      <c r="D6">
        <v>792</v>
      </c>
      <c r="E6">
        <v>22</v>
      </c>
      <c r="F6">
        <v>0</v>
      </c>
      <c r="G6">
        <v>17</v>
      </c>
      <c r="H6" t="s">
        <v>657</v>
      </c>
      <c r="I6">
        <v>13</v>
      </c>
      <c r="J6">
        <v>3</v>
      </c>
      <c r="K6">
        <v>92</v>
      </c>
      <c r="L6">
        <v>43</v>
      </c>
      <c r="M6" t="s">
        <v>561</v>
      </c>
      <c r="N6" t="s">
        <v>562</v>
      </c>
      <c r="O6" t="s">
        <v>563</v>
      </c>
      <c r="P6" t="s">
        <v>564</v>
      </c>
      <c r="Q6">
        <v>3</v>
      </c>
      <c r="R6">
        <v>0</v>
      </c>
      <c r="S6">
        <v>10</v>
      </c>
      <c r="T6">
        <v>10</v>
      </c>
      <c r="U6">
        <v>8</v>
      </c>
      <c r="V6">
        <v>12</v>
      </c>
      <c r="W6">
        <v>3</v>
      </c>
      <c r="X6">
        <v>41</v>
      </c>
      <c r="Y6">
        <v>7</v>
      </c>
      <c r="Z6">
        <v>0</v>
      </c>
      <c r="AA6">
        <v>4</v>
      </c>
      <c r="AB6">
        <v>7</v>
      </c>
      <c r="AC6">
        <v>1</v>
      </c>
      <c r="AD6">
        <v>2</v>
      </c>
      <c r="AE6">
        <v>1</v>
      </c>
      <c r="AF6">
        <v>18</v>
      </c>
      <c r="AG6">
        <v>1</v>
      </c>
      <c r="AH6">
        <v>265</v>
      </c>
      <c r="AI6">
        <v>0</v>
      </c>
      <c r="AJ6">
        <v>0</v>
      </c>
      <c r="AK6">
        <v>0</v>
      </c>
      <c r="AL6">
        <v>2</v>
      </c>
      <c r="AM6">
        <v>0</v>
      </c>
      <c r="AN6">
        <v>2</v>
      </c>
      <c r="AO6">
        <v>4</v>
      </c>
      <c r="AP6">
        <v>0</v>
      </c>
      <c r="AQ6">
        <v>18</v>
      </c>
      <c r="AR6">
        <v>3</v>
      </c>
      <c r="AS6">
        <v>1</v>
      </c>
      <c r="AT6">
        <v>3</v>
      </c>
      <c r="AU6">
        <v>7</v>
      </c>
      <c r="AV6">
        <v>0</v>
      </c>
      <c r="AW6">
        <v>2</v>
      </c>
      <c r="AX6">
        <v>2</v>
      </c>
      <c r="AY6">
        <v>5</v>
      </c>
      <c r="AZ6">
        <v>0</v>
      </c>
      <c r="BA6">
        <v>1</v>
      </c>
      <c r="BB6">
        <v>0</v>
      </c>
      <c r="BC6">
        <v>5</v>
      </c>
      <c r="BD6">
        <v>1</v>
      </c>
      <c r="BE6">
        <v>0</v>
      </c>
      <c r="BF6">
        <v>7</v>
      </c>
      <c r="BG6">
        <v>4</v>
      </c>
      <c r="BH6">
        <v>0</v>
      </c>
      <c r="BI6">
        <v>1</v>
      </c>
      <c r="BJ6">
        <v>0</v>
      </c>
      <c r="BK6">
        <v>1</v>
      </c>
      <c r="BL6">
        <v>19</v>
      </c>
      <c r="BM6">
        <v>3</v>
      </c>
      <c r="BN6">
        <v>0</v>
      </c>
      <c r="BO6">
        <v>3</v>
      </c>
      <c r="BP6">
        <v>0</v>
      </c>
      <c r="BQ6">
        <v>4</v>
      </c>
      <c r="BR6">
        <v>14</v>
      </c>
      <c r="BS6">
        <v>4</v>
      </c>
      <c r="BT6">
        <v>7</v>
      </c>
      <c r="BU6">
        <v>13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1</v>
      </c>
      <c r="CC6">
        <v>2</v>
      </c>
      <c r="CD6">
        <v>6</v>
      </c>
      <c r="CE6">
        <v>6</v>
      </c>
      <c r="CF6">
        <v>0</v>
      </c>
      <c r="CG6">
        <v>4</v>
      </c>
      <c r="CH6">
        <v>1</v>
      </c>
      <c r="CI6">
        <v>0</v>
      </c>
      <c r="CJ6">
        <v>29</v>
      </c>
      <c r="CK6">
        <v>1</v>
      </c>
      <c r="CL6">
        <v>10</v>
      </c>
      <c r="CM6">
        <v>2</v>
      </c>
      <c r="CN6">
        <v>3</v>
      </c>
      <c r="CO6">
        <v>0</v>
      </c>
      <c r="CP6">
        <v>1</v>
      </c>
      <c r="CQ6">
        <v>1</v>
      </c>
      <c r="CR6">
        <v>3</v>
      </c>
      <c r="CS6">
        <v>7</v>
      </c>
      <c r="CT6">
        <v>12</v>
      </c>
      <c r="CU6">
        <v>1</v>
      </c>
      <c r="CV6">
        <v>1</v>
      </c>
      <c r="CW6">
        <v>7</v>
      </c>
      <c r="CX6">
        <v>9</v>
      </c>
      <c r="CY6">
        <v>5</v>
      </c>
      <c r="CZ6">
        <v>1</v>
      </c>
      <c r="DA6">
        <v>0</v>
      </c>
      <c r="DB6">
        <v>1</v>
      </c>
      <c r="DC6">
        <v>15</v>
      </c>
      <c r="DD6">
        <v>0</v>
      </c>
      <c r="DE6" t="s">
        <v>551</v>
      </c>
      <c r="DF6" t="s">
        <v>552</v>
      </c>
      <c r="DG6" t="s">
        <v>111</v>
      </c>
    </row>
    <row r="7" spans="1:111">
      <c r="A7" s="1">
        <v>5</v>
      </c>
      <c r="B7" s="43">
        <v>5</v>
      </c>
      <c r="C7" t="s">
        <v>565</v>
      </c>
      <c r="D7">
        <v>1241</v>
      </c>
      <c r="E7">
        <v>41</v>
      </c>
      <c r="F7">
        <v>1</v>
      </c>
      <c r="G7">
        <v>18</v>
      </c>
      <c r="H7" t="s">
        <v>658</v>
      </c>
      <c r="I7">
        <v>22</v>
      </c>
      <c r="J7">
        <v>2</v>
      </c>
      <c r="K7">
        <v>128</v>
      </c>
      <c r="L7">
        <v>44</v>
      </c>
      <c r="M7" t="s">
        <v>566</v>
      </c>
      <c r="N7" t="s">
        <v>567</v>
      </c>
      <c r="O7" t="s">
        <v>207</v>
      </c>
      <c r="P7" t="s">
        <v>568</v>
      </c>
      <c r="Q7">
        <v>5</v>
      </c>
      <c r="R7">
        <v>1</v>
      </c>
      <c r="S7">
        <v>13</v>
      </c>
      <c r="T7">
        <v>14</v>
      </c>
      <c r="U7">
        <v>13</v>
      </c>
      <c r="V7">
        <v>12</v>
      </c>
      <c r="W7">
        <v>20</v>
      </c>
      <c r="X7">
        <v>65</v>
      </c>
      <c r="Y7">
        <v>18</v>
      </c>
      <c r="Z7">
        <v>0</v>
      </c>
      <c r="AA7">
        <v>2</v>
      </c>
      <c r="AB7">
        <v>2</v>
      </c>
      <c r="AC7">
        <v>0</v>
      </c>
      <c r="AD7">
        <v>1</v>
      </c>
      <c r="AE7">
        <v>25</v>
      </c>
      <c r="AF7">
        <v>13</v>
      </c>
      <c r="AG7">
        <v>4</v>
      </c>
      <c r="AH7">
        <v>377</v>
      </c>
      <c r="AI7">
        <v>0</v>
      </c>
      <c r="AJ7">
        <v>2</v>
      </c>
      <c r="AK7">
        <v>0</v>
      </c>
      <c r="AL7">
        <v>5</v>
      </c>
      <c r="AM7">
        <v>0</v>
      </c>
      <c r="AN7">
        <v>2</v>
      </c>
      <c r="AO7">
        <v>11</v>
      </c>
      <c r="AP7">
        <v>0</v>
      </c>
      <c r="AQ7">
        <v>37</v>
      </c>
      <c r="AR7">
        <v>9</v>
      </c>
      <c r="AS7">
        <v>6</v>
      </c>
      <c r="AT7">
        <v>2</v>
      </c>
      <c r="AU7">
        <v>11</v>
      </c>
      <c r="AV7">
        <v>4</v>
      </c>
      <c r="AW7">
        <v>3</v>
      </c>
      <c r="AX7">
        <v>0</v>
      </c>
      <c r="AY7">
        <v>0</v>
      </c>
      <c r="AZ7">
        <v>3</v>
      </c>
      <c r="BA7">
        <v>4</v>
      </c>
      <c r="BB7">
        <v>1</v>
      </c>
      <c r="BC7">
        <v>3</v>
      </c>
      <c r="BD7">
        <v>2</v>
      </c>
      <c r="BE7">
        <v>10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18</v>
      </c>
      <c r="BM7">
        <v>3</v>
      </c>
      <c r="BN7">
        <v>1</v>
      </c>
      <c r="BO7">
        <v>20</v>
      </c>
      <c r="BP7">
        <v>1</v>
      </c>
      <c r="BQ7">
        <v>3</v>
      </c>
      <c r="BR7">
        <v>15</v>
      </c>
      <c r="BS7">
        <v>2</v>
      </c>
      <c r="BT7">
        <v>9</v>
      </c>
      <c r="BU7">
        <v>8</v>
      </c>
      <c r="BV7">
        <v>0</v>
      </c>
      <c r="BW7">
        <v>0</v>
      </c>
      <c r="BX7">
        <v>0</v>
      </c>
      <c r="BY7">
        <v>1</v>
      </c>
      <c r="BZ7">
        <v>0</v>
      </c>
      <c r="CA7">
        <v>0</v>
      </c>
      <c r="CB7">
        <v>0</v>
      </c>
      <c r="CC7">
        <v>2</v>
      </c>
      <c r="CD7">
        <v>9</v>
      </c>
      <c r="CE7">
        <v>8</v>
      </c>
      <c r="CF7">
        <v>3</v>
      </c>
      <c r="CG7">
        <v>6</v>
      </c>
      <c r="CH7">
        <v>0</v>
      </c>
      <c r="CI7">
        <v>3</v>
      </c>
      <c r="CJ7">
        <v>41</v>
      </c>
      <c r="CK7">
        <v>25</v>
      </c>
      <c r="CL7">
        <v>1</v>
      </c>
      <c r="CM7">
        <v>0</v>
      </c>
      <c r="CN7">
        <v>1</v>
      </c>
      <c r="CO7">
        <v>0</v>
      </c>
      <c r="CP7">
        <v>0</v>
      </c>
      <c r="CQ7">
        <v>1</v>
      </c>
      <c r="CR7">
        <v>2</v>
      </c>
      <c r="CS7">
        <v>12</v>
      </c>
      <c r="CT7">
        <v>6</v>
      </c>
      <c r="CU7">
        <v>1</v>
      </c>
      <c r="CV7">
        <v>0</v>
      </c>
      <c r="CW7">
        <v>11</v>
      </c>
      <c r="CX7">
        <v>22</v>
      </c>
      <c r="CY7">
        <v>3</v>
      </c>
      <c r="CZ7">
        <v>3</v>
      </c>
      <c r="DA7">
        <v>2</v>
      </c>
      <c r="DB7">
        <v>1</v>
      </c>
      <c r="DC7">
        <v>17</v>
      </c>
      <c r="DD7">
        <v>0</v>
      </c>
      <c r="DE7" t="s">
        <v>569</v>
      </c>
      <c r="DF7" t="s">
        <v>570</v>
      </c>
      <c r="DG7" t="s">
        <v>209</v>
      </c>
    </row>
    <row r="8" spans="1:111">
      <c r="A8" s="1">
        <v>6</v>
      </c>
      <c r="B8" s="43">
        <v>6</v>
      </c>
      <c r="C8" t="s">
        <v>234</v>
      </c>
      <c r="D8">
        <v>214</v>
      </c>
      <c r="E8">
        <v>9</v>
      </c>
      <c r="F8">
        <v>0</v>
      </c>
      <c r="G8">
        <v>2</v>
      </c>
      <c r="H8" t="s">
        <v>659</v>
      </c>
      <c r="I8">
        <v>4</v>
      </c>
      <c r="J8">
        <v>1</v>
      </c>
      <c r="K8">
        <v>21</v>
      </c>
      <c r="L8">
        <v>10</v>
      </c>
      <c r="M8" t="s">
        <v>235</v>
      </c>
      <c r="N8" t="s">
        <v>236</v>
      </c>
      <c r="O8" t="s">
        <v>237</v>
      </c>
      <c r="P8" t="s">
        <v>238</v>
      </c>
      <c r="Q8">
        <v>1</v>
      </c>
      <c r="R8">
        <v>0</v>
      </c>
      <c r="S8">
        <v>1</v>
      </c>
      <c r="T8">
        <v>1</v>
      </c>
      <c r="U8">
        <v>2</v>
      </c>
      <c r="V8">
        <v>6</v>
      </c>
      <c r="W8">
        <v>3</v>
      </c>
      <c r="X8">
        <v>16</v>
      </c>
      <c r="Y8">
        <v>5</v>
      </c>
      <c r="Z8">
        <v>0</v>
      </c>
      <c r="AA8">
        <v>0</v>
      </c>
      <c r="AB8">
        <v>3</v>
      </c>
      <c r="AC8">
        <v>0</v>
      </c>
      <c r="AD8">
        <v>0</v>
      </c>
      <c r="AE8">
        <v>0</v>
      </c>
      <c r="AF8">
        <v>8</v>
      </c>
      <c r="AG8">
        <v>0</v>
      </c>
      <c r="AH8">
        <v>66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7</v>
      </c>
      <c r="AR8">
        <v>0</v>
      </c>
      <c r="AS8">
        <v>0</v>
      </c>
      <c r="AT8">
        <v>3</v>
      </c>
      <c r="AU8">
        <v>0</v>
      </c>
      <c r="AV8">
        <v>1</v>
      </c>
      <c r="AW8">
        <v>0</v>
      </c>
      <c r="AX8">
        <v>0</v>
      </c>
      <c r="AY8">
        <v>0</v>
      </c>
      <c r="AZ8">
        <v>2</v>
      </c>
      <c r="BA8">
        <v>0</v>
      </c>
      <c r="BB8">
        <v>1</v>
      </c>
      <c r="BC8">
        <v>0</v>
      </c>
      <c r="BD8">
        <v>1</v>
      </c>
      <c r="BE8">
        <v>1</v>
      </c>
      <c r="BF8">
        <v>1</v>
      </c>
      <c r="BG8">
        <v>0</v>
      </c>
      <c r="BH8">
        <v>2</v>
      </c>
      <c r="BI8">
        <v>0</v>
      </c>
      <c r="BJ8">
        <v>0</v>
      </c>
      <c r="BK8">
        <v>0</v>
      </c>
      <c r="BL8">
        <v>5</v>
      </c>
      <c r="BM8">
        <v>2</v>
      </c>
      <c r="BN8">
        <v>2</v>
      </c>
      <c r="BO8">
        <v>3</v>
      </c>
      <c r="BP8">
        <v>0</v>
      </c>
      <c r="BQ8">
        <v>0</v>
      </c>
      <c r="BR8">
        <v>0</v>
      </c>
      <c r="BS8">
        <v>2</v>
      </c>
      <c r="BT8">
        <v>1</v>
      </c>
      <c r="BU8">
        <v>3</v>
      </c>
      <c r="BV8">
        <v>1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2</v>
      </c>
      <c r="CE8">
        <v>0</v>
      </c>
      <c r="CF8">
        <v>0</v>
      </c>
      <c r="CG8">
        <v>0</v>
      </c>
      <c r="CH8">
        <v>0</v>
      </c>
      <c r="CI8">
        <v>1</v>
      </c>
      <c r="CJ8">
        <v>3</v>
      </c>
      <c r="CK8">
        <v>0</v>
      </c>
      <c r="CL8">
        <v>1</v>
      </c>
      <c r="CM8">
        <v>0</v>
      </c>
      <c r="CN8">
        <v>2</v>
      </c>
      <c r="CO8">
        <v>0</v>
      </c>
      <c r="CP8">
        <v>0</v>
      </c>
      <c r="CQ8">
        <v>5</v>
      </c>
      <c r="CR8">
        <v>2</v>
      </c>
      <c r="CS8">
        <v>0</v>
      </c>
      <c r="CT8">
        <v>0</v>
      </c>
      <c r="CU8">
        <v>0</v>
      </c>
      <c r="CV8">
        <v>0</v>
      </c>
      <c r="CW8">
        <v>1</v>
      </c>
      <c r="CX8">
        <v>2</v>
      </c>
      <c r="CY8">
        <v>4</v>
      </c>
      <c r="CZ8">
        <v>0</v>
      </c>
      <c r="DA8">
        <v>0</v>
      </c>
      <c r="DB8">
        <v>0</v>
      </c>
      <c r="DC8">
        <v>5</v>
      </c>
      <c r="DD8">
        <v>0</v>
      </c>
      <c r="DE8" t="s">
        <v>202</v>
      </c>
      <c r="DF8" t="s">
        <v>203</v>
      </c>
      <c r="DG8" t="s">
        <v>111</v>
      </c>
    </row>
    <row r="9" spans="1:111">
      <c r="A9" s="1">
        <v>7</v>
      </c>
      <c r="B9" s="43">
        <v>7</v>
      </c>
      <c r="C9" t="s">
        <v>571</v>
      </c>
      <c r="D9">
        <v>397</v>
      </c>
      <c r="E9">
        <v>18</v>
      </c>
      <c r="F9">
        <v>0</v>
      </c>
      <c r="G9">
        <v>5</v>
      </c>
      <c r="H9" t="s">
        <v>660</v>
      </c>
      <c r="I9">
        <v>8</v>
      </c>
      <c r="J9">
        <v>3</v>
      </c>
      <c r="K9">
        <v>38</v>
      </c>
      <c r="L9">
        <v>18</v>
      </c>
      <c r="M9" t="s">
        <v>572</v>
      </c>
      <c r="N9" t="s">
        <v>573</v>
      </c>
      <c r="O9" t="s">
        <v>242</v>
      </c>
      <c r="P9" t="s">
        <v>574</v>
      </c>
      <c r="Q9">
        <v>0</v>
      </c>
      <c r="R9">
        <v>0</v>
      </c>
      <c r="S9">
        <v>4</v>
      </c>
      <c r="T9">
        <v>4</v>
      </c>
      <c r="U9">
        <v>4</v>
      </c>
      <c r="V9">
        <v>4</v>
      </c>
      <c r="W9">
        <v>7</v>
      </c>
      <c r="X9">
        <v>22</v>
      </c>
      <c r="Y9">
        <v>3</v>
      </c>
      <c r="Z9">
        <v>1</v>
      </c>
      <c r="AA9">
        <v>1</v>
      </c>
      <c r="AB9">
        <v>2</v>
      </c>
      <c r="AC9">
        <v>0</v>
      </c>
      <c r="AD9">
        <v>3</v>
      </c>
      <c r="AE9">
        <v>6</v>
      </c>
      <c r="AF9">
        <v>5</v>
      </c>
      <c r="AG9">
        <v>1</v>
      </c>
      <c r="AH9">
        <v>145</v>
      </c>
      <c r="AI9">
        <v>0</v>
      </c>
      <c r="AJ9">
        <v>0</v>
      </c>
      <c r="AK9">
        <v>0</v>
      </c>
      <c r="AL9">
        <v>0</v>
      </c>
      <c r="AM9">
        <v>0</v>
      </c>
      <c r="AN9">
        <v>3</v>
      </c>
      <c r="AO9">
        <v>2</v>
      </c>
      <c r="AP9">
        <v>0</v>
      </c>
      <c r="AQ9">
        <v>16</v>
      </c>
      <c r="AR9">
        <v>6</v>
      </c>
      <c r="AS9">
        <v>0</v>
      </c>
      <c r="AT9">
        <v>8</v>
      </c>
      <c r="AU9">
        <v>0</v>
      </c>
      <c r="AV9">
        <v>0</v>
      </c>
      <c r="AW9">
        <v>0</v>
      </c>
      <c r="AX9">
        <v>2</v>
      </c>
      <c r="AY9">
        <v>1</v>
      </c>
      <c r="AZ9">
        <v>0</v>
      </c>
      <c r="BA9">
        <v>1</v>
      </c>
      <c r="BB9">
        <v>3</v>
      </c>
      <c r="BC9">
        <v>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12</v>
      </c>
      <c r="BM9">
        <v>4</v>
      </c>
      <c r="BN9">
        <v>1</v>
      </c>
      <c r="BO9">
        <v>7</v>
      </c>
      <c r="BP9">
        <v>0</v>
      </c>
      <c r="BQ9">
        <v>4</v>
      </c>
      <c r="BR9">
        <v>1</v>
      </c>
      <c r="BS9">
        <v>0</v>
      </c>
      <c r="BT9">
        <v>1</v>
      </c>
      <c r="BU9">
        <v>6</v>
      </c>
      <c r="BV9">
        <v>1</v>
      </c>
      <c r="BW9">
        <v>0</v>
      </c>
      <c r="BX9">
        <v>0</v>
      </c>
      <c r="BY9">
        <v>3</v>
      </c>
      <c r="BZ9">
        <v>0</v>
      </c>
      <c r="CA9">
        <v>0</v>
      </c>
      <c r="CB9">
        <v>0</v>
      </c>
      <c r="CC9">
        <v>1</v>
      </c>
      <c r="CD9">
        <v>5</v>
      </c>
      <c r="CE9">
        <v>0</v>
      </c>
      <c r="CF9">
        <v>0</v>
      </c>
      <c r="CG9">
        <v>3</v>
      </c>
      <c r="CH9">
        <v>0</v>
      </c>
      <c r="CI9">
        <v>0</v>
      </c>
      <c r="CJ9">
        <v>15</v>
      </c>
      <c r="CK9">
        <v>6</v>
      </c>
      <c r="CL9">
        <v>0</v>
      </c>
      <c r="CM9">
        <v>2</v>
      </c>
      <c r="CN9">
        <v>2</v>
      </c>
      <c r="CO9">
        <v>0</v>
      </c>
      <c r="CP9">
        <v>0</v>
      </c>
      <c r="CQ9">
        <v>1</v>
      </c>
      <c r="CR9">
        <v>1</v>
      </c>
      <c r="CS9">
        <v>6</v>
      </c>
      <c r="CT9">
        <v>1</v>
      </c>
      <c r="CU9">
        <v>1</v>
      </c>
      <c r="CV9">
        <v>1</v>
      </c>
      <c r="CW9">
        <v>2</v>
      </c>
      <c r="CX9">
        <v>5</v>
      </c>
      <c r="CY9">
        <v>2</v>
      </c>
      <c r="CZ9">
        <v>0</v>
      </c>
      <c r="DA9">
        <v>2</v>
      </c>
      <c r="DB9">
        <v>0</v>
      </c>
      <c r="DC9">
        <v>6</v>
      </c>
      <c r="DD9">
        <v>0</v>
      </c>
      <c r="DE9" t="s">
        <v>168</v>
      </c>
      <c r="DF9" t="s">
        <v>169</v>
      </c>
      <c r="DG9" t="s">
        <v>111</v>
      </c>
    </row>
    <row r="10" spans="1:111">
      <c r="A10" s="1">
        <v>8</v>
      </c>
      <c r="B10" s="43">
        <v>8</v>
      </c>
      <c r="C10" t="s">
        <v>575</v>
      </c>
      <c r="D10">
        <v>242</v>
      </c>
      <c r="E10">
        <v>6</v>
      </c>
      <c r="F10">
        <v>0</v>
      </c>
      <c r="G10">
        <v>6</v>
      </c>
      <c r="H10" t="s">
        <v>661</v>
      </c>
      <c r="I10">
        <v>5</v>
      </c>
      <c r="J10">
        <v>2</v>
      </c>
      <c r="K10">
        <v>18</v>
      </c>
      <c r="L10">
        <v>5</v>
      </c>
      <c r="M10" t="s">
        <v>576</v>
      </c>
      <c r="N10" t="s">
        <v>577</v>
      </c>
      <c r="O10" t="s">
        <v>578</v>
      </c>
      <c r="P10" t="s">
        <v>579</v>
      </c>
      <c r="Q10">
        <v>1</v>
      </c>
      <c r="R10">
        <v>0</v>
      </c>
      <c r="S10">
        <v>1</v>
      </c>
      <c r="T10">
        <v>1</v>
      </c>
      <c r="U10">
        <v>0</v>
      </c>
      <c r="V10">
        <v>4</v>
      </c>
      <c r="W10">
        <v>4</v>
      </c>
      <c r="X10">
        <v>19</v>
      </c>
      <c r="Y10">
        <v>3</v>
      </c>
      <c r="Z10">
        <v>0</v>
      </c>
      <c r="AA10">
        <v>1</v>
      </c>
      <c r="AB10">
        <v>1</v>
      </c>
      <c r="AC10">
        <v>0</v>
      </c>
      <c r="AD10">
        <v>1</v>
      </c>
      <c r="AE10">
        <v>10</v>
      </c>
      <c r="AF10">
        <v>2</v>
      </c>
      <c r="AG10">
        <v>1</v>
      </c>
      <c r="AH10">
        <v>60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2</v>
      </c>
      <c r="AO10">
        <v>0</v>
      </c>
      <c r="AP10">
        <v>1</v>
      </c>
      <c r="AQ10">
        <v>7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1</v>
      </c>
      <c r="AX10">
        <v>1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3</v>
      </c>
      <c r="BM10">
        <v>1</v>
      </c>
      <c r="BN10">
        <v>1</v>
      </c>
      <c r="BO10">
        <v>4</v>
      </c>
      <c r="BP10">
        <v>0</v>
      </c>
      <c r="BQ10">
        <v>0</v>
      </c>
      <c r="BR10">
        <v>0</v>
      </c>
      <c r="BS10">
        <v>0</v>
      </c>
      <c r="BT10">
        <v>3</v>
      </c>
      <c r="BU10">
        <v>1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2</v>
      </c>
      <c r="CE10">
        <v>0</v>
      </c>
      <c r="CF10">
        <v>0</v>
      </c>
      <c r="CG10">
        <v>3</v>
      </c>
      <c r="CH10">
        <v>0</v>
      </c>
      <c r="CI10">
        <v>0</v>
      </c>
      <c r="CJ10">
        <v>3</v>
      </c>
      <c r="CK10">
        <v>10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1</v>
      </c>
      <c r="CR10">
        <v>0</v>
      </c>
      <c r="CS10">
        <v>5</v>
      </c>
      <c r="CT10">
        <v>0</v>
      </c>
      <c r="CU10">
        <v>0</v>
      </c>
      <c r="CV10">
        <v>0</v>
      </c>
      <c r="CW10">
        <v>0</v>
      </c>
      <c r="CX10">
        <v>2</v>
      </c>
      <c r="CY10">
        <v>0</v>
      </c>
      <c r="CZ10">
        <v>0</v>
      </c>
      <c r="DA10">
        <v>1</v>
      </c>
      <c r="DB10">
        <v>0</v>
      </c>
      <c r="DC10">
        <v>3</v>
      </c>
      <c r="DD10">
        <v>0</v>
      </c>
      <c r="DE10" t="s">
        <v>126</v>
      </c>
      <c r="DF10" t="s">
        <v>127</v>
      </c>
      <c r="DG10" t="s">
        <v>111</v>
      </c>
    </row>
    <row r="11" spans="1:111">
      <c r="A11" s="1">
        <v>11</v>
      </c>
      <c r="B11" s="43">
        <v>10</v>
      </c>
      <c r="C11" t="s">
        <v>580</v>
      </c>
      <c r="D11">
        <v>908</v>
      </c>
      <c r="E11">
        <v>23</v>
      </c>
      <c r="F11">
        <v>0</v>
      </c>
      <c r="G11">
        <v>7</v>
      </c>
      <c r="H11" t="s">
        <v>663</v>
      </c>
      <c r="I11">
        <v>10</v>
      </c>
      <c r="J11">
        <v>0</v>
      </c>
      <c r="K11">
        <v>65</v>
      </c>
      <c r="L11">
        <v>28</v>
      </c>
      <c r="M11" t="s">
        <v>581</v>
      </c>
      <c r="N11" t="s">
        <v>582</v>
      </c>
      <c r="O11" t="s">
        <v>111</v>
      </c>
      <c r="P11" t="s">
        <v>583</v>
      </c>
      <c r="Q11">
        <v>1</v>
      </c>
      <c r="R11">
        <v>0</v>
      </c>
      <c r="S11">
        <v>8</v>
      </c>
      <c r="T11">
        <v>8</v>
      </c>
      <c r="U11">
        <v>2</v>
      </c>
      <c r="V11">
        <v>9</v>
      </c>
      <c r="W11">
        <v>15</v>
      </c>
      <c r="X11">
        <v>45</v>
      </c>
      <c r="Y11">
        <v>6</v>
      </c>
      <c r="Z11">
        <v>1</v>
      </c>
      <c r="AA11">
        <v>4</v>
      </c>
      <c r="AB11">
        <v>6</v>
      </c>
      <c r="AC11">
        <v>0</v>
      </c>
      <c r="AD11">
        <v>3</v>
      </c>
      <c r="AE11">
        <v>12</v>
      </c>
      <c r="AF11">
        <v>12</v>
      </c>
      <c r="AG11">
        <v>1</v>
      </c>
      <c r="AH11">
        <v>387</v>
      </c>
      <c r="AI11">
        <v>0</v>
      </c>
      <c r="AJ11">
        <v>0</v>
      </c>
      <c r="AK11">
        <v>0</v>
      </c>
      <c r="AL11">
        <v>0</v>
      </c>
      <c r="AM11">
        <v>1</v>
      </c>
      <c r="AN11">
        <v>6</v>
      </c>
      <c r="AO11">
        <v>0</v>
      </c>
      <c r="AP11">
        <v>2</v>
      </c>
      <c r="AQ11">
        <v>39</v>
      </c>
      <c r="AR11">
        <v>11</v>
      </c>
      <c r="AS11">
        <v>0</v>
      </c>
      <c r="AT11">
        <v>5</v>
      </c>
      <c r="AU11">
        <v>1</v>
      </c>
      <c r="AV11">
        <v>1</v>
      </c>
      <c r="AW11">
        <v>1</v>
      </c>
      <c r="AX11">
        <v>5</v>
      </c>
      <c r="AY11">
        <v>1</v>
      </c>
      <c r="AZ11">
        <v>4</v>
      </c>
      <c r="BA11">
        <v>1</v>
      </c>
      <c r="BB11">
        <v>11</v>
      </c>
      <c r="BC11">
        <v>0</v>
      </c>
      <c r="BD11">
        <v>3</v>
      </c>
      <c r="BE11">
        <v>1</v>
      </c>
      <c r="BF11">
        <v>4</v>
      </c>
      <c r="BG11">
        <v>3</v>
      </c>
      <c r="BH11">
        <v>0</v>
      </c>
      <c r="BI11">
        <v>0</v>
      </c>
      <c r="BJ11">
        <v>0</v>
      </c>
      <c r="BK11">
        <v>2</v>
      </c>
      <c r="BL11">
        <v>29</v>
      </c>
      <c r="BM11">
        <v>5</v>
      </c>
      <c r="BN11">
        <v>2</v>
      </c>
      <c r="BO11">
        <v>15</v>
      </c>
      <c r="BP11">
        <v>2</v>
      </c>
      <c r="BQ11">
        <v>4</v>
      </c>
      <c r="BR11">
        <v>20</v>
      </c>
      <c r="BS11">
        <v>1</v>
      </c>
      <c r="BT11">
        <v>5</v>
      </c>
      <c r="BU11">
        <v>9</v>
      </c>
      <c r="BV11">
        <v>3</v>
      </c>
      <c r="BW11">
        <v>0</v>
      </c>
      <c r="BX11">
        <v>0</v>
      </c>
      <c r="BY11">
        <v>2</v>
      </c>
      <c r="BZ11">
        <v>3</v>
      </c>
      <c r="CA11">
        <v>1</v>
      </c>
      <c r="CB11">
        <v>7</v>
      </c>
      <c r="CC11">
        <v>4</v>
      </c>
      <c r="CD11">
        <v>8</v>
      </c>
      <c r="CE11">
        <v>6</v>
      </c>
      <c r="CF11">
        <v>6</v>
      </c>
      <c r="CG11">
        <v>8</v>
      </c>
      <c r="CH11">
        <v>0</v>
      </c>
      <c r="CI11">
        <v>0</v>
      </c>
      <c r="CJ11">
        <v>57</v>
      </c>
      <c r="CK11">
        <v>12</v>
      </c>
      <c r="CL11">
        <v>2</v>
      </c>
      <c r="CM11">
        <v>5</v>
      </c>
      <c r="CN11">
        <v>7</v>
      </c>
      <c r="CO11">
        <v>0</v>
      </c>
      <c r="CP11">
        <v>0</v>
      </c>
      <c r="CQ11">
        <v>0</v>
      </c>
      <c r="CR11">
        <v>2</v>
      </c>
      <c r="CS11">
        <v>6</v>
      </c>
      <c r="CT11">
        <v>7</v>
      </c>
      <c r="CU11">
        <v>0</v>
      </c>
      <c r="CV11">
        <v>0</v>
      </c>
      <c r="CW11">
        <v>2</v>
      </c>
      <c r="CX11">
        <v>13</v>
      </c>
      <c r="CY11">
        <v>5</v>
      </c>
      <c r="CZ11">
        <v>2</v>
      </c>
      <c r="DA11">
        <v>2</v>
      </c>
      <c r="DB11">
        <v>0</v>
      </c>
      <c r="DC11">
        <v>23</v>
      </c>
      <c r="DD11">
        <v>0</v>
      </c>
      <c r="DE11" t="s">
        <v>584</v>
      </c>
      <c r="DF11" t="s">
        <v>585</v>
      </c>
      <c r="DG11" t="s">
        <v>111</v>
      </c>
    </row>
    <row r="12" spans="1:111">
      <c r="A12" s="1">
        <v>12</v>
      </c>
      <c r="B12" s="43">
        <v>11</v>
      </c>
      <c r="C12" t="s">
        <v>586</v>
      </c>
      <c r="D12">
        <v>1059</v>
      </c>
      <c r="E12">
        <v>51</v>
      </c>
      <c r="F12">
        <v>1</v>
      </c>
      <c r="G12">
        <v>13</v>
      </c>
      <c r="H12" t="s">
        <v>664</v>
      </c>
      <c r="I12">
        <v>22</v>
      </c>
      <c r="J12">
        <v>4</v>
      </c>
      <c r="K12">
        <v>122</v>
      </c>
      <c r="L12">
        <v>48</v>
      </c>
      <c r="M12" t="s">
        <v>587</v>
      </c>
      <c r="N12" t="s">
        <v>588</v>
      </c>
      <c r="O12" t="s">
        <v>589</v>
      </c>
      <c r="P12" t="s">
        <v>590</v>
      </c>
      <c r="Q12">
        <v>3</v>
      </c>
      <c r="R12">
        <v>1</v>
      </c>
      <c r="S12">
        <v>8</v>
      </c>
      <c r="T12">
        <v>9</v>
      </c>
      <c r="U12">
        <v>7</v>
      </c>
      <c r="V12">
        <v>13</v>
      </c>
      <c r="W12">
        <v>15</v>
      </c>
      <c r="X12">
        <v>36</v>
      </c>
      <c r="Y12">
        <v>7</v>
      </c>
      <c r="Z12">
        <v>1</v>
      </c>
      <c r="AA12">
        <v>3</v>
      </c>
      <c r="AB12">
        <v>4</v>
      </c>
      <c r="AC12">
        <v>1</v>
      </c>
      <c r="AD12">
        <v>3</v>
      </c>
      <c r="AE12">
        <v>8</v>
      </c>
      <c r="AF12">
        <v>7</v>
      </c>
      <c r="AG12">
        <v>2</v>
      </c>
      <c r="AH12">
        <v>330</v>
      </c>
      <c r="AI12">
        <v>0</v>
      </c>
      <c r="AJ12">
        <v>0</v>
      </c>
      <c r="AK12">
        <v>0</v>
      </c>
      <c r="AL12">
        <v>0</v>
      </c>
      <c r="AM12">
        <v>5</v>
      </c>
      <c r="AN12">
        <v>5</v>
      </c>
      <c r="AO12">
        <v>1</v>
      </c>
      <c r="AP12">
        <v>0</v>
      </c>
      <c r="AQ12">
        <v>45</v>
      </c>
      <c r="AR12">
        <v>14</v>
      </c>
      <c r="AS12">
        <v>0</v>
      </c>
      <c r="AT12">
        <v>0</v>
      </c>
      <c r="AU12">
        <v>1</v>
      </c>
      <c r="AV12">
        <v>2</v>
      </c>
      <c r="AW12">
        <v>1</v>
      </c>
      <c r="AX12">
        <v>0</v>
      </c>
      <c r="AY12">
        <v>0</v>
      </c>
      <c r="AZ12">
        <v>3</v>
      </c>
      <c r="BA12">
        <v>1</v>
      </c>
      <c r="BB12">
        <v>4</v>
      </c>
      <c r="BC12">
        <v>3</v>
      </c>
      <c r="BD12">
        <v>1</v>
      </c>
      <c r="BE12">
        <v>4</v>
      </c>
      <c r="BF12">
        <v>0</v>
      </c>
      <c r="BG12">
        <v>0</v>
      </c>
      <c r="BH12">
        <v>0</v>
      </c>
      <c r="BI12">
        <v>0</v>
      </c>
      <c r="BJ12">
        <v>5</v>
      </c>
      <c r="BK12">
        <v>2</v>
      </c>
      <c r="BL12">
        <v>25</v>
      </c>
      <c r="BM12">
        <v>3</v>
      </c>
      <c r="BN12">
        <v>0</v>
      </c>
      <c r="BO12">
        <v>15</v>
      </c>
      <c r="BP12">
        <v>7</v>
      </c>
      <c r="BQ12">
        <v>1</v>
      </c>
      <c r="BR12">
        <v>4</v>
      </c>
      <c r="BS12">
        <v>0</v>
      </c>
      <c r="BT12">
        <v>4</v>
      </c>
      <c r="BU12">
        <v>7</v>
      </c>
      <c r="BV12">
        <v>1</v>
      </c>
      <c r="BW12">
        <v>1</v>
      </c>
      <c r="BX12">
        <v>13</v>
      </c>
      <c r="BY12">
        <v>2</v>
      </c>
      <c r="BZ12">
        <v>1</v>
      </c>
      <c r="CA12">
        <v>1</v>
      </c>
      <c r="CB12">
        <v>0</v>
      </c>
      <c r="CC12">
        <v>0</v>
      </c>
      <c r="CD12">
        <v>7</v>
      </c>
      <c r="CE12">
        <v>4</v>
      </c>
      <c r="CF12">
        <v>0</v>
      </c>
      <c r="CG12">
        <v>8</v>
      </c>
      <c r="CH12">
        <v>2</v>
      </c>
      <c r="CI12">
        <v>0</v>
      </c>
      <c r="CJ12">
        <v>33</v>
      </c>
      <c r="CK12">
        <v>8</v>
      </c>
      <c r="CL12">
        <v>9</v>
      </c>
      <c r="CM12">
        <v>1</v>
      </c>
      <c r="CN12">
        <v>2</v>
      </c>
      <c r="CO12">
        <v>1</v>
      </c>
      <c r="CP12">
        <v>4</v>
      </c>
      <c r="CQ12">
        <v>0</v>
      </c>
      <c r="CR12">
        <v>2</v>
      </c>
      <c r="CS12">
        <v>7</v>
      </c>
      <c r="CT12">
        <v>9</v>
      </c>
      <c r="CU12">
        <v>2</v>
      </c>
      <c r="CV12">
        <v>0</v>
      </c>
      <c r="CW12">
        <v>8</v>
      </c>
      <c r="CX12">
        <v>9</v>
      </c>
      <c r="CY12">
        <v>4</v>
      </c>
      <c r="CZ12">
        <v>1</v>
      </c>
      <c r="DA12">
        <v>0</v>
      </c>
      <c r="DB12">
        <v>1</v>
      </c>
      <c r="DC12">
        <v>26</v>
      </c>
      <c r="DD12">
        <v>0</v>
      </c>
      <c r="DE12" t="s">
        <v>591</v>
      </c>
      <c r="DF12" t="s">
        <v>592</v>
      </c>
      <c r="DG12" t="s">
        <v>115</v>
      </c>
    </row>
    <row r="13" spans="1:111">
      <c r="A13" s="1">
        <v>13</v>
      </c>
      <c r="B13" s="43">
        <v>12</v>
      </c>
      <c r="C13" t="s">
        <v>593</v>
      </c>
      <c r="D13">
        <v>282</v>
      </c>
      <c r="E13">
        <v>10</v>
      </c>
      <c r="F13">
        <v>0</v>
      </c>
      <c r="G13">
        <v>1</v>
      </c>
      <c r="H13" t="s">
        <v>665</v>
      </c>
      <c r="I13">
        <v>6</v>
      </c>
      <c r="J13">
        <v>1</v>
      </c>
      <c r="K13">
        <v>33</v>
      </c>
      <c r="L13">
        <v>16</v>
      </c>
      <c r="M13" t="s">
        <v>594</v>
      </c>
      <c r="N13" t="s">
        <v>595</v>
      </c>
      <c r="O13" t="s">
        <v>300</v>
      </c>
      <c r="P13" t="s">
        <v>596</v>
      </c>
      <c r="Q13">
        <v>0</v>
      </c>
      <c r="R13">
        <v>0</v>
      </c>
      <c r="S13">
        <v>4</v>
      </c>
      <c r="T13">
        <v>4</v>
      </c>
      <c r="U13">
        <v>1</v>
      </c>
      <c r="V13">
        <v>1</v>
      </c>
      <c r="W13">
        <v>2</v>
      </c>
      <c r="X13">
        <v>17</v>
      </c>
      <c r="Y13">
        <v>2</v>
      </c>
      <c r="Z13">
        <v>0</v>
      </c>
      <c r="AA13">
        <v>0</v>
      </c>
      <c r="AB13">
        <v>3</v>
      </c>
      <c r="AC13">
        <v>0</v>
      </c>
      <c r="AD13">
        <v>0</v>
      </c>
      <c r="AE13">
        <v>5</v>
      </c>
      <c r="AF13">
        <v>7</v>
      </c>
      <c r="AG13">
        <v>0</v>
      </c>
      <c r="AH13">
        <v>109</v>
      </c>
      <c r="AI13">
        <v>0</v>
      </c>
      <c r="AJ13">
        <v>0</v>
      </c>
      <c r="AK13">
        <v>0</v>
      </c>
      <c r="AL13">
        <v>1</v>
      </c>
      <c r="AM13">
        <v>0</v>
      </c>
      <c r="AN13">
        <v>3</v>
      </c>
      <c r="AO13">
        <v>2</v>
      </c>
      <c r="AP13">
        <v>0</v>
      </c>
      <c r="AQ13">
        <v>9</v>
      </c>
      <c r="AR13">
        <v>0</v>
      </c>
      <c r="AS13">
        <v>0</v>
      </c>
      <c r="AT13">
        <v>1</v>
      </c>
      <c r="AU13">
        <v>1</v>
      </c>
      <c r="AV13">
        <v>0</v>
      </c>
      <c r="AW13">
        <v>0</v>
      </c>
      <c r="AX13">
        <v>0</v>
      </c>
      <c r="AY13">
        <v>0</v>
      </c>
      <c r="AZ13">
        <v>1</v>
      </c>
      <c r="BA13">
        <v>3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9</v>
      </c>
      <c r="BM13">
        <v>1</v>
      </c>
      <c r="BN13">
        <v>0</v>
      </c>
      <c r="BO13">
        <v>2</v>
      </c>
      <c r="BP13">
        <v>2</v>
      </c>
      <c r="BQ13">
        <v>0</v>
      </c>
      <c r="BR13">
        <v>9</v>
      </c>
      <c r="BS13">
        <v>1</v>
      </c>
      <c r="BT13">
        <v>5</v>
      </c>
      <c r="BU13">
        <v>4</v>
      </c>
      <c r="BV13">
        <v>0</v>
      </c>
      <c r="BW13">
        <v>0</v>
      </c>
      <c r="BX13">
        <v>2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2</v>
      </c>
      <c r="CE13">
        <v>0</v>
      </c>
      <c r="CF13">
        <v>0</v>
      </c>
      <c r="CG13">
        <v>4</v>
      </c>
      <c r="CH13">
        <v>0</v>
      </c>
      <c r="CI13">
        <v>0</v>
      </c>
      <c r="CJ13">
        <v>17</v>
      </c>
      <c r="CK13">
        <v>5</v>
      </c>
      <c r="CL13">
        <v>1</v>
      </c>
      <c r="CM13">
        <v>0</v>
      </c>
      <c r="CN13">
        <v>2</v>
      </c>
      <c r="CO13">
        <v>0</v>
      </c>
      <c r="CP13">
        <v>0</v>
      </c>
      <c r="CQ13">
        <v>0</v>
      </c>
      <c r="CR13">
        <v>6</v>
      </c>
      <c r="CS13">
        <v>0</v>
      </c>
      <c r="CT13">
        <v>0</v>
      </c>
      <c r="CU13">
        <v>0</v>
      </c>
      <c r="CV13">
        <v>0</v>
      </c>
      <c r="CW13">
        <v>2</v>
      </c>
      <c r="CX13">
        <v>4</v>
      </c>
      <c r="CY13">
        <v>3</v>
      </c>
      <c r="CZ13">
        <v>0</v>
      </c>
      <c r="DA13">
        <v>0</v>
      </c>
      <c r="DB13">
        <v>0</v>
      </c>
      <c r="DC13">
        <v>6</v>
      </c>
      <c r="DD13">
        <v>0</v>
      </c>
      <c r="DE13" t="s">
        <v>168</v>
      </c>
      <c r="DF13" t="s">
        <v>169</v>
      </c>
      <c r="DG13" t="s">
        <v>111</v>
      </c>
    </row>
    <row r="14" spans="1:111">
      <c r="A14" s="1">
        <v>14</v>
      </c>
      <c r="B14" s="43">
        <v>13</v>
      </c>
      <c r="C14" t="s">
        <v>597</v>
      </c>
      <c r="D14">
        <v>46</v>
      </c>
      <c r="E14">
        <v>1</v>
      </c>
      <c r="F14">
        <v>1</v>
      </c>
      <c r="G14">
        <v>1</v>
      </c>
      <c r="H14" t="s">
        <v>666</v>
      </c>
      <c r="I14">
        <v>0</v>
      </c>
      <c r="J14">
        <v>0</v>
      </c>
      <c r="K14">
        <v>0</v>
      </c>
      <c r="L14">
        <v>0</v>
      </c>
      <c r="M14" t="s">
        <v>111</v>
      </c>
      <c r="N14" t="s">
        <v>111</v>
      </c>
      <c r="O14" t="s">
        <v>111</v>
      </c>
      <c r="P14" t="s">
        <v>111</v>
      </c>
      <c r="Q14">
        <v>0</v>
      </c>
      <c r="R14">
        <v>1</v>
      </c>
      <c r="S14">
        <v>0</v>
      </c>
      <c r="T14">
        <v>1</v>
      </c>
      <c r="U14">
        <v>0</v>
      </c>
      <c r="V14">
        <v>1</v>
      </c>
      <c r="W14">
        <v>0</v>
      </c>
      <c r="X14">
        <v>3</v>
      </c>
      <c r="Y14">
        <v>2</v>
      </c>
      <c r="Z14">
        <v>0</v>
      </c>
      <c r="AA14">
        <v>0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11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2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1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1</v>
      </c>
      <c r="BN14">
        <v>0</v>
      </c>
      <c r="BO14">
        <v>0</v>
      </c>
      <c r="BP14">
        <v>1</v>
      </c>
      <c r="BQ14">
        <v>0</v>
      </c>
      <c r="BR14">
        <v>0</v>
      </c>
      <c r="BS14">
        <v>0</v>
      </c>
      <c r="BT14">
        <v>1</v>
      </c>
      <c r="BU14">
        <v>1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1</v>
      </c>
      <c r="DB14">
        <v>0</v>
      </c>
      <c r="DC14">
        <v>1</v>
      </c>
      <c r="DD14">
        <v>0</v>
      </c>
      <c r="DE14" t="s">
        <v>120</v>
      </c>
      <c r="DF14" t="s">
        <v>121</v>
      </c>
      <c r="DG14" t="s">
        <v>175</v>
      </c>
    </row>
    <row r="15" spans="1:111">
      <c r="A15" s="1">
        <v>15</v>
      </c>
      <c r="B15" s="43">
        <v>14</v>
      </c>
      <c r="C15" t="s">
        <v>598</v>
      </c>
      <c r="D15">
        <v>884</v>
      </c>
      <c r="E15">
        <v>43</v>
      </c>
      <c r="F15">
        <v>1</v>
      </c>
      <c r="G15">
        <v>8</v>
      </c>
      <c r="H15" t="s">
        <v>667</v>
      </c>
      <c r="I15">
        <v>25</v>
      </c>
      <c r="J15">
        <v>9</v>
      </c>
      <c r="K15">
        <v>107</v>
      </c>
      <c r="L15">
        <v>43</v>
      </c>
      <c r="M15" t="s">
        <v>599</v>
      </c>
      <c r="N15" t="s">
        <v>600</v>
      </c>
      <c r="O15" t="s">
        <v>601</v>
      </c>
      <c r="P15" t="s">
        <v>602</v>
      </c>
      <c r="Q15">
        <v>12</v>
      </c>
      <c r="R15">
        <v>1</v>
      </c>
      <c r="S15">
        <v>5</v>
      </c>
      <c r="T15">
        <v>6</v>
      </c>
      <c r="U15">
        <v>8</v>
      </c>
      <c r="V15">
        <v>19</v>
      </c>
      <c r="W15">
        <v>18</v>
      </c>
      <c r="X15">
        <v>39</v>
      </c>
      <c r="Y15">
        <v>13</v>
      </c>
      <c r="Z15">
        <v>0</v>
      </c>
      <c r="AA15">
        <v>0</v>
      </c>
      <c r="AB15">
        <v>3</v>
      </c>
      <c r="AC15">
        <v>0</v>
      </c>
      <c r="AD15">
        <v>4</v>
      </c>
      <c r="AE15">
        <v>6</v>
      </c>
      <c r="AF15">
        <v>12</v>
      </c>
      <c r="AG15">
        <v>1</v>
      </c>
      <c r="AH15">
        <v>229</v>
      </c>
      <c r="AI15">
        <v>6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19</v>
      </c>
      <c r="AR15">
        <v>8</v>
      </c>
      <c r="AS15">
        <v>2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2</v>
      </c>
      <c r="BA15">
        <v>0</v>
      </c>
      <c r="BB15">
        <v>0</v>
      </c>
      <c r="BC15">
        <v>0</v>
      </c>
      <c r="BD15">
        <v>2</v>
      </c>
      <c r="BE15">
        <v>4</v>
      </c>
      <c r="BF15">
        <v>0</v>
      </c>
      <c r="BG15">
        <v>0</v>
      </c>
      <c r="BH15">
        <v>0</v>
      </c>
      <c r="BI15">
        <v>3</v>
      </c>
      <c r="BJ15">
        <v>0</v>
      </c>
      <c r="BK15">
        <v>2</v>
      </c>
      <c r="BL15">
        <v>12</v>
      </c>
      <c r="BM15">
        <v>1</v>
      </c>
      <c r="BN15">
        <v>1</v>
      </c>
      <c r="BO15">
        <v>18</v>
      </c>
      <c r="BP15">
        <v>3</v>
      </c>
      <c r="BQ15">
        <v>0</v>
      </c>
      <c r="BR15">
        <v>1</v>
      </c>
      <c r="BS15">
        <v>3</v>
      </c>
      <c r="BT15">
        <v>9</v>
      </c>
      <c r="BU15">
        <v>5</v>
      </c>
      <c r="BV15">
        <v>1</v>
      </c>
      <c r="BW15">
        <v>0</v>
      </c>
      <c r="BX15">
        <v>0</v>
      </c>
      <c r="BY15">
        <v>0</v>
      </c>
      <c r="BZ15">
        <v>0</v>
      </c>
      <c r="CA15">
        <v>1</v>
      </c>
      <c r="CB15">
        <v>0</v>
      </c>
      <c r="CC15">
        <v>0</v>
      </c>
      <c r="CD15">
        <v>9</v>
      </c>
      <c r="CE15">
        <v>0</v>
      </c>
      <c r="CF15">
        <v>9</v>
      </c>
      <c r="CG15">
        <v>1</v>
      </c>
      <c r="CH15">
        <v>0</v>
      </c>
      <c r="CI15">
        <v>2</v>
      </c>
      <c r="CJ15">
        <v>13</v>
      </c>
      <c r="CK15">
        <v>6</v>
      </c>
      <c r="CL15">
        <v>5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11</v>
      </c>
      <c r="CT15">
        <v>1</v>
      </c>
      <c r="CU15">
        <v>2</v>
      </c>
      <c r="CV15">
        <v>2</v>
      </c>
      <c r="CW15">
        <v>11</v>
      </c>
      <c r="CX15">
        <v>22</v>
      </c>
      <c r="CY15">
        <v>7</v>
      </c>
      <c r="CZ15">
        <v>1</v>
      </c>
      <c r="DA15">
        <v>2</v>
      </c>
      <c r="DB15">
        <v>0</v>
      </c>
      <c r="DC15">
        <v>18</v>
      </c>
      <c r="DD15">
        <v>0</v>
      </c>
      <c r="DE15" t="s">
        <v>603</v>
      </c>
      <c r="DF15" t="s">
        <v>604</v>
      </c>
      <c r="DG15" t="s">
        <v>175</v>
      </c>
    </row>
    <row r="16" spans="1:111">
      <c r="A16" s="1">
        <v>16</v>
      </c>
      <c r="B16" s="43">
        <v>15</v>
      </c>
      <c r="C16" t="s">
        <v>605</v>
      </c>
      <c r="D16">
        <v>61</v>
      </c>
      <c r="E16">
        <v>2</v>
      </c>
      <c r="F16">
        <v>0</v>
      </c>
      <c r="G16">
        <v>4</v>
      </c>
      <c r="H16" t="s">
        <v>668</v>
      </c>
      <c r="I16">
        <v>3</v>
      </c>
      <c r="J16">
        <v>0</v>
      </c>
      <c r="K16">
        <v>6</v>
      </c>
      <c r="L16">
        <v>3</v>
      </c>
      <c r="M16" t="s">
        <v>606</v>
      </c>
      <c r="N16" t="s">
        <v>607</v>
      </c>
      <c r="O16" t="s">
        <v>111</v>
      </c>
      <c r="P16" t="s">
        <v>608</v>
      </c>
      <c r="Q16">
        <v>0</v>
      </c>
      <c r="R16">
        <v>0</v>
      </c>
      <c r="S16">
        <v>0</v>
      </c>
      <c r="T16">
        <v>0</v>
      </c>
      <c r="U16">
        <v>0</v>
      </c>
      <c r="V16">
        <v>2</v>
      </c>
      <c r="W16">
        <v>1</v>
      </c>
      <c r="X16">
        <v>5</v>
      </c>
      <c r="Y16">
        <v>2</v>
      </c>
      <c r="Z16">
        <v>0</v>
      </c>
      <c r="AA16">
        <v>0</v>
      </c>
      <c r="AB16">
        <v>0</v>
      </c>
      <c r="AC16">
        <v>1</v>
      </c>
      <c r="AD16">
        <v>0</v>
      </c>
      <c r="AE16">
        <v>1</v>
      </c>
      <c r="AF16">
        <v>1</v>
      </c>
      <c r="AG16">
        <v>0</v>
      </c>
      <c r="AH16">
        <v>18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2</v>
      </c>
      <c r="AR16">
        <v>0</v>
      </c>
      <c r="AS16">
        <v>0</v>
      </c>
      <c r="AT16">
        <v>1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1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1</v>
      </c>
      <c r="CJ16">
        <v>0</v>
      </c>
      <c r="CK16">
        <v>1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0</v>
      </c>
      <c r="CS16">
        <v>1</v>
      </c>
      <c r="CT16">
        <v>0</v>
      </c>
      <c r="CU16">
        <v>0</v>
      </c>
      <c r="CV16">
        <v>0</v>
      </c>
      <c r="CW16">
        <v>2</v>
      </c>
      <c r="CX16">
        <v>1</v>
      </c>
      <c r="CY16">
        <v>1</v>
      </c>
      <c r="CZ16">
        <v>0</v>
      </c>
      <c r="DA16">
        <v>0</v>
      </c>
      <c r="DB16">
        <v>0</v>
      </c>
      <c r="DC16">
        <v>1</v>
      </c>
      <c r="DD16">
        <v>0</v>
      </c>
      <c r="DE16" t="s">
        <v>120</v>
      </c>
      <c r="DF16" t="s">
        <v>121</v>
      </c>
      <c r="DG16" t="s">
        <v>111</v>
      </c>
    </row>
    <row r="17" spans="1:111">
      <c r="A17" s="1">
        <v>17</v>
      </c>
      <c r="B17" s="43">
        <v>16</v>
      </c>
      <c r="C17" t="s">
        <v>329</v>
      </c>
      <c r="D17">
        <v>192</v>
      </c>
      <c r="E17">
        <v>9</v>
      </c>
      <c r="F17">
        <v>0</v>
      </c>
      <c r="G17">
        <v>9</v>
      </c>
      <c r="H17" t="s">
        <v>669</v>
      </c>
      <c r="I17">
        <v>7</v>
      </c>
      <c r="J17">
        <v>0</v>
      </c>
      <c r="K17">
        <v>25</v>
      </c>
      <c r="L17">
        <v>7</v>
      </c>
      <c r="M17" t="s">
        <v>330</v>
      </c>
      <c r="N17" t="s">
        <v>331</v>
      </c>
      <c r="O17" t="s">
        <v>111</v>
      </c>
      <c r="P17" t="s">
        <v>332</v>
      </c>
      <c r="Q17">
        <v>1</v>
      </c>
      <c r="R17">
        <v>0</v>
      </c>
      <c r="S17">
        <v>2</v>
      </c>
      <c r="T17">
        <v>2</v>
      </c>
      <c r="U17">
        <v>2</v>
      </c>
      <c r="V17">
        <v>6</v>
      </c>
      <c r="W17">
        <v>5</v>
      </c>
      <c r="X17">
        <v>11</v>
      </c>
      <c r="Y17">
        <v>3</v>
      </c>
      <c r="Z17">
        <v>0</v>
      </c>
      <c r="AA17">
        <v>0</v>
      </c>
      <c r="AB17">
        <v>1</v>
      </c>
      <c r="AC17">
        <v>1</v>
      </c>
      <c r="AD17">
        <v>0</v>
      </c>
      <c r="AE17">
        <v>6</v>
      </c>
      <c r="AF17">
        <v>0</v>
      </c>
      <c r="AG17">
        <v>0</v>
      </c>
      <c r="AH17">
        <v>56</v>
      </c>
      <c r="AI17">
        <v>4</v>
      </c>
      <c r="AJ17">
        <v>0</v>
      </c>
      <c r="AK17">
        <v>0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4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</v>
      </c>
      <c r="BD17">
        <v>0</v>
      </c>
      <c r="BE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4</v>
      </c>
      <c r="BM17">
        <v>0</v>
      </c>
      <c r="BN17">
        <v>0</v>
      </c>
      <c r="BO17">
        <v>5</v>
      </c>
      <c r="BP17">
        <v>0</v>
      </c>
      <c r="BQ17">
        <v>0</v>
      </c>
      <c r="BR17">
        <v>0</v>
      </c>
      <c r="BS17">
        <v>0</v>
      </c>
      <c r="BT17">
        <v>1</v>
      </c>
      <c r="BU17">
        <v>1</v>
      </c>
      <c r="BV17">
        <v>0</v>
      </c>
      <c r="BW17">
        <v>0</v>
      </c>
      <c r="BX17">
        <v>0</v>
      </c>
      <c r="BY17">
        <v>0</v>
      </c>
      <c r="BZ17">
        <v>1</v>
      </c>
      <c r="CA17">
        <v>0</v>
      </c>
      <c r="CB17">
        <v>0</v>
      </c>
      <c r="CC17">
        <v>0</v>
      </c>
      <c r="CD17">
        <v>2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2</v>
      </c>
      <c r="CK17">
        <v>6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2</v>
      </c>
      <c r="CT17">
        <v>3</v>
      </c>
      <c r="CU17">
        <v>0</v>
      </c>
      <c r="CV17">
        <v>0</v>
      </c>
      <c r="CW17">
        <v>3</v>
      </c>
      <c r="CX17">
        <v>6</v>
      </c>
      <c r="CY17">
        <v>2</v>
      </c>
      <c r="CZ17">
        <v>0</v>
      </c>
      <c r="DA17">
        <v>1</v>
      </c>
      <c r="DB17">
        <v>0</v>
      </c>
      <c r="DC17">
        <v>4</v>
      </c>
      <c r="DD17">
        <v>0</v>
      </c>
      <c r="DE17" t="s">
        <v>151</v>
      </c>
      <c r="DF17" t="s">
        <v>152</v>
      </c>
      <c r="DG17" t="s">
        <v>111</v>
      </c>
    </row>
    <row r="18" spans="1:111">
      <c r="A18" s="1">
        <v>18</v>
      </c>
      <c r="B18" s="43">
        <v>17</v>
      </c>
      <c r="C18" t="s">
        <v>609</v>
      </c>
      <c r="D18">
        <v>459</v>
      </c>
      <c r="E18">
        <v>16</v>
      </c>
      <c r="F18">
        <v>0</v>
      </c>
      <c r="G18">
        <v>8</v>
      </c>
      <c r="H18" t="s">
        <v>670</v>
      </c>
      <c r="I18">
        <v>14</v>
      </c>
      <c r="J18">
        <v>2</v>
      </c>
      <c r="K18">
        <v>51</v>
      </c>
      <c r="L18">
        <v>20</v>
      </c>
      <c r="M18" t="s">
        <v>610</v>
      </c>
      <c r="N18" t="s">
        <v>611</v>
      </c>
      <c r="O18" t="s">
        <v>336</v>
      </c>
      <c r="P18" t="s">
        <v>612</v>
      </c>
      <c r="Q18">
        <v>5</v>
      </c>
      <c r="R18">
        <v>0</v>
      </c>
      <c r="S18">
        <v>0</v>
      </c>
      <c r="T18">
        <v>0</v>
      </c>
      <c r="U18">
        <v>0</v>
      </c>
      <c r="V18">
        <v>5</v>
      </c>
      <c r="W18">
        <v>7</v>
      </c>
      <c r="X18">
        <v>25</v>
      </c>
      <c r="Y18">
        <v>8</v>
      </c>
      <c r="Z18">
        <v>0</v>
      </c>
      <c r="AA18">
        <v>0</v>
      </c>
      <c r="AB18">
        <v>0</v>
      </c>
      <c r="AC18">
        <v>0</v>
      </c>
      <c r="AD18">
        <v>2</v>
      </c>
      <c r="AE18">
        <v>7</v>
      </c>
      <c r="AF18">
        <v>5</v>
      </c>
      <c r="AG18">
        <v>3</v>
      </c>
      <c r="AH18">
        <v>128</v>
      </c>
      <c r="AI18">
        <v>1</v>
      </c>
      <c r="AJ18">
        <v>0</v>
      </c>
      <c r="AK18">
        <v>0</v>
      </c>
      <c r="AL18">
        <v>1</v>
      </c>
      <c r="AM18">
        <v>0</v>
      </c>
      <c r="AN18">
        <v>1</v>
      </c>
      <c r="AO18">
        <v>0</v>
      </c>
      <c r="AP18">
        <v>5</v>
      </c>
      <c r="AQ18">
        <v>9</v>
      </c>
      <c r="AR18">
        <v>2</v>
      </c>
      <c r="AS18">
        <v>0</v>
      </c>
      <c r="AT18">
        <v>0</v>
      </c>
      <c r="AU18">
        <v>1</v>
      </c>
      <c r="AV18">
        <v>1</v>
      </c>
      <c r="AW18">
        <v>1</v>
      </c>
      <c r="AX18">
        <v>0</v>
      </c>
      <c r="AY18">
        <v>1</v>
      </c>
      <c r="AZ18">
        <v>4</v>
      </c>
      <c r="BA18">
        <v>1</v>
      </c>
      <c r="BB18">
        <v>2</v>
      </c>
      <c r="BC18">
        <v>1</v>
      </c>
      <c r="BD18">
        <v>2</v>
      </c>
      <c r="BE18">
        <v>1</v>
      </c>
      <c r="BF18">
        <v>1</v>
      </c>
      <c r="BG18">
        <v>0</v>
      </c>
      <c r="BH18">
        <v>1</v>
      </c>
      <c r="BI18">
        <v>1</v>
      </c>
      <c r="BJ18">
        <v>0</v>
      </c>
      <c r="BK18">
        <v>3</v>
      </c>
      <c r="BL18">
        <v>4</v>
      </c>
      <c r="BM18">
        <v>1</v>
      </c>
      <c r="BN18">
        <v>0</v>
      </c>
      <c r="BO18">
        <v>7</v>
      </c>
      <c r="BP18">
        <v>1</v>
      </c>
      <c r="BQ18">
        <v>0</v>
      </c>
      <c r="BR18">
        <v>3</v>
      </c>
      <c r="BS18">
        <v>2</v>
      </c>
      <c r="BT18">
        <v>1</v>
      </c>
      <c r="BU18">
        <v>2</v>
      </c>
      <c r="BV18">
        <v>1</v>
      </c>
      <c r="BW18">
        <v>1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3</v>
      </c>
      <c r="CE18">
        <v>2</v>
      </c>
      <c r="CF18">
        <v>3</v>
      </c>
      <c r="CG18">
        <v>3</v>
      </c>
      <c r="CH18">
        <v>0</v>
      </c>
      <c r="CI18">
        <v>0</v>
      </c>
      <c r="CJ18">
        <v>8</v>
      </c>
      <c r="CK18">
        <v>7</v>
      </c>
      <c r="CL18">
        <v>0</v>
      </c>
      <c r="CM18">
        <v>1</v>
      </c>
      <c r="CN18">
        <v>1</v>
      </c>
      <c r="CO18">
        <v>0</v>
      </c>
      <c r="CP18">
        <v>1</v>
      </c>
      <c r="CQ18">
        <v>2</v>
      </c>
      <c r="CR18">
        <v>0</v>
      </c>
      <c r="CS18">
        <v>9</v>
      </c>
      <c r="CT18">
        <v>2</v>
      </c>
      <c r="CU18">
        <v>0</v>
      </c>
      <c r="CV18">
        <v>1</v>
      </c>
      <c r="CW18">
        <v>4</v>
      </c>
      <c r="CX18">
        <v>9</v>
      </c>
      <c r="CY18">
        <v>0</v>
      </c>
      <c r="CZ18">
        <v>0</v>
      </c>
      <c r="DA18">
        <v>1</v>
      </c>
      <c r="DB18">
        <v>2</v>
      </c>
      <c r="DC18">
        <v>6</v>
      </c>
      <c r="DD18">
        <v>0</v>
      </c>
      <c r="DE18" t="s">
        <v>168</v>
      </c>
      <c r="DF18" t="s">
        <v>169</v>
      </c>
      <c r="DG18" t="s">
        <v>111</v>
      </c>
    </row>
    <row r="19" spans="1:111">
      <c r="A19" s="1">
        <v>19</v>
      </c>
      <c r="B19" s="43">
        <v>18</v>
      </c>
      <c r="C19" t="s">
        <v>613</v>
      </c>
      <c r="D19">
        <v>241</v>
      </c>
      <c r="E19">
        <v>3</v>
      </c>
      <c r="F19">
        <v>0</v>
      </c>
      <c r="G19">
        <v>1</v>
      </c>
      <c r="H19" t="s">
        <v>662</v>
      </c>
      <c r="I19">
        <v>9</v>
      </c>
      <c r="J19">
        <v>1</v>
      </c>
      <c r="K19">
        <v>31</v>
      </c>
      <c r="L19">
        <v>11</v>
      </c>
      <c r="M19" t="s">
        <v>614</v>
      </c>
      <c r="N19" t="s">
        <v>615</v>
      </c>
      <c r="O19" t="s">
        <v>349</v>
      </c>
      <c r="P19" t="s">
        <v>616</v>
      </c>
      <c r="Q19">
        <v>0</v>
      </c>
      <c r="R19">
        <v>0</v>
      </c>
      <c r="S19">
        <v>3</v>
      </c>
      <c r="T19">
        <v>3</v>
      </c>
      <c r="U19">
        <v>1</v>
      </c>
      <c r="V19">
        <v>2</v>
      </c>
      <c r="W19">
        <v>1</v>
      </c>
      <c r="X19">
        <v>12</v>
      </c>
      <c r="Y19">
        <v>7</v>
      </c>
      <c r="Z19">
        <v>0</v>
      </c>
      <c r="AA19">
        <v>0</v>
      </c>
      <c r="AB19">
        <v>1</v>
      </c>
      <c r="AC19">
        <v>0</v>
      </c>
      <c r="AD19">
        <v>0</v>
      </c>
      <c r="AE19">
        <v>2</v>
      </c>
      <c r="AF19">
        <v>2</v>
      </c>
      <c r="AG19">
        <v>0</v>
      </c>
      <c r="AH19">
        <v>89</v>
      </c>
      <c r="AI19">
        <v>0</v>
      </c>
      <c r="AJ19">
        <v>0</v>
      </c>
      <c r="AK19">
        <v>0</v>
      </c>
      <c r="AL19">
        <v>1</v>
      </c>
      <c r="AM19">
        <v>0</v>
      </c>
      <c r="AN19">
        <v>0</v>
      </c>
      <c r="AO19">
        <v>1</v>
      </c>
      <c r="AP19">
        <v>0</v>
      </c>
      <c r="AQ19">
        <v>1</v>
      </c>
      <c r="AR19">
        <v>3</v>
      </c>
      <c r="AS19">
        <v>0</v>
      </c>
      <c r="AT19">
        <v>0</v>
      </c>
      <c r="AU19">
        <v>1</v>
      </c>
      <c r="AV19">
        <v>2</v>
      </c>
      <c r="AW19">
        <v>1</v>
      </c>
      <c r="AX19">
        <v>4</v>
      </c>
      <c r="AY19">
        <v>0</v>
      </c>
      <c r="AZ19">
        <v>3</v>
      </c>
      <c r="BA19">
        <v>0</v>
      </c>
      <c r="BB19">
        <v>6</v>
      </c>
      <c r="BC19">
        <v>1</v>
      </c>
      <c r="BD19">
        <v>1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7</v>
      </c>
      <c r="BM19">
        <v>0</v>
      </c>
      <c r="BN19">
        <v>0</v>
      </c>
      <c r="BO19">
        <v>1</v>
      </c>
      <c r="BP19">
        <v>1</v>
      </c>
      <c r="BQ19">
        <v>3</v>
      </c>
      <c r="BR19">
        <v>2</v>
      </c>
      <c r="BS19">
        <v>0</v>
      </c>
      <c r="BT19">
        <v>7</v>
      </c>
      <c r="BU19">
        <v>1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1</v>
      </c>
      <c r="CB19">
        <v>0</v>
      </c>
      <c r="CC19">
        <v>0</v>
      </c>
      <c r="CD19">
        <v>4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17</v>
      </c>
      <c r="CK19">
        <v>2</v>
      </c>
      <c r="CL19">
        <v>1</v>
      </c>
      <c r="CM19">
        <v>1</v>
      </c>
      <c r="CN19">
        <v>0</v>
      </c>
      <c r="CO19">
        <v>2</v>
      </c>
      <c r="CP19">
        <v>0</v>
      </c>
      <c r="CQ19">
        <v>0</v>
      </c>
      <c r="CR19">
        <v>0</v>
      </c>
      <c r="CS19">
        <v>2</v>
      </c>
      <c r="CT19">
        <v>1</v>
      </c>
      <c r="CU19">
        <v>0</v>
      </c>
      <c r="CV19">
        <v>0</v>
      </c>
      <c r="CW19">
        <v>6</v>
      </c>
      <c r="CX19">
        <v>1</v>
      </c>
      <c r="CY19">
        <v>0</v>
      </c>
      <c r="CZ19">
        <v>0</v>
      </c>
      <c r="DA19">
        <v>0</v>
      </c>
      <c r="DB19">
        <v>0</v>
      </c>
      <c r="DC19">
        <v>4</v>
      </c>
      <c r="DD19">
        <v>0</v>
      </c>
      <c r="DE19" t="s">
        <v>126</v>
      </c>
      <c r="DF19" t="s">
        <v>127</v>
      </c>
      <c r="DG19" t="s">
        <v>111</v>
      </c>
    </row>
    <row r="20" spans="1:111">
      <c r="A20" s="1">
        <v>20</v>
      </c>
      <c r="B20" s="43">
        <v>19</v>
      </c>
      <c r="C20" t="s">
        <v>617</v>
      </c>
      <c r="D20">
        <v>1243</v>
      </c>
      <c r="E20">
        <v>38</v>
      </c>
      <c r="F20">
        <v>0</v>
      </c>
      <c r="G20">
        <v>18</v>
      </c>
      <c r="H20" t="s">
        <v>671</v>
      </c>
      <c r="I20">
        <v>16</v>
      </c>
      <c r="J20">
        <v>3</v>
      </c>
      <c r="K20">
        <v>119</v>
      </c>
      <c r="L20">
        <v>63</v>
      </c>
      <c r="M20" t="s">
        <v>618</v>
      </c>
      <c r="N20" t="s">
        <v>619</v>
      </c>
      <c r="O20" t="s">
        <v>620</v>
      </c>
      <c r="P20" t="s">
        <v>621</v>
      </c>
      <c r="Q20">
        <v>23</v>
      </c>
      <c r="R20">
        <v>0</v>
      </c>
      <c r="S20">
        <v>15</v>
      </c>
      <c r="T20">
        <v>15</v>
      </c>
      <c r="U20">
        <v>6</v>
      </c>
      <c r="V20">
        <v>12</v>
      </c>
      <c r="W20">
        <v>9</v>
      </c>
      <c r="X20">
        <v>53</v>
      </c>
      <c r="Y20">
        <v>12</v>
      </c>
      <c r="Z20">
        <v>0</v>
      </c>
      <c r="AA20">
        <v>3</v>
      </c>
      <c r="AB20">
        <v>3</v>
      </c>
      <c r="AC20">
        <v>2</v>
      </c>
      <c r="AD20">
        <v>4</v>
      </c>
      <c r="AE20">
        <v>4</v>
      </c>
      <c r="AF20">
        <v>23</v>
      </c>
      <c r="AG20">
        <v>2</v>
      </c>
      <c r="AH20">
        <v>445</v>
      </c>
      <c r="AI20">
        <v>0</v>
      </c>
      <c r="AJ20">
        <v>6</v>
      </c>
      <c r="AK20">
        <v>0</v>
      </c>
      <c r="AL20">
        <v>0</v>
      </c>
      <c r="AM20">
        <v>0</v>
      </c>
      <c r="AN20">
        <v>12</v>
      </c>
      <c r="AO20">
        <v>10</v>
      </c>
      <c r="AP20">
        <v>6</v>
      </c>
      <c r="AQ20">
        <v>26</v>
      </c>
      <c r="AR20">
        <v>9</v>
      </c>
      <c r="AS20">
        <v>2</v>
      </c>
      <c r="AT20">
        <v>1</v>
      </c>
      <c r="AU20">
        <v>1</v>
      </c>
      <c r="AV20">
        <v>3</v>
      </c>
      <c r="AW20">
        <v>5</v>
      </c>
      <c r="AX20">
        <v>0</v>
      </c>
      <c r="AY20">
        <v>0</v>
      </c>
      <c r="AZ20">
        <v>8</v>
      </c>
      <c r="BA20">
        <v>3</v>
      </c>
      <c r="BB20">
        <v>3</v>
      </c>
      <c r="BC20">
        <v>9</v>
      </c>
      <c r="BD20">
        <v>3</v>
      </c>
      <c r="BE20">
        <v>4</v>
      </c>
      <c r="BF20">
        <v>1</v>
      </c>
      <c r="BG20">
        <v>0</v>
      </c>
      <c r="BH20">
        <v>0</v>
      </c>
      <c r="BI20">
        <v>0</v>
      </c>
      <c r="BJ20">
        <v>8</v>
      </c>
      <c r="BK20">
        <v>3</v>
      </c>
      <c r="BL20">
        <v>22</v>
      </c>
      <c r="BM20">
        <v>3</v>
      </c>
      <c r="BN20">
        <v>0</v>
      </c>
      <c r="BO20">
        <v>9</v>
      </c>
      <c r="BP20">
        <v>2</v>
      </c>
      <c r="BQ20">
        <v>5</v>
      </c>
      <c r="BR20">
        <v>25</v>
      </c>
      <c r="BS20">
        <v>0</v>
      </c>
      <c r="BT20">
        <v>8</v>
      </c>
      <c r="BU20">
        <v>15</v>
      </c>
      <c r="BV20">
        <v>2</v>
      </c>
      <c r="BW20">
        <v>0</v>
      </c>
      <c r="BX20">
        <v>0</v>
      </c>
      <c r="BY20">
        <v>0</v>
      </c>
      <c r="BZ20">
        <v>4</v>
      </c>
      <c r="CA20">
        <v>16</v>
      </c>
      <c r="CB20">
        <v>2</v>
      </c>
      <c r="CC20">
        <v>0</v>
      </c>
      <c r="CD20">
        <v>6</v>
      </c>
      <c r="CE20">
        <v>10</v>
      </c>
      <c r="CF20">
        <v>0</v>
      </c>
      <c r="CG20">
        <v>6</v>
      </c>
      <c r="CH20">
        <v>5</v>
      </c>
      <c r="CI20">
        <v>0</v>
      </c>
      <c r="CJ20">
        <v>76</v>
      </c>
      <c r="CK20">
        <v>4</v>
      </c>
      <c r="CL20">
        <v>7</v>
      </c>
      <c r="CM20">
        <v>3</v>
      </c>
      <c r="CN20">
        <v>4</v>
      </c>
      <c r="CO20">
        <v>3</v>
      </c>
      <c r="CP20">
        <v>1</v>
      </c>
      <c r="CQ20">
        <v>2</v>
      </c>
      <c r="CR20">
        <v>3</v>
      </c>
      <c r="CS20">
        <v>9</v>
      </c>
      <c r="CT20">
        <v>7</v>
      </c>
      <c r="CU20">
        <v>1</v>
      </c>
      <c r="CV20">
        <v>0</v>
      </c>
      <c r="CW20">
        <v>13</v>
      </c>
      <c r="CX20">
        <v>17</v>
      </c>
      <c r="CY20">
        <v>1</v>
      </c>
      <c r="CZ20">
        <v>3</v>
      </c>
      <c r="DA20">
        <v>4</v>
      </c>
      <c r="DB20">
        <v>2</v>
      </c>
      <c r="DC20">
        <v>22</v>
      </c>
      <c r="DD20">
        <v>0</v>
      </c>
      <c r="DE20" t="s">
        <v>622</v>
      </c>
      <c r="DF20" t="s">
        <v>623</v>
      </c>
      <c r="DG20" t="s">
        <v>111</v>
      </c>
    </row>
    <row r="21" spans="1:111">
      <c r="A21" s="1">
        <v>21</v>
      </c>
      <c r="B21" s="43">
        <v>20</v>
      </c>
      <c r="C21" t="s">
        <v>624</v>
      </c>
      <c r="D21">
        <v>1081</v>
      </c>
      <c r="E21">
        <v>33</v>
      </c>
      <c r="F21">
        <v>2</v>
      </c>
      <c r="G21">
        <v>4</v>
      </c>
      <c r="H21" t="s">
        <v>672</v>
      </c>
      <c r="I21">
        <v>13</v>
      </c>
      <c r="J21">
        <v>1</v>
      </c>
      <c r="K21">
        <v>90</v>
      </c>
      <c r="L21">
        <v>41</v>
      </c>
      <c r="M21" t="s">
        <v>625</v>
      </c>
      <c r="N21" t="s">
        <v>626</v>
      </c>
      <c r="O21" t="s">
        <v>384</v>
      </c>
      <c r="P21" t="s">
        <v>627</v>
      </c>
      <c r="Q21">
        <v>1</v>
      </c>
      <c r="R21">
        <v>2</v>
      </c>
      <c r="S21">
        <v>11</v>
      </c>
      <c r="T21">
        <v>13</v>
      </c>
      <c r="U21">
        <v>4</v>
      </c>
      <c r="V21">
        <v>14</v>
      </c>
      <c r="W21">
        <v>3</v>
      </c>
      <c r="X21">
        <v>66</v>
      </c>
      <c r="Y21">
        <v>7</v>
      </c>
      <c r="Z21">
        <v>0</v>
      </c>
      <c r="AA21">
        <v>5</v>
      </c>
      <c r="AB21">
        <v>11</v>
      </c>
      <c r="AC21">
        <v>0</v>
      </c>
      <c r="AD21">
        <v>5</v>
      </c>
      <c r="AE21">
        <v>8</v>
      </c>
      <c r="AF21">
        <v>30</v>
      </c>
      <c r="AG21">
        <v>0</v>
      </c>
      <c r="AH21">
        <v>393</v>
      </c>
      <c r="AI21">
        <v>0</v>
      </c>
      <c r="AJ21">
        <v>0</v>
      </c>
      <c r="AK21">
        <v>0</v>
      </c>
      <c r="AL21">
        <v>0</v>
      </c>
      <c r="AM21">
        <v>2</v>
      </c>
      <c r="AN21">
        <v>3</v>
      </c>
      <c r="AO21">
        <v>2</v>
      </c>
      <c r="AP21">
        <v>2</v>
      </c>
      <c r="AQ21">
        <v>18</v>
      </c>
      <c r="AR21">
        <v>5</v>
      </c>
      <c r="AS21">
        <v>0</v>
      </c>
      <c r="AT21">
        <v>1</v>
      </c>
      <c r="AU21">
        <v>0</v>
      </c>
      <c r="AV21">
        <v>4</v>
      </c>
      <c r="AW21">
        <v>4</v>
      </c>
      <c r="AX21">
        <v>1</v>
      </c>
      <c r="AY21">
        <v>2</v>
      </c>
      <c r="AZ21">
        <v>14</v>
      </c>
      <c r="BA21">
        <v>4</v>
      </c>
      <c r="BB21">
        <v>13</v>
      </c>
      <c r="BC21">
        <v>3</v>
      </c>
      <c r="BD21">
        <v>11</v>
      </c>
      <c r="BE21">
        <v>3</v>
      </c>
      <c r="BF21">
        <v>2</v>
      </c>
      <c r="BG21">
        <v>0</v>
      </c>
      <c r="BH21">
        <v>7</v>
      </c>
      <c r="BI21">
        <v>0</v>
      </c>
      <c r="BJ21">
        <v>0</v>
      </c>
      <c r="BK21">
        <v>6</v>
      </c>
      <c r="BL21">
        <v>24</v>
      </c>
      <c r="BM21">
        <v>8</v>
      </c>
      <c r="BN21">
        <v>0</v>
      </c>
      <c r="BO21">
        <v>3</v>
      </c>
      <c r="BP21">
        <v>5</v>
      </c>
      <c r="BQ21">
        <v>4</v>
      </c>
      <c r="BR21">
        <v>21</v>
      </c>
      <c r="BS21">
        <v>0</v>
      </c>
      <c r="BT21">
        <v>4</v>
      </c>
      <c r="BU21">
        <v>8</v>
      </c>
      <c r="BV21">
        <v>1</v>
      </c>
      <c r="BW21">
        <v>0</v>
      </c>
      <c r="BX21">
        <v>0</v>
      </c>
      <c r="BY21">
        <v>0</v>
      </c>
      <c r="BZ21">
        <v>4</v>
      </c>
      <c r="CA21">
        <v>5</v>
      </c>
      <c r="CB21">
        <v>4</v>
      </c>
      <c r="CC21">
        <v>0</v>
      </c>
      <c r="CD21">
        <v>13</v>
      </c>
      <c r="CE21">
        <v>4</v>
      </c>
      <c r="CF21">
        <v>0</v>
      </c>
      <c r="CG21">
        <v>1</v>
      </c>
      <c r="CH21">
        <v>3</v>
      </c>
      <c r="CI21">
        <v>0</v>
      </c>
      <c r="CJ21">
        <v>65</v>
      </c>
      <c r="CK21">
        <v>8</v>
      </c>
      <c r="CL21">
        <v>6</v>
      </c>
      <c r="CM21">
        <v>0</v>
      </c>
      <c r="CN21">
        <v>6</v>
      </c>
      <c r="CO21">
        <v>3</v>
      </c>
      <c r="CP21">
        <v>5</v>
      </c>
      <c r="CQ21">
        <v>0</v>
      </c>
      <c r="CR21">
        <v>1</v>
      </c>
      <c r="CS21">
        <v>13</v>
      </c>
      <c r="CT21">
        <v>11</v>
      </c>
      <c r="CU21">
        <v>1</v>
      </c>
      <c r="CV21">
        <v>1</v>
      </c>
      <c r="CW21">
        <v>17</v>
      </c>
      <c r="CX21">
        <v>2</v>
      </c>
      <c r="CY21">
        <v>0</v>
      </c>
      <c r="CZ21">
        <v>5</v>
      </c>
      <c r="DA21">
        <v>0</v>
      </c>
      <c r="DB21">
        <v>1</v>
      </c>
      <c r="DC21">
        <v>29</v>
      </c>
      <c r="DD21">
        <v>0</v>
      </c>
      <c r="DE21" t="s">
        <v>628</v>
      </c>
      <c r="DF21" t="s">
        <v>629</v>
      </c>
      <c r="DG21" t="s">
        <v>403</v>
      </c>
    </row>
    <row r="22" spans="1:111">
      <c r="A22" s="1">
        <v>22</v>
      </c>
      <c r="B22" s="43">
        <v>21</v>
      </c>
      <c r="C22" t="s">
        <v>630</v>
      </c>
      <c r="D22">
        <v>498</v>
      </c>
      <c r="E22">
        <v>10</v>
      </c>
      <c r="F22">
        <v>1</v>
      </c>
      <c r="G22">
        <v>0</v>
      </c>
      <c r="H22" t="s">
        <v>111</v>
      </c>
      <c r="I22">
        <v>2</v>
      </c>
      <c r="J22">
        <v>0</v>
      </c>
      <c r="K22">
        <v>47</v>
      </c>
      <c r="L22">
        <v>21</v>
      </c>
      <c r="M22" t="s">
        <v>631</v>
      </c>
      <c r="N22" t="s">
        <v>632</v>
      </c>
      <c r="O22" t="s">
        <v>111</v>
      </c>
      <c r="P22" t="s">
        <v>633</v>
      </c>
      <c r="Q22">
        <v>0</v>
      </c>
      <c r="R22">
        <v>1</v>
      </c>
      <c r="S22">
        <v>13</v>
      </c>
      <c r="T22">
        <v>14</v>
      </c>
      <c r="U22">
        <v>1</v>
      </c>
      <c r="V22">
        <v>4</v>
      </c>
      <c r="W22">
        <v>0</v>
      </c>
      <c r="X22">
        <v>41</v>
      </c>
      <c r="Y22">
        <v>5</v>
      </c>
      <c r="Z22">
        <v>0</v>
      </c>
      <c r="AA22">
        <v>4</v>
      </c>
      <c r="AB22">
        <v>5</v>
      </c>
      <c r="AC22">
        <v>2</v>
      </c>
      <c r="AD22">
        <v>0</v>
      </c>
      <c r="AE22">
        <v>8</v>
      </c>
      <c r="AF22">
        <v>16</v>
      </c>
      <c r="AG22">
        <v>1</v>
      </c>
      <c r="AH22">
        <v>221</v>
      </c>
      <c r="AI22">
        <v>0</v>
      </c>
      <c r="AJ22">
        <v>0</v>
      </c>
      <c r="AK22">
        <v>0</v>
      </c>
      <c r="AL22">
        <v>2</v>
      </c>
      <c r="AM22">
        <v>0</v>
      </c>
      <c r="AN22">
        <v>7</v>
      </c>
      <c r="AO22">
        <v>17</v>
      </c>
      <c r="AP22">
        <v>5</v>
      </c>
      <c r="AQ22">
        <v>23</v>
      </c>
      <c r="AR22">
        <v>0</v>
      </c>
      <c r="AS22">
        <v>0</v>
      </c>
      <c r="AT22">
        <v>0</v>
      </c>
      <c r="AU22">
        <v>2</v>
      </c>
      <c r="AV22">
        <v>1</v>
      </c>
      <c r="AW22">
        <v>8</v>
      </c>
      <c r="AX22">
        <v>0</v>
      </c>
      <c r="AY22">
        <v>0</v>
      </c>
      <c r="AZ22">
        <v>18</v>
      </c>
      <c r="BA22">
        <v>6</v>
      </c>
      <c r="BB22">
        <v>2</v>
      </c>
      <c r="BC22">
        <v>1</v>
      </c>
      <c r="BD22">
        <v>0</v>
      </c>
      <c r="BE22">
        <v>0</v>
      </c>
      <c r="BF22">
        <v>0</v>
      </c>
      <c r="BG22">
        <v>0</v>
      </c>
      <c r="BH22">
        <v>1</v>
      </c>
      <c r="BI22">
        <v>0</v>
      </c>
      <c r="BJ22">
        <v>0</v>
      </c>
      <c r="BK22">
        <v>3</v>
      </c>
      <c r="BL22">
        <v>8</v>
      </c>
      <c r="BM22">
        <v>1</v>
      </c>
      <c r="BN22">
        <v>0</v>
      </c>
      <c r="BO22">
        <v>0</v>
      </c>
      <c r="BP22">
        <v>0</v>
      </c>
      <c r="BQ22">
        <v>0</v>
      </c>
      <c r="BR22">
        <v>6</v>
      </c>
      <c r="BS22">
        <v>0</v>
      </c>
      <c r="BT22">
        <v>3</v>
      </c>
      <c r="BU22">
        <v>1</v>
      </c>
      <c r="BV22">
        <v>0</v>
      </c>
      <c r="BW22">
        <v>0</v>
      </c>
      <c r="BX22">
        <v>0</v>
      </c>
      <c r="BY22">
        <v>0</v>
      </c>
      <c r="BZ22">
        <v>4</v>
      </c>
      <c r="CA22">
        <v>4</v>
      </c>
      <c r="CB22">
        <v>3</v>
      </c>
      <c r="CC22">
        <v>0</v>
      </c>
      <c r="CD22">
        <v>3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36</v>
      </c>
      <c r="CK22">
        <v>8</v>
      </c>
      <c r="CL22">
        <v>0</v>
      </c>
      <c r="CM22">
        <v>1</v>
      </c>
      <c r="CN22">
        <v>4</v>
      </c>
      <c r="CO22">
        <v>0</v>
      </c>
      <c r="CP22">
        <v>4</v>
      </c>
      <c r="CQ22">
        <v>0</v>
      </c>
      <c r="CR22">
        <v>1</v>
      </c>
      <c r="CS22">
        <v>3</v>
      </c>
      <c r="CT22">
        <v>2</v>
      </c>
      <c r="CU22">
        <v>0</v>
      </c>
      <c r="CV22">
        <v>0</v>
      </c>
      <c r="CW22">
        <v>19</v>
      </c>
      <c r="CX22">
        <v>2</v>
      </c>
      <c r="CY22">
        <v>0</v>
      </c>
      <c r="CZ22">
        <v>0</v>
      </c>
      <c r="DA22">
        <v>1</v>
      </c>
      <c r="DB22">
        <v>1</v>
      </c>
      <c r="DC22">
        <v>10</v>
      </c>
      <c r="DD22">
        <v>0</v>
      </c>
      <c r="DE22" t="s">
        <v>634</v>
      </c>
      <c r="DF22" t="s">
        <v>635</v>
      </c>
      <c r="DG22" t="s">
        <v>175</v>
      </c>
    </row>
    <row r="23" spans="1:111">
      <c r="A23" s="1">
        <v>23</v>
      </c>
      <c r="B23" s="43">
        <v>22</v>
      </c>
      <c r="C23" t="s">
        <v>636</v>
      </c>
      <c r="D23">
        <v>571</v>
      </c>
      <c r="E23">
        <v>14</v>
      </c>
      <c r="F23">
        <v>0</v>
      </c>
      <c r="G23">
        <v>4</v>
      </c>
      <c r="H23" t="s">
        <v>673</v>
      </c>
      <c r="I23">
        <v>10</v>
      </c>
      <c r="J23">
        <v>3</v>
      </c>
      <c r="K23">
        <v>68</v>
      </c>
      <c r="L23">
        <v>35</v>
      </c>
      <c r="M23" t="s">
        <v>637</v>
      </c>
      <c r="N23" t="s">
        <v>638</v>
      </c>
      <c r="O23" t="s">
        <v>639</v>
      </c>
      <c r="P23" t="s">
        <v>640</v>
      </c>
      <c r="Q23">
        <v>23</v>
      </c>
      <c r="R23">
        <v>0</v>
      </c>
      <c r="S23">
        <v>3</v>
      </c>
      <c r="T23">
        <v>3</v>
      </c>
      <c r="U23">
        <v>3</v>
      </c>
      <c r="V23">
        <v>6</v>
      </c>
      <c r="W23">
        <v>10</v>
      </c>
      <c r="X23">
        <v>20</v>
      </c>
      <c r="Y23">
        <v>13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</v>
      </c>
      <c r="AF23">
        <v>2</v>
      </c>
      <c r="AG23">
        <v>1</v>
      </c>
      <c r="AH23">
        <v>141</v>
      </c>
      <c r="AI23">
        <v>0</v>
      </c>
      <c r="AJ23">
        <v>4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8</v>
      </c>
      <c r="AR23">
        <v>9</v>
      </c>
      <c r="AS23">
        <v>0</v>
      </c>
      <c r="AT23">
        <v>1</v>
      </c>
      <c r="AU23">
        <v>0</v>
      </c>
      <c r="AV23">
        <v>3</v>
      </c>
      <c r="AW23">
        <v>1</v>
      </c>
      <c r="AX23">
        <v>0</v>
      </c>
      <c r="AY23">
        <v>0</v>
      </c>
      <c r="AZ23">
        <v>0</v>
      </c>
      <c r="BA23">
        <v>2</v>
      </c>
      <c r="BB23">
        <v>0</v>
      </c>
      <c r="BC23">
        <v>1</v>
      </c>
      <c r="BD23">
        <v>0</v>
      </c>
      <c r="BE23">
        <v>10</v>
      </c>
      <c r="BF23">
        <v>0</v>
      </c>
      <c r="BG23">
        <v>0</v>
      </c>
      <c r="BH23">
        <v>0</v>
      </c>
      <c r="BI23">
        <v>9</v>
      </c>
      <c r="BJ23">
        <v>0</v>
      </c>
      <c r="BK23">
        <v>0</v>
      </c>
      <c r="BL23">
        <v>7</v>
      </c>
      <c r="BM23">
        <v>0</v>
      </c>
      <c r="BN23">
        <v>1</v>
      </c>
      <c r="BO23">
        <v>10</v>
      </c>
      <c r="BP23">
        <v>3</v>
      </c>
      <c r="BQ23">
        <v>1</v>
      </c>
      <c r="BR23">
        <v>4</v>
      </c>
      <c r="BS23">
        <v>0</v>
      </c>
      <c r="BT23">
        <v>4</v>
      </c>
      <c r="BU23">
        <v>0</v>
      </c>
      <c r="BV23">
        <v>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2</v>
      </c>
      <c r="CE23">
        <v>0</v>
      </c>
      <c r="CF23">
        <v>0</v>
      </c>
      <c r="CG23">
        <v>1</v>
      </c>
      <c r="CH23">
        <v>0</v>
      </c>
      <c r="CI23">
        <v>0</v>
      </c>
      <c r="CJ23">
        <v>14</v>
      </c>
      <c r="CK23">
        <v>4</v>
      </c>
      <c r="CL23">
        <v>4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10</v>
      </c>
      <c r="CT23">
        <v>0</v>
      </c>
      <c r="CU23">
        <v>0</v>
      </c>
      <c r="CV23">
        <v>0</v>
      </c>
      <c r="CW23">
        <v>0</v>
      </c>
      <c r="CX23">
        <v>12</v>
      </c>
      <c r="CY23">
        <v>1</v>
      </c>
      <c r="CZ23">
        <v>3</v>
      </c>
      <c r="DA23">
        <v>2</v>
      </c>
      <c r="DB23">
        <v>1</v>
      </c>
      <c r="DC23">
        <v>6</v>
      </c>
      <c r="DD23">
        <v>0</v>
      </c>
      <c r="DE23" t="s">
        <v>151</v>
      </c>
      <c r="DF23" t="s">
        <v>152</v>
      </c>
      <c r="DG23" t="s">
        <v>111</v>
      </c>
    </row>
    <row r="24" spans="1:111">
      <c r="A24" s="1">
        <v>25</v>
      </c>
      <c r="B24" s="43">
        <v>23</v>
      </c>
      <c r="C24" t="s">
        <v>641</v>
      </c>
      <c r="D24">
        <v>44</v>
      </c>
      <c r="E24">
        <v>0</v>
      </c>
      <c r="F24">
        <v>0</v>
      </c>
      <c r="G24">
        <v>0</v>
      </c>
      <c r="H24" t="s">
        <v>111</v>
      </c>
      <c r="I24">
        <v>1</v>
      </c>
      <c r="J24">
        <v>0</v>
      </c>
      <c r="K24">
        <v>2</v>
      </c>
      <c r="L24">
        <v>0</v>
      </c>
      <c r="M24" t="s">
        <v>642</v>
      </c>
      <c r="N24" t="s">
        <v>643</v>
      </c>
      <c r="O24" t="s">
        <v>111</v>
      </c>
      <c r="P24" t="s">
        <v>111</v>
      </c>
      <c r="Q24">
        <v>0</v>
      </c>
      <c r="R24">
        <v>0</v>
      </c>
      <c r="S24">
        <v>1</v>
      </c>
      <c r="T24">
        <v>1</v>
      </c>
      <c r="U24">
        <v>0</v>
      </c>
      <c r="V24">
        <v>1</v>
      </c>
      <c r="W24">
        <v>1</v>
      </c>
      <c r="X24">
        <v>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</v>
      </c>
      <c r="AG24">
        <v>0</v>
      </c>
      <c r="AH24">
        <v>15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2</v>
      </c>
      <c r="AR24">
        <v>0</v>
      </c>
      <c r="AS24">
        <v>0</v>
      </c>
      <c r="AT24">
        <v>0</v>
      </c>
      <c r="AU24">
        <v>1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2</v>
      </c>
      <c r="BU24">
        <v>1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1</v>
      </c>
      <c r="CU24">
        <v>0</v>
      </c>
      <c r="CV24">
        <v>0</v>
      </c>
      <c r="CW24">
        <v>2</v>
      </c>
      <c r="CX24">
        <v>2</v>
      </c>
      <c r="CY24">
        <v>0</v>
      </c>
      <c r="CZ24">
        <v>0</v>
      </c>
      <c r="DA24">
        <v>0</v>
      </c>
      <c r="DB24">
        <v>0</v>
      </c>
      <c r="DC24">
        <v>1</v>
      </c>
      <c r="DD24">
        <v>0</v>
      </c>
      <c r="DE24" t="s">
        <v>120</v>
      </c>
      <c r="DF24" t="s">
        <v>121</v>
      </c>
      <c r="DG24" t="s">
        <v>111</v>
      </c>
    </row>
    <row r="25" spans="1:111">
      <c r="A25" s="1">
        <v>26</v>
      </c>
      <c r="B25" s="43">
        <v>24</v>
      </c>
      <c r="C25" t="s">
        <v>644</v>
      </c>
      <c r="D25">
        <v>547</v>
      </c>
      <c r="E25">
        <v>17</v>
      </c>
      <c r="F25">
        <v>0</v>
      </c>
      <c r="G25">
        <v>4</v>
      </c>
      <c r="H25" t="s">
        <v>674</v>
      </c>
      <c r="I25">
        <v>21</v>
      </c>
      <c r="J25">
        <v>3</v>
      </c>
      <c r="K25">
        <v>77</v>
      </c>
      <c r="L25">
        <v>38</v>
      </c>
      <c r="M25" t="s">
        <v>645</v>
      </c>
      <c r="N25" t="s">
        <v>646</v>
      </c>
      <c r="O25" t="s">
        <v>647</v>
      </c>
      <c r="P25" t="s">
        <v>648</v>
      </c>
      <c r="Q25">
        <v>23</v>
      </c>
      <c r="R25">
        <v>0</v>
      </c>
      <c r="S25">
        <v>6</v>
      </c>
      <c r="T25">
        <v>6</v>
      </c>
      <c r="U25">
        <v>5</v>
      </c>
      <c r="V25">
        <v>10</v>
      </c>
      <c r="W25">
        <v>9</v>
      </c>
      <c r="X25">
        <v>20</v>
      </c>
      <c r="Y25">
        <v>7</v>
      </c>
      <c r="Z25">
        <v>1</v>
      </c>
      <c r="AA25">
        <v>0</v>
      </c>
      <c r="AB25">
        <v>1</v>
      </c>
      <c r="AC25">
        <v>0</v>
      </c>
      <c r="AD25">
        <v>5</v>
      </c>
      <c r="AE25">
        <v>2</v>
      </c>
      <c r="AF25">
        <v>2</v>
      </c>
      <c r="AG25">
        <v>2</v>
      </c>
      <c r="AH25">
        <v>140</v>
      </c>
      <c r="AI25">
        <v>0</v>
      </c>
      <c r="AJ25">
        <v>9</v>
      </c>
      <c r="AK25">
        <v>0</v>
      </c>
      <c r="AL25">
        <v>0</v>
      </c>
      <c r="AM25">
        <v>0</v>
      </c>
      <c r="AN25">
        <v>1</v>
      </c>
      <c r="AO25">
        <v>1</v>
      </c>
      <c r="AP25">
        <v>1</v>
      </c>
      <c r="AQ25">
        <v>14</v>
      </c>
      <c r="AR25">
        <v>7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1</v>
      </c>
      <c r="BA25">
        <v>0</v>
      </c>
      <c r="BB25">
        <v>0</v>
      </c>
      <c r="BC25">
        <v>1</v>
      </c>
      <c r="BD25">
        <v>2</v>
      </c>
      <c r="BE25">
        <v>10</v>
      </c>
      <c r="BF25">
        <v>1</v>
      </c>
      <c r="BG25">
        <v>1</v>
      </c>
      <c r="BH25">
        <v>0</v>
      </c>
      <c r="BI25">
        <v>0</v>
      </c>
      <c r="BJ25">
        <v>0</v>
      </c>
      <c r="BK25">
        <v>1</v>
      </c>
      <c r="BL25">
        <v>8</v>
      </c>
      <c r="BM25">
        <v>2</v>
      </c>
      <c r="BN25">
        <v>0</v>
      </c>
      <c r="BO25">
        <v>9</v>
      </c>
      <c r="BP25">
        <v>2</v>
      </c>
      <c r="BQ25">
        <v>0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0</v>
      </c>
      <c r="BX25">
        <v>2</v>
      </c>
      <c r="BY25">
        <v>0</v>
      </c>
      <c r="BZ25">
        <v>0</v>
      </c>
      <c r="CA25">
        <v>4</v>
      </c>
      <c r="CB25">
        <v>0</v>
      </c>
      <c r="CC25">
        <v>1</v>
      </c>
      <c r="CD25">
        <v>2</v>
      </c>
      <c r="CE25">
        <v>2</v>
      </c>
      <c r="CF25">
        <v>2</v>
      </c>
      <c r="CG25">
        <v>1</v>
      </c>
      <c r="CH25">
        <v>0</v>
      </c>
      <c r="CI25">
        <v>0</v>
      </c>
      <c r="CJ25">
        <v>10</v>
      </c>
      <c r="CK25">
        <v>2</v>
      </c>
      <c r="CL25">
        <v>3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5</v>
      </c>
      <c r="CT25">
        <v>1</v>
      </c>
      <c r="CU25">
        <v>2</v>
      </c>
      <c r="CV25">
        <v>0</v>
      </c>
      <c r="CW25">
        <v>0</v>
      </c>
      <c r="CX25">
        <v>16</v>
      </c>
      <c r="CY25">
        <v>0</v>
      </c>
      <c r="CZ25">
        <v>0</v>
      </c>
      <c r="DA25">
        <v>2</v>
      </c>
      <c r="DB25">
        <v>2</v>
      </c>
      <c r="DC25">
        <v>10</v>
      </c>
      <c r="DD25">
        <v>0</v>
      </c>
      <c r="DE25" t="s">
        <v>634</v>
      </c>
      <c r="DF25" t="s">
        <v>635</v>
      </c>
      <c r="DG25" t="s">
        <v>111</v>
      </c>
    </row>
    <row r="26" spans="1:111">
      <c r="A26" s="1"/>
      <c r="B26" s="43"/>
    </row>
    <row r="27" spans="1:111">
      <c r="B27" t="s">
        <v>649</v>
      </c>
      <c r="C27" t="s">
        <v>249</v>
      </c>
      <c r="D27">
        <v>169</v>
      </c>
      <c r="E27">
        <v>8</v>
      </c>
      <c r="F27">
        <v>0</v>
      </c>
      <c r="G27">
        <v>1</v>
      </c>
      <c r="H27" t="s">
        <v>662</v>
      </c>
      <c r="I27">
        <v>15</v>
      </c>
      <c r="J27">
        <v>4</v>
      </c>
      <c r="K27">
        <v>45</v>
      </c>
      <c r="L27">
        <v>22</v>
      </c>
      <c r="M27" t="s">
        <v>250</v>
      </c>
      <c r="N27" t="s">
        <v>251</v>
      </c>
      <c r="O27" t="s">
        <v>252</v>
      </c>
      <c r="P27" t="s">
        <v>253</v>
      </c>
      <c r="Q27">
        <v>2</v>
      </c>
      <c r="R27">
        <v>0</v>
      </c>
      <c r="S27">
        <v>0</v>
      </c>
      <c r="T27">
        <v>0</v>
      </c>
      <c r="U27">
        <v>4</v>
      </c>
      <c r="V27">
        <v>11</v>
      </c>
      <c r="W27">
        <v>1</v>
      </c>
      <c r="X27">
        <v>14</v>
      </c>
      <c r="Y27">
        <v>5</v>
      </c>
      <c r="Z27">
        <v>1</v>
      </c>
      <c r="AA27">
        <v>0</v>
      </c>
      <c r="AB27">
        <v>0</v>
      </c>
      <c r="AC27">
        <v>0</v>
      </c>
      <c r="AD27">
        <v>2</v>
      </c>
      <c r="AE27">
        <v>0</v>
      </c>
      <c r="AF27">
        <v>3</v>
      </c>
      <c r="AG27">
        <v>3</v>
      </c>
      <c r="AH27">
        <v>19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2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0</v>
      </c>
      <c r="BM27">
        <v>2</v>
      </c>
      <c r="BN27">
        <v>0</v>
      </c>
      <c r="BO27">
        <v>1</v>
      </c>
      <c r="BP27">
        <v>2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1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2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1</v>
      </c>
      <c r="CQ27">
        <v>0</v>
      </c>
      <c r="CR27">
        <v>0</v>
      </c>
      <c r="CS27">
        <v>1</v>
      </c>
      <c r="CT27">
        <v>1</v>
      </c>
      <c r="CU27">
        <v>0</v>
      </c>
      <c r="CV27">
        <v>0</v>
      </c>
      <c r="CW27">
        <v>1</v>
      </c>
      <c r="CX27">
        <v>4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 t="s">
        <v>111</v>
      </c>
      <c r="DF27" t="s">
        <v>111</v>
      </c>
      <c r="DG27" t="s">
        <v>111</v>
      </c>
    </row>
    <row r="29" spans="1:111">
      <c r="A29" s="1">
        <v>28</v>
      </c>
    </row>
    <row r="30" spans="1:111">
      <c r="A30" s="1">
        <v>29</v>
      </c>
    </row>
    <row r="31" spans="1:111">
      <c r="A31" s="1">
        <v>30</v>
      </c>
    </row>
    <row r="32" spans="1:111">
      <c r="A32" s="1">
        <v>31</v>
      </c>
    </row>
    <row r="33" spans="1:32">
      <c r="A33" s="1">
        <v>32</v>
      </c>
    </row>
    <row r="34" spans="1:32">
      <c r="A34" s="1">
        <v>33</v>
      </c>
    </row>
    <row r="35" spans="1:32">
      <c r="A35" s="1">
        <v>34</v>
      </c>
    </row>
    <row r="36" spans="1:32">
      <c r="A36" s="1">
        <v>35</v>
      </c>
      <c r="B36" s="38"/>
      <c r="C36" s="38"/>
      <c r="D36" s="38"/>
      <c r="E36" s="38"/>
      <c r="F36" s="21" t="s">
        <v>491</v>
      </c>
      <c r="G36" s="38"/>
    </row>
    <row r="37" spans="1:32">
      <c r="A37" s="1">
        <v>36</v>
      </c>
      <c r="B37" s="36" t="s">
        <v>515</v>
      </c>
      <c r="C37" s="36" t="s">
        <v>516</v>
      </c>
      <c r="D37" s="45" t="s">
        <v>533</v>
      </c>
      <c r="E37" s="37" t="s">
        <v>518</v>
      </c>
      <c r="F37" s="37" t="s">
        <v>497</v>
      </c>
      <c r="G37" s="37" t="s">
        <v>498</v>
      </c>
      <c r="I37" s="2" t="s">
        <v>477</v>
      </c>
      <c r="J37">
        <f t="array" ref="J37:K41">LINEST(D38:D61,C38:C61,TRUE,TRUE)</f>
        <v>3.2260545826587762E-3</v>
      </c>
      <c r="K37">
        <v>0.72069006867072249</v>
      </c>
      <c r="L37" t="s">
        <v>482</v>
      </c>
      <c r="N37" t="s">
        <v>487</v>
      </c>
      <c r="O37">
        <v>24</v>
      </c>
      <c r="U37" s="36"/>
      <c r="V37" s="36" t="s">
        <v>515</v>
      </c>
      <c r="W37" s="36" t="s">
        <v>516</v>
      </c>
      <c r="X37" s="43" t="s">
        <v>530</v>
      </c>
      <c r="Y37" s="43" t="s">
        <v>531</v>
      </c>
      <c r="Z37" s="43" t="s">
        <v>532</v>
      </c>
      <c r="AA37" s="43" t="s">
        <v>533</v>
      </c>
      <c r="AB37" s="43" t="s">
        <v>534</v>
      </c>
      <c r="AC37" s="43" t="s">
        <v>535</v>
      </c>
      <c r="AD37" s="43" t="s">
        <v>536</v>
      </c>
      <c r="AE37" s="43" t="s">
        <v>537</v>
      </c>
      <c r="AF37" s="43" t="s">
        <v>538</v>
      </c>
    </row>
    <row r="38" spans="1:32">
      <c r="A38" s="1">
        <v>37</v>
      </c>
      <c r="B38" s="39" t="s">
        <v>539</v>
      </c>
      <c r="C38" s="39">
        <v>252</v>
      </c>
      <c r="D38" s="39">
        <v>3</v>
      </c>
      <c r="E38" s="40">
        <f t="array" ref="E38:E61">TREND(D38:D61,C38:C61)</f>
        <v>1.533655823500734</v>
      </c>
      <c r="F38" s="40">
        <f t="shared" ref="F38:F62" si="0">E38-$O$40*$O$41*SQRT(1+1/$O$37+(D38-$O$38)^2/$O$39)</f>
        <v>-3.4490802190010008</v>
      </c>
      <c r="G38" s="40">
        <f t="shared" ref="G38:G62" si="1">E38+$O$40*$O$41*SQRT(1+1/$O$37+(D38-$O$38)^2/$O$39)</f>
        <v>6.5163918660024684</v>
      </c>
      <c r="I38" t="s">
        <v>481</v>
      </c>
      <c r="J38">
        <v>1.2628327784548205E-3</v>
      </c>
      <c r="K38">
        <v>0.87302196673852395</v>
      </c>
      <c r="L38" t="s">
        <v>483</v>
      </c>
      <c r="N38" t="s">
        <v>488</v>
      </c>
      <c r="O38">
        <f>AVERAGE(D38:D62)</f>
        <v>2.48</v>
      </c>
      <c r="U38" s="38"/>
      <c r="V38" s="39" t="s">
        <v>539</v>
      </c>
      <c r="W38" s="39">
        <v>252</v>
      </c>
      <c r="X38">
        <v>5</v>
      </c>
      <c r="Y38">
        <v>0</v>
      </c>
      <c r="Z38">
        <v>2</v>
      </c>
      <c r="AA38">
        <v>3</v>
      </c>
      <c r="AB38">
        <v>0</v>
      </c>
      <c r="AC38">
        <v>0</v>
      </c>
      <c r="AD38">
        <v>5</v>
      </c>
      <c r="AE38">
        <v>6</v>
      </c>
      <c r="AF38">
        <v>0</v>
      </c>
    </row>
    <row r="39" spans="1:32">
      <c r="A39" s="1">
        <v>38</v>
      </c>
      <c r="B39" s="39" t="s">
        <v>542</v>
      </c>
      <c r="C39" s="39">
        <v>786</v>
      </c>
      <c r="D39" s="39">
        <v>2</v>
      </c>
      <c r="E39" s="40">
        <v>3.256368970640521</v>
      </c>
      <c r="F39" s="40">
        <f t="shared" si="0"/>
        <v>-1.7257854648234137</v>
      </c>
      <c r="G39" s="40">
        <f t="shared" si="1"/>
        <v>8.2385234061044557</v>
      </c>
      <c r="I39" t="s">
        <v>478</v>
      </c>
      <c r="J39">
        <v>0.22877564369622408</v>
      </c>
      <c r="K39">
        <v>2.3522224587830984</v>
      </c>
      <c r="L39" t="s">
        <v>484</v>
      </c>
      <c r="N39" t="s">
        <v>489</v>
      </c>
      <c r="O39">
        <f>DEVSQ(D38:D62)</f>
        <v>164.23999999999998</v>
      </c>
      <c r="U39" s="38"/>
      <c r="V39" s="39" t="s">
        <v>542</v>
      </c>
      <c r="W39" s="39">
        <v>786</v>
      </c>
      <c r="X39">
        <v>4</v>
      </c>
      <c r="Y39">
        <v>1</v>
      </c>
      <c r="Z39">
        <v>2</v>
      </c>
      <c r="AA39">
        <v>2</v>
      </c>
      <c r="AB39">
        <v>1</v>
      </c>
      <c r="AC39">
        <v>2</v>
      </c>
      <c r="AD39">
        <v>7</v>
      </c>
      <c r="AE39">
        <v>10</v>
      </c>
      <c r="AF39">
        <v>4</v>
      </c>
    </row>
    <row r="40" spans="1:32">
      <c r="A40" s="1">
        <v>39</v>
      </c>
      <c r="B40" s="39" t="s">
        <v>546</v>
      </c>
      <c r="C40" s="39">
        <v>880</v>
      </c>
      <c r="D40" s="39">
        <v>3</v>
      </c>
      <c r="E40" s="40">
        <v>3.5596181014104458</v>
      </c>
      <c r="F40" s="40">
        <f t="shared" si="0"/>
        <v>-1.4231179410912889</v>
      </c>
      <c r="G40" s="40">
        <f t="shared" si="1"/>
        <v>8.5423541439121813</v>
      </c>
      <c r="I40" t="s">
        <v>479</v>
      </c>
      <c r="J40">
        <v>6.5260700341969837</v>
      </c>
      <c r="K40">
        <v>22</v>
      </c>
      <c r="L40" t="s">
        <v>485</v>
      </c>
      <c r="N40" s="29" t="s">
        <v>519</v>
      </c>
      <c r="O40">
        <f>_xlfn.T.INV.2T(0.05,O37-2)</f>
        <v>2.0738730679040258</v>
      </c>
      <c r="U40" s="38"/>
      <c r="V40" s="39" t="s">
        <v>546</v>
      </c>
      <c r="W40" s="39">
        <v>880</v>
      </c>
      <c r="X40">
        <v>13</v>
      </c>
      <c r="Y40">
        <v>0</v>
      </c>
      <c r="Z40">
        <v>0</v>
      </c>
      <c r="AA40">
        <v>3</v>
      </c>
      <c r="AB40">
        <v>0</v>
      </c>
      <c r="AC40">
        <v>1</v>
      </c>
      <c r="AD40">
        <v>16</v>
      </c>
      <c r="AE40">
        <v>12</v>
      </c>
      <c r="AF40">
        <v>1</v>
      </c>
    </row>
    <row r="41" spans="1:32">
      <c r="A41" s="1">
        <v>40</v>
      </c>
      <c r="B41" s="39" t="s">
        <v>553</v>
      </c>
      <c r="C41" s="39">
        <v>937</v>
      </c>
      <c r="D41" s="39">
        <v>0</v>
      </c>
      <c r="E41" s="40">
        <v>3.743503212621996</v>
      </c>
      <c r="F41" s="40">
        <f t="shared" si="0"/>
        <v>-1.3240029869676979</v>
      </c>
      <c r="G41" s="40">
        <f t="shared" si="1"/>
        <v>8.8110094122116891</v>
      </c>
      <c r="I41" t="s">
        <v>480</v>
      </c>
      <c r="J41">
        <v>36.108422430054034</v>
      </c>
      <c r="K41">
        <v>121.72491090327931</v>
      </c>
      <c r="L41" t="s">
        <v>486</v>
      </c>
      <c r="N41" t="s">
        <v>490</v>
      </c>
      <c r="O41">
        <f>SQRT(K41/K40)</f>
        <v>2.3522224587830984</v>
      </c>
      <c r="U41" s="38"/>
      <c r="V41" s="39" t="s">
        <v>553</v>
      </c>
      <c r="W41" s="39">
        <v>937</v>
      </c>
      <c r="X41">
        <v>15</v>
      </c>
      <c r="Y41">
        <v>0</v>
      </c>
      <c r="Z41">
        <v>3</v>
      </c>
      <c r="AA41">
        <v>0</v>
      </c>
      <c r="AB41">
        <v>0</v>
      </c>
      <c r="AC41">
        <v>0</v>
      </c>
      <c r="AD41">
        <v>10</v>
      </c>
      <c r="AE41">
        <v>16</v>
      </c>
      <c r="AF41">
        <v>2</v>
      </c>
    </row>
    <row r="42" spans="1:32">
      <c r="A42" s="1">
        <v>41</v>
      </c>
      <c r="B42" s="39" t="s">
        <v>560</v>
      </c>
      <c r="C42" s="39">
        <v>792</v>
      </c>
      <c r="D42" s="39">
        <v>7</v>
      </c>
      <c r="E42" s="40">
        <v>3.2757252981364733</v>
      </c>
      <c r="F42" s="40">
        <f t="shared" si="0"/>
        <v>-1.9919749863728882</v>
      </c>
      <c r="G42" s="40">
        <f t="shared" si="1"/>
        <v>8.5434255826458347</v>
      </c>
      <c r="U42" s="38"/>
      <c r="V42" s="39" t="s">
        <v>560</v>
      </c>
      <c r="W42" s="39">
        <v>792</v>
      </c>
      <c r="X42">
        <v>7</v>
      </c>
      <c r="Y42">
        <v>0</v>
      </c>
      <c r="Z42">
        <v>4</v>
      </c>
      <c r="AA42">
        <v>7</v>
      </c>
      <c r="AB42">
        <v>1</v>
      </c>
      <c r="AC42">
        <v>2</v>
      </c>
      <c r="AD42">
        <v>1</v>
      </c>
      <c r="AE42">
        <v>18</v>
      </c>
      <c r="AF42">
        <v>1</v>
      </c>
    </row>
    <row r="43" spans="1:32">
      <c r="A43" s="1">
        <v>42</v>
      </c>
      <c r="B43" s="39" t="s">
        <v>565</v>
      </c>
      <c r="C43" s="39">
        <v>1241</v>
      </c>
      <c r="D43" s="39">
        <v>2</v>
      </c>
      <c r="E43" s="40">
        <v>4.7242238057502641</v>
      </c>
      <c r="F43" s="40">
        <f t="shared" si="0"/>
        <v>-0.25793062971367053</v>
      </c>
      <c r="G43" s="40">
        <f t="shared" si="1"/>
        <v>9.7063782412141997</v>
      </c>
      <c r="U43" s="38"/>
      <c r="V43" s="39" t="s">
        <v>565</v>
      </c>
      <c r="W43" s="39">
        <v>1241</v>
      </c>
      <c r="X43">
        <v>18</v>
      </c>
      <c r="Y43">
        <v>0</v>
      </c>
      <c r="Z43">
        <v>2</v>
      </c>
      <c r="AA43">
        <v>2</v>
      </c>
      <c r="AB43">
        <v>0</v>
      </c>
      <c r="AC43">
        <v>1</v>
      </c>
      <c r="AD43">
        <v>25</v>
      </c>
      <c r="AE43">
        <v>13</v>
      </c>
      <c r="AF43">
        <v>4</v>
      </c>
    </row>
    <row r="44" spans="1:32">
      <c r="A44" s="1">
        <v>43</v>
      </c>
      <c r="B44" s="39" t="s">
        <v>234</v>
      </c>
      <c r="C44" s="39">
        <v>214</v>
      </c>
      <c r="D44" s="39">
        <v>3</v>
      </c>
      <c r="E44" s="40">
        <v>1.4110657493597007</v>
      </c>
      <c r="F44" s="40">
        <f t="shared" si="0"/>
        <v>-3.5716702931420339</v>
      </c>
      <c r="G44" s="40">
        <f t="shared" si="1"/>
        <v>6.3938017918614349</v>
      </c>
      <c r="U44" s="38"/>
      <c r="V44" s="39" t="s">
        <v>234</v>
      </c>
      <c r="W44" s="39">
        <v>214</v>
      </c>
      <c r="X44">
        <v>5</v>
      </c>
      <c r="Y44">
        <v>0</v>
      </c>
      <c r="Z44">
        <v>0</v>
      </c>
      <c r="AA44">
        <v>3</v>
      </c>
      <c r="AB44">
        <v>0</v>
      </c>
      <c r="AC44">
        <v>0</v>
      </c>
      <c r="AD44">
        <v>0</v>
      </c>
      <c r="AE44">
        <v>8</v>
      </c>
      <c r="AF44">
        <v>0</v>
      </c>
    </row>
    <row r="45" spans="1:32">
      <c r="A45" s="1">
        <v>44</v>
      </c>
      <c r="B45" s="39" t="s">
        <v>571</v>
      </c>
      <c r="C45" s="39">
        <v>397</v>
      </c>
      <c r="D45" s="39">
        <v>2</v>
      </c>
      <c r="E45" s="40">
        <v>2.0014337379862566</v>
      </c>
      <c r="F45" s="40">
        <f t="shared" si="0"/>
        <v>-2.9807206974776781</v>
      </c>
      <c r="G45" s="40">
        <f t="shared" si="1"/>
        <v>6.9835881734501912</v>
      </c>
      <c r="U45" s="38"/>
      <c r="V45" s="39" t="s">
        <v>571</v>
      </c>
      <c r="W45" s="39">
        <v>397</v>
      </c>
      <c r="X45">
        <v>3</v>
      </c>
      <c r="Y45">
        <v>1</v>
      </c>
      <c r="Z45">
        <v>1</v>
      </c>
      <c r="AA45">
        <v>2</v>
      </c>
      <c r="AB45">
        <v>0</v>
      </c>
      <c r="AC45">
        <v>3</v>
      </c>
      <c r="AD45">
        <v>6</v>
      </c>
      <c r="AE45">
        <v>5</v>
      </c>
      <c r="AF45">
        <v>1</v>
      </c>
    </row>
    <row r="46" spans="1:32">
      <c r="A46" s="1">
        <v>45</v>
      </c>
      <c r="B46" s="39" t="s">
        <v>575</v>
      </c>
      <c r="C46" s="39">
        <v>242</v>
      </c>
      <c r="D46" s="39">
        <v>1</v>
      </c>
      <c r="E46" s="40">
        <v>1.5013952776741464</v>
      </c>
      <c r="F46" s="40">
        <f t="shared" si="0"/>
        <v>-3.509178510827959</v>
      </c>
      <c r="G46" s="40">
        <f t="shared" si="1"/>
        <v>6.5119690661762517</v>
      </c>
      <c r="U46" s="38"/>
      <c r="V46" s="39" t="s">
        <v>575</v>
      </c>
      <c r="W46" s="39">
        <v>242</v>
      </c>
      <c r="X46">
        <v>3</v>
      </c>
      <c r="Y46">
        <v>0</v>
      </c>
      <c r="Z46">
        <v>1</v>
      </c>
      <c r="AA46">
        <v>1</v>
      </c>
      <c r="AB46">
        <v>0</v>
      </c>
      <c r="AC46">
        <v>1</v>
      </c>
      <c r="AD46">
        <v>10</v>
      </c>
      <c r="AE46">
        <v>2</v>
      </c>
      <c r="AF46">
        <v>1</v>
      </c>
    </row>
    <row r="47" spans="1:32">
      <c r="A47" s="1">
        <v>46</v>
      </c>
      <c r="B47" s="39" t="s">
        <v>580</v>
      </c>
      <c r="C47" s="39">
        <v>908</v>
      </c>
      <c r="D47" s="39">
        <v>6</v>
      </c>
      <c r="E47" s="40">
        <v>3.649947629724891</v>
      </c>
      <c r="F47" s="40">
        <f t="shared" si="0"/>
        <v>-1.5059946265857898</v>
      </c>
      <c r="G47" s="40">
        <f t="shared" si="1"/>
        <v>8.8058898860355725</v>
      </c>
      <c r="U47" s="38"/>
      <c r="V47" s="39" t="s">
        <v>580</v>
      </c>
      <c r="W47" s="39">
        <v>908</v>
      </c>
      <c r="X47">
        <v>6</v>
      </c>
      <c r="Y47">
        <v>1</v>
      </c>
      <c r="Z47">
        <v>4</v>
      </c>
      <c r="AA47">
        <v>6</v>
      </c>
      <c r="AB47">
        <v>0</v>
      </c>
      <c r="AC47">
        <v>3</v>
      </c>
      <c r="AD47">
        <v>12</v>
      </c>
      <c r="AE47">
        <v>12</v>
      </c>
      <c r="AF47">
        <v>1</v>
      </c>
    </row>
    <row r="48" spans="1:32">
      <c r="A48" s="1">
        <v>47</v>
      </c>
      <c r="B48" s="39" t="s">
        <v>586</v>
      </c>
      <c r="C48" s="39">
        <v>1059</v>
      </c>
      <c r="D48" s="39">
        <v>4</v>
      </c>
      <c r="E48" s="40">
        <v>4.1370818717063669</v>
      </c>
      <c r="F48" s="40">
        <f t="shared" si="0"/>
        <v>-0.8752266424738</v>
      </c>
      <c r="G48" s="40">
        <f t="shared" si="1"/>
        <v>9.1493903858865337</v>
      </c>
      <c r="U48" s="38"/>
      <c r="V48" s="39" t="s">
        <v>586</v>
      </c>
      <c r="W48" s="39">
        <v>1059</v>
      </c>
      <c r="X48">
        <v>7</v>
      </c>
      <c r="Y48">
        <v>1</v>
      </c>
      <c r="Z48">
        <v>3</v>
      </c>
      <c r="AA48">
        <v>4</v>
      </c>
      <c r="AB48">
        <v>1</v>
      </c>
      <c r="AC48">
        <v>3</v>
      </c>
      <c r="AD48">
        <v>8</v>
      </c>
      <c r="AE48">
        <v>7</v>
      </c>
      <c r="AF48">
        <v>2</v>
      </c>
    </row>
    <row r="49" spans="1:32">
      <c r="A49" s="1">
        <v>48</v>
      </c>
      <c r="B49" s="39" t="s">
        <v>593</v>
      </c>
      <c r="C49" s="39">
        <v>282</v>
      </c>
      <c r="D49" s="39">
        <v>3</v>
      </c>
      <c r="E49" s="40">
        <v>1.6304374609804975</v>
      </c>
      <c r="F49" s="40">
        <f t="shared" si="0"/>
        <v>-3.3522985815212372</v>
      </c>
      <c r="G49" s="40">
        <f t="shared" si="1"/>
        <v>6.6131735034822317</v>
      </c>
      <c r="U49" s="38"/>
      <c r="V49" s="39" t="s">
        <v>593</v>
      </c>
      <c r="W49" s="39">
        <v>282</v>
      </c>
      <c r="X49">
        <v>2</v>
      </c>
      <c r="Y49">
        <v>0</v>
      </c>
      <c r="Z49">
        <v>0</v>
      </c>
      <c r="AA49">
        <v>3</v>
      </c>
      <c r="AB49">
        <v>0</v>
      </c>
      <c r="AC49">
        <v>0</v>
      </c>
      <c r="AD49">
        <v>5</v>
      </c>
      <c r="AE49">
        <v>7</v>
      </c>
      <c r="AF49">
        <v>0</v>
      </c>
    </row>
    <row r="50" spans="1:32">
      <c r="A50" s="1">
        <v>49</v>
      </c>
      <c r="B50" s="39" t="s">
        <v>597</v>
      </c>
      <c r="C50" s="39">
        <v>46</v>
      </c>
      <c r="D50" s="39">
        <v>1</v>
      </c>
      <c r="E50" s="40">
        <v>0.8690885794730262</v>
      </c>
      <c r="F50" s="40">
        <f t="shared" si="0"/>
        <v>-4.1414852090290788</v>
      </c>
      <c r="G50" s="40">
        <f t="shared" si="1"/>
        <v>5.8796623679751319</v>
      </c>
      <c r="U50" s="38"/>
      <c r="V50" s="39" t="s">
        <v>597</v>
      </c>
      <c r="W50" s="39">
        <v>46</v>
      </c>
      <c r="X50">
        <v>2</v>
      </c>
      <c r="Y50">
        <v>0</v>
      </c>
      <c r="Z50">
        <v>0</v>
      </c>
      <c r="AA50">
        <v>1</v>
      </c>
      <c r="AB50">
        <v>0</v>
      </c>
      <c r="AC50">
        <v>0</v>
      </c>
      <c r="AD50">
        <v>0</v>
      </c>
      <c r="AE50">
        <v>0</v>
      </c>
      <c r="AF50">
        <v>0</v>
      </c>
    </row>
    <row r="51" spans="1:32">
      <c r="A51" s="1">
        <v>50</v>
      </c>
      <c r="B51" s="39" t="s">
        <v>598</v>
      </c>
      <c r="C51" s="39">
        <v>884</v>
      </c>
      <c r="D51" s="39">
        <v>3</v>
      </c>
      <c r="E51" s="40">
        <v>3.5725223197410809</v>
      </c>
      <c r="F51" s="40">
        <f t="shared" si="0"/>
        <v>-1.4102137227606537</v>
      </c>
      <c r="G51" s="40">
        <f t="shared" si="1"/>
        <v>8.5552583622428156</v>
      </c>
      <c r="U51" s="38"/>
      <c r="V51" s="39" t="s">
        <v>598</v>
      </c>
      <c r="W51" s="39">
        <v>884</v>
      </c>
      <c r="X51">
        <v>13</v>
      </c>
      <c r="Y51">
        <v>0</v>
      </c>
      <c r="Z51">
        <v>0</v>
      </c>
      <c r="AA51">
        <v>3</v>
      </c>
      <c r="AB51">
        <v>0</v>
      </c>
      <c r="AC51">
        <v>4</v>
      </c>
      <c r="AD51">
        <v>6</v>
      </c>
      <c r="AE51">
        <v>12</v>
      </c>
      <c r="AF51">
        <v>1</v>
      </c>
    </row>
    <row r="52" spans="1:32">
      <c r="A52" s="1">
        <v>51</v>
      </c>
      <c r="B52" s="39" t="s">
        <v>605</v>
      </c>
      <c r="C52" s="39">
        <v>61</v>
      </c>
      <c r="D52" s="39">
        <v>0</v>
      </c>
      <c r="E52" s="40">
        <v>0.9174793982129078</v>
      </c>
      <c r="F52" s="40">
        <f t="shared" si="0"/>
        <v>-4.1500268013767858</v>
      </c>
      <c r="G52" s="40">
        <f t="shared" si="1"/>
        <v>5.9849855978026021</v>
      </c>
      <c r="U52" s="38"/>
      <c r="V52" s="39" t="s">
        <v>605</v>
      </c>
      <c r="W52" s="39">
        <v>61</v>
      </c>
      <c r="X52">
        <v>2</v>
      </c>
      <c r="Y52">
        <v>0</v>
      </c>
      <c r="Z52">
        <v>0</v>
      </c>
      <c r="AA52">
        <v>0</v>
      </c>
      <c r="AB52">
        <v>1</v>
      </c>
      <c r="AC52">
        <v>0</v>
      </c>
      <c r="AD52">
        <v>1</v>
      </c>
      <c r="AE52">
        <v>1</v>
      </c>
      <c r="AF52">
        <v>0</v>
      </c>
    </row>
    <row r="53" spans="1:32">
      <c r="A53" s="1">
        <v>52</v>
      </c>
      <c r="B53" s="39" t="s">
        <v>329</v>
      </c>
      <c r="C53" s="39">
        <v>192</v>
      </c>
      <c r="D53" s="39">
        <v>1</v>
      </c>
      <c r="E53" s="40">
        <v>1.3400925485412074</v>
      </c>
      <c r="F53" s="40">
        <f t="shared" si="0"/>
        <v>-3.6704812399608979</v>
      </c>
      <c r="G53" s="40">
        <f t="shared" si="1"/>
        <v>6.3506663370433127</v>
      </c>
      <c r="U53" s="38"/>
      <c r="V53" s="39" t="s">
        <v>329</v>
      </c>
      <c r="W53" s="39">
        <v>192</v>
      </c>
      <c r="X53">
        <v>3</v>
      </c>
      <c r="Y53">
        <v>0</v>
      </c>
      <c r="Z53">
        <v>0</v>
      </c>
      <c r="AA53">
        <v>1</v>
      </c>
      <c r="AB53">
        <v>1</v>
      </c>
      <c r="AC53">
        <v>0</v>
      </c>
      <c r="AD53">
        <v>6</v>
      </c>
      <c r="AE53">
        <v>0</v>
      </c>
      <c r="AF53">
        <v>0</v>
      </c>
    </row>
    <row r="54" spans="1:32">
      <c r="A54" s="1">
        <v>53</v>
      </c>
      <c r="B54" s="39" t="s">
        <v>609</v>
      </c>
      <c r="C54" s="39">
        <v>459</v>
      </c>
      <c r="D54" s="39">
        <v>0</v>
      </c>
      <c r="E54" s="40">
        <v>2.201449122111101</v>
      </c>
      <c r="F54" s="40">
        <f t="shared" si="0"/>
        <v>-2.866057077478593</v>
      </c>
      <c r="G54" s="40">
        <f t="shared" si="1"/>
        <v>7.2689553217007949</v>
      </c>
      <c r="U54" s="38"/>
      <c r="V54" s="39" t="s">
        <v>609</v>
      </c>
      <c r="W54" s="39">
        <v>459</v>
      </c>
      <c r="X54">
        <v>8</v>
      </c>
      <c r="Y54">
        <v>0</v>
      </c>
      <c r="Z54">
        <v>0</v>
      </c>
      <c r="AA54">
        <v>0</v>
      </c>
      <c r="AB54">
        <v>0</v>
      </c>
      <c r="AC54">
        <v>2</v>
      </c>
      <c r="AD54">
        <v>7</v>
      </c>
      <c r="AE54">
        <v>5</v>
      </c>
      <c r="AF54">
        <v>3</v>
      </c>
    </row>
    <row r="55" spans="1:32">
      <c r="A55" s="1">
        <v>54</v>
      </c>
      <c r="B55" s="39" t="s">
        <v>613</v>
      </c>
      <c r="C55" s="39">
        <v>241</v>
      </c>
      <c r="D55" s="39">
        <v>1</v>
      </c>
      <c r="E55" s="40">
        <v>1.4981692230914876</v>
      </c>
      <c r="F55" s="40">
        <f t="shared" si="0"/>
        <v>-3.512404565410618</v>
      </c>
      <c r="G55" s="40">
        <f t="shared" si="1"/>
        <v>6.5087430115935927</v>
      </c>
      <c r="U55" s="38"/>
      <c r="V55" s="39" t="s">
        <v>613</v>
      </c>
      <c r="W55" s="39">
        <v>241</v>
      </c>
      <c r="X55">
        <v>7</v>
      </c>
      <c r="Y55">
        <v>0</v>
      </c>
      <c r="Z55">
        <v>0</v>
      </c>
      <c r="AA55">
        <v>1</v>
      </c>
      <c r="AB55">
        <v>0</v>
      </c>
      <c r="AC55">
        <v>0</v>
      </c>
      <c r="AD55">
        <v>2</v>
      </c>
      <c r="AE55">
        <v>2</v>
      </c>
      <c r="AF55">
        <v>0</v>
      </c>
    </row>
    <row r="56" spans="1:32">
      <c r="A56" s="1">
        <v>55</v>
      </c>
      <c r="B56" s="39" t="s">
        <v>617</v>
      </c>
      <c r="C56" s="39">
        <v>1243</v>
      </c>
      <c r="D56" s="39">
        <v>3</v>
      </c>
      <c r="E56" s="40">
        <v>4.7306759149155813</v>
      </c>
      <c r="F56" s="40">
        <f t="shared" si="0"/>
        <v>-0.25206012758615337</v>
      </c>
      <c r="G56" s="40">
        <f t="shared" si="1"/>
        <v>9.7134119574173159</v>
      </c>
      <c r="U56" s="38"/>
      <c r="V56" s="39" t="s">
        <v>617</v>
      </c>
      <c r="W56" s="39">
        <v>1243</v>
      </c>
      <c r="X56">
        <v>12</v>
      </c>
      <c r="Y56">
        <v>0</v>
      </c>
      <c r="Z56">
        <v>3</v>
      </c>
      <c r="AA56">
        <v>3</v>
      </c>
      <c r="AB56">
        <v>2</v>
      </c>
      <c r="AC56">
        <v>4</v>
      </c>
      <c r="AD56">
        <v>4</v>
      </c>
      <c r="AE56">
        <v>23</v>
      </c>
      <c r="AF56">
        <v>2</v>
      </c>
    </row>
    <row r="57" spans="1:32">
      <c r="A57" s="1">
        <v>56</v>
      </c>
      <c r="B57" s="39" t="s">
        <v>624</v>
      </c>
      <c r="C57" s="39">
        <v>1081</v>
      </c>
      <c r="D57" s="39">
        <v>11</v>
      </c>
      <c r="E57" s="40">
        <v>4.2080550725248598</v>
      </c>
      <c r="F57" s="40">
        <f t="shared" si="0"/>
        <v>-1.7338465129864939</v>
      </c>
      <c r="G57" s="40">
        <f t="shared" si="1"/>
        <v>10.149956658036213</v>
      </c>
      <c r="U57" s="38"/>
      <c r="V57" s="39" t="s">
        <v>624</v>
      </c>
      <c r="W57" s="39">
        <v>1081</v>
      </c>
      <c r="X57">
        <v>7</v>
      </c>
      <c r="Y57">
        <v>0</v>
      </c>
      <c r="Z57">
        <v>5</v>
      </c>
      <c r="AA57">
        <v>11</v>
      </c>
      <c r="AB57">
        <v>0</v>
      </c>
      <c r="AC57">
        <v>5</v>
      </c>
      <c r="AD57">
        <v>8</v>
      </c>
      <c r="AE57">
        <v>30</v>
      </c>
      <c r="AF57">
        <v>0</v>
      </c>
    </row>
    <row r="58" spans="1:32">
      <c r="A58" s="1">
        <v>57</v>
      </c>
      <c r="B58" s="39" t="s">
        <v>630</v>
      </c>
      <c r="C58" s="39">
        <v>498</v>
      </c>
      <c r="D58" s="39">
        <v>5</v>
      </c>
      <c r="E58" s="40">
        <v>2.3272652508347931</v>
      </c>
      <c r="F58" s="40">
        <f t="shared" si="0"/>
        <v>-2.7430993647569104</v>
      </c>
      <c r="G58" s="40">
        <f t="shared" si="1"/>
        <v>7.397629866426497</v>
      </c>
      <c r="U58" s="38"/>
      <c r="V58" s="39" t="s">
        <v>630</v>
      </c>
      <c r="W58" s="39">
        <v>498</v>
      </c>
      <c r="X58">
        <v>5</v>
      </c>
      <c r="Y58">
        <v>0</v>
      </c>
      <c r="Z58">
        <v>4</v>
      </c>
      <c r="AA58">
        <v>5</v>
      </c>
      <c r="AB58">
        <v>2</v>
      </c>
      <c r="AC58">
        <v>0</v>
      </c>
      <c r="AD58">
        <v>8</v>
      </c>
      <c r="AE58">
        <v>16</v>
      </c>
      <c r="AF58">
        <v>1</v>
      </c>
    </row>
    <row r="59" spans="1:32">
      <c r="A59" s="1">
        <v>58</v>
      </c>
      <c r="B59" s="39" t="s">
        <v>636</v>
      </c>
      <c r="C59" s="39">
        <v>571</v>
      </c>
      <c r="D59" s="39">
        <v>0</v>
      </c>
      <c r="E59" s="40">
        <v>2.5627672353688835</v>
      </c>
      <c r="F59" s="40">
        <f t="shared" si="0"/>
        <v>-2.5047389642208104</v>
      </c>
      <c r="G59" s="40">
        <f t="shared" si="1"/>
        <v>7.6302734349585775</v>
      </c>
      <c r="U59" s="38"/>
      <c r="V59" s="39" t="s">
        <v>636</v>
      </c>
      <c r="W59" s="39">
        <v>571</v>
      </c>
      <c r="X59">
        <v>13</v>
      </c>
      <c r="Y59">
        <v>0</v>
      </c>
      <c r="Z59">
        <v>0</v>
      </c>
      <c r="AA59">
        <v>0</v>
      </c>
      <c r="AB59">
        <v>0</v>
      </c>
      <c r="AC59">
        <v>0</v>
      </c>
      <c r="AD59">
        <v>4</v>
      </c>
      <c r="AE59">
        <v>2</v>
      </c>
      <c r="AF59">
        <v>1</v>
      </c>
    </row>
    <row r="60" spans="1:32">
      <c r="A60" s="1">
        <v>59</v>
      </c>
      <c r="B60" s="39" t="s">
        <v>641</v>
      </c>
      <c r="C60" s="39">
        <v>44</v>
      </c>
      <c r="D60" s="39">
        <v>0</v>
      </c>
      <c r="E60" s="40">
        <v>0.86263647030770862</v>
      </c>
      <c r="F60" s="40">
        <f t="shared" si="0"/>
        <v>-4.2048697292819854</v>
      </c>
      <c r="G60" s="40">
        <f t="shared" si="1"/>
        <v>5.9301426698974025</v>
      </c>
      <c r="U60" s="38"/>
      <c r="V60" s="39" t="s">
        <v>641</v>
      </c>
      <c r="W60" s="39">
        <v>44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2</v>
      </c>
      <c r="AF60">
        <v>0</v>
      </c>
    </row>
    <row r="61" spans="1:32">
      <c r="A61" s="1">
        <v>60</v>
      </c>
      <c r="B61" s="39" t="s">
        <v>644</v>
      </c>
      <c r="C61" s="39">
        <v>547</v>
      </c>
      <c r="D61" s="39">
        <v>1</v>
      </c>
      <c r="E61" s="40">
        <v>2.485341925385073</v>
      </c>
      <c r="F61" s="40">
        <f t="shared" si="0"/>
        <v>-2.5252318631170323</v>
      </c>
      <c r="G61" s="40">
        <f t="shared" si="1"/>
        <v>7.4959157138871788</v>
      </c>
      <c r="U61" s="38"/>
      <c r="V61" s="39" t="s">
        <v>644</v>
      </c>
      <c r="W61" s="39">
        <v>547</v>
      </c>
      <c r="X61">
        <v>7</v>
      </c>
      <c r="Y61">
        <v>1</v>
      </c>
      <c r="Z61">
        <v>0</v>
      </c>
      <c r="AA61">
        <v>1</v>
      </c>
      <c r="AB61">
        <v>0</v>
      </c>
      <c r="AC61">
        <v>5</v>
      </c>
      <c r="AD61">
        <v>2</v>
      </c>
      <c r="AE61">
        <v>2</v>
      </c>
      <c r="AF61">
        <v>2</v>
      </c>
    </row>
    <row r="62" spans="1:32">
      <c r="A62" s="1">
        <v>61</v>
      </c>
      <c r="B62" s="39" t="s">
        <v>649</v>
      </c>
      <c r="C62" s="39">
        <v>169</v>
      </c>
      <c r="D62" s="39">
        <v>0</v>
      </c>
      <c r="E62" s="40">
        <f>C62*J37+K37</f>
        <v>1.2658932931400557</v>
      </c>
      <c r="F62" s="40">
        <f t="shared" si="0"/>
        <v>-3.8016129064496385</v>
      </c>
      <c r="G62" s="40">
        <f t="shared" si="1"/>
        <v>6.3333994927297494</v>
      </c>
      <c r="I62" t="s">
        <v>652</v>
      </c>
      <c r="U62" s="38"/>
      <c r="V62" s="39" t="s">
        <v>649</v>
      </c>
      <c r="W62" s="39">
        <v>169</v>
      </c>
      <c r="X62">
        <v>5</v>
      </c>
      <c r="Y62">
        <v>1</v>
      </c>
      <c r="Z62">
        <v>0</v>
      </c>
      <c r="AA62">
        <v>0</v>
      </c>
      <c r="AB62">
        <v>0</v>
      </c>
      <c r="AC62">
        <v>2</v>
      </c>
      <c r="AD62">
        <v>0</v>
      </c>
      <c r="AE62">
        <v>3</v>
      </c>
      <c r="AF62">
        <v>3</v>
      </c>
    </row>
    <row r="63" spans="1:32">
      <c r="A63" s="1">
        <v>62</v>
      </c>
      <c r="B63" s="39"/>
      <c r="C63" s="39"/>
      <c r="D63" s="39"/>
      <c r="E63" s="40"/>
      <c r="F63" s="40"/>
      <c r="G63" s="40"/>
      <c r="U63" s="38"/>
      <c r="V63" s="39"/>
      <c r="W63" s="39"/>
    </row>
    <row r="64" spans="1:32">
      <c r="A64" s="1">
        <v>63</v>
      </c>
      <c r="E64" s="40"/>
      <c r="F64" s="40"/>
      <c r="G64" s="40"/>
      <c r="U64" s="38"/>
      <c r="V64" s="39"/>
      <c r="W64" s="39"/>
      <c r="X64" s="39"/>
      <c r="Y64" s="39"/>
    </row>
    <row r="65" spans="1:24">
      <c r="A65" s="1">
        <v>64</v>
      </c>
      <c r="E65" s="40"/>
      <c r="F65" s="40"/>
      <c r="G65" s="40"/>
      <c r="U65" s="38"/>
      <c r="V65" s="38"/>
      <c r="W65" s="42"/>
      <c r="X65" s="42"/>
    </row>
    <row r="66" spans="1:24">
      <c r="A66" s="1">
        <v>65</v>
      </c>
      <c r="B66" s="38"/>
      <c r="C66" s="38"/>
      <c r="D66" s="39"/>
      <c r="E66" s="40"/>
      <c r="F66" s="40"/>
      <c r="G66" s="40"/>
      <c r="U66" s="38"/>
      <c r="V66" s="38"/>
      <c r="W66" s="42"/>
      <c r="X66" s="42"/>
    </row>
    <row r="67" spans="1:24">
      <c r="A67" s="1">
        <v>66</v>
      </c>
      <c r="B67" s="36"/>
      <c r="C67" s="36"/>
      <c r="D67" s="38"/>
      <c r="E67" s="37"/>
      <c r="F67" s="37"/>
      <c r="G67" s="37"/>
      <c r="U67" s="38"/>
      <c r="V67" s="38"/>
      <c r="W67" s="42"/>
      <c r="X67" s="42"/>
    </row>
    <row r="68" spans="1:24">
      <c r="A68" s="1">
        <v>67</v>
      </c>
      <c r="B68" s="39"/>
      <c r="C68" s="39"/>
      <c r="D68" s="39"/>
      <c r="E68" s="40"/>
      <c r="F68" s="40"/>
      <c r="G68" s="40"/>
      <c r="U68" s="38"/>
      <c r="V68" s="38"/>
      <c r="W68" s="42"/>
      <c r="X68" s="42"/>
    </row>
    <row r="69" spans="1:24">
      <c r="A69" s="1">
        <v>68</v>
      </c>
      <c r="B69" s="39"/>
      <c r="C69" s="39"/>
      <c r="D69" s="39"/>
      <c r="E69" s="40"/>
      <c r="F69" s="40"/>
      <c r="G69" s="40"/>
      <c r="U69" s="38"/>
      <c r="V69" s="38"/>
      <c r="W69" s="42"/>
      <c r="X69" s="42"/>
    </row>
    <row r="70" spans="1:24">
      <c r="A70" s="1">
        <v>69</v>
      </c>
      <c r="B70" s="39"/>
      <c r="C70" s="39"/>
      <c r="D70" s="39"/>
      <c r="E70" s="40"/>
      <c r="F70" s="40"/>
      <c r="G70" s="40"/>
      <c r="U70" s="38"/>
      <c r="V70" s="38"/>
      <c r="W70" s="42"/>
      <c r="X70" s="42"/>
    </row>
    <row r="71" spans="1:24">
      <c r="A71" s="1">
        <v>70</v>
      </c>
      <c r="B71" s="39"/>
      <c r="C71" s="39"/>
      <c r="D71" s="39"/>
      <c r="E71" s="40"/>
      <c r="F71" s="40"/>
      <c r="G71" s="40"/>
      <c r="U71" s="38"/>
      <c r="V71" s="38"/>
      <c r="W71" s="42"/>
      <c r="X71" s="42"/>
    </row>
    <row r="72" spans="1:24">
      <c r="A72" s="1">
        <v>71</v>
      </c>
      <c r="B72" s="39"/>
      <c r="C72" s="39"/>
      <c r="D72" s="39"/>
      <c r="E72" s="40"/>
      <c r="F72" s="40"/>
      <c r="G72" s="40"/>
      <c r="U72" s="38"/>
      <c r="V72" s="38"/>
      <c r="W72" s="42"/>
      <c r="X72" s="42"/>
    </row>
    <row r="73" spans="1:24">
      <c r="A73" s="1">
        <v>72</v>
      </c>
      <c r="B73" s="39"/>
      <c r="C73" s="39"/>
      <c r="D73" s="39"/>
      <c r="E73" s="40"/>
      <c r="F73" s="40"/>
      <c r="G73" s="40"/>
      <c r="U73" s="38"/>
      <c r="V73" s="38"/>
      <c r="W73" s="42"/>
      <c r="X73" s="42"/>
    </row>
    <row r="74" spans="1:24">
      <c r="A74" s="1">
        <v>73</v>
      </c>
      <c r="B74" s="39"/>
      <c r="C74" s="39"/>
      <c r="D74" s="39"/>
      <c r="E74" s="40"/>
      <c r="F74" s="40"/>
      <c r="G74" s="40"/>
      <c r="U74" s="38"/>
      <c r="V74" s="38"/>
      <c r="W74" s="42"/>
      <c r="X74" s="42"/>
    </row>
    <row r="75" spans="1:24">
      <c r="A75" s="1">
        <v>74</v>
      </c>
      <c r="B75" s="39"/>
      <c r="C75" s="39"/>
      <c r="D75" s="39"/>
      <c r="E75" s="40"/>
      <c r="F75" s="40"/>
      <c r="G75" s="40"/>
      <c r="U75" s="38"/>
      <c r="V75" s="38"/>
      <c r="W75" s="42"/>
      <c r="X75" s="42"/>
    </row>
    <row r="76" spans="1:24">
      <c r="A76" s="1">
        <v>75</v>
      </c>
      <c r="B76" s="39"/>
      <c r="C76" s="39"/>
      <c r="D76" s="39"/>
      <c r="E76" s="40"/>
      <c r="F76" s="40"/>
      <c r="G76" s="40"/>
      <c r="U76" s="38"/>
      <c r="V76" s="38"/>
      <c r="W76" s="42"/>
      <c r="X76" s="42"/>
    </row>
    <row r="77" spans="1:24">
      <c r="A77" s="1">
        <v>76</v>
      </c>
      <c r="B77" s="39"/>
      <c r="C77" s="39"/>
      <c r="D77" s="39"/>
      <c r="E77" s="40"/>
      <c r="F77" s="40"/>
      <c r="G77" s="40"/>
      <c r="U77" s="38"/>
      <c r="V77" s="38"/>
      <c r="W77" s="42"/>
      <c r="X77" s="42"/>
    </row>
    <row r="78" spans="1:24">
      <c r="A78" s="1">
        <v>77</v>
      </c>
      <c r="B78" s="39"/>
      <c r="C78" s="39"/>
      <c r="D78" s="39"/>
      <c r="E78" s="40"/>
      <c r="F78" s="40"/>
      <c r="G78" s="44"/>
      <c r="U78" s="38"/>
      <c r="V78" s="38"/>
      <c r="W78" s="42"/>
      <c r="X78" s="42"/>
    </row>
    <row r="79" spans="1:24">
      <c r="A79" s="1">
        <v>78</v>
      </c>
      <c r="B79" s="39"/>
      <c r="C79" s="39"/>
      <c r="D79" s="39"/>
      <c r="E79" s="40"/>
      <c r="F79" s="40"/>
      <c r="G79" s="40"/>
      <c r="U79" s="38"/>
      <c r="V79" s="38"/>
      <c r="W79" s="42"/>
      <c r="X79" s="42"/>
    </row>
    <row r="80" spans="1:24">
      <c r="A80" s="1">
        <v>79</v>
      </c>
      <c r="B80" s="39"/>
      <c r="C80" s="39"/>
      <c r="D80" s="39"/>
      <c r="E80" s="40"/>
      <c r="F80" s="40"/>
      <c r="G80" s="40"/>
      <c r="U80" s="38"/>
      <c r="V80" s="38"/>
      <c r="W80" s="42"/>
      <c r="X80" s="42"/>
    </row>
    <row r="81" spans="2:31">
      <c r="B81" s="39"/>
      <c r="C81" s="39"/>
      <c r="D81" s="39"/>
      <c r="E81" s="40"/>
      <c r="F81" s="40"/>
      <c r="G81" s="40"/>
      <c r="U81" s="38"/>
      <c r="V81" s="38"/>
      <c r="W81" s="42"/>
      <c r="X81" s="42"/>
    </row>
    <row r="82" spans="2:31">
      <c r="B82" s="39"/>
      <c r="C82" s="39"/>
      <c r="D82" s="39"/>
      <c r="E82" s="40"/>
      <c r="F82" s="40"/>
      <c r="G82" s="40"/>
      <c r="U82" s="38"/>
      <c r="V82" s="38"/>
      <c r="W82" s="42"/>
      <c r="X82" s="42"/>
    </row>
    <row r="83" spans="2:31">
      <c r="B83" s="39"/>
      <c r="C83" s="39"/>
      <c r="D83" s="39"/>
      <c r="E83" s="40"/>
      <c r="F83" s="40"/>
      <c r="G83" s="40"/>
      <c r="U83" s="38"/>
      <c r="V83" s="38"/>
      <c r="W83" s="42"/>
      <c r="X83" s="42"/>
    </row>
    <row r="84" spans="2:31">
      <c r="B84" s="39"/>
      <c r="C84" s="39"/>
      <c r="D84" s="39"/>
      <c r="E84" s="40"/>
      <c r="F84" s="40"/>
      <c r="G84" s="40"/>
      <c r="U84" s="38"/>
      <c r="V84" s="38"/>
      <c r="W84" s="42"/>
      <c r="X84" s="42"/>
    </row>
    <row r="85" spans="2:31">
      <c r="B85" s="39"/>
      <c r="C85" s="39"/>
      <c r="D85" s="39"/>
      <c r="E85" s="40"/>
      <c r="F85" s="40"/>
      <c r="G85" s="40"/>
      <c r="U85" s="38"/>
      <c r="V85" s="38"/>
      <c r="W85" s="42"/>
      <c r="X85" s="42"/>
      <c r="Y85" s="41"/>
      <c r="Z85" s="41"/>
      <c r="AA85" s="41"/>
      <c r="AB85" s="41"/>
      <c r="AC85" s="41"/>
      <c r="AD85" s="41"/>
      <c r="AE85" s="41"/>
    </row>
    <row r="86" spans="2:31">
      <c r="B86" s="39"/>
      <c r="C86" s="39"/>
      <c r="D86" s="39"/>
      <c r="E86" s="40"/>
      <c r="F86" s="40"/>
      <c r="G86" s="40"/>
      <c r="U86" s="38"/>
      <c r="V86" s="38"/>
      <c r="W86" s="42"/>
      <c r="X86" s="42"/>
      <c r="Y86" s="42"/>
      <c r="Z86" s="42"/>
      <c r="AA86" s="42"/>
      <c r="AB86" s="42"/>
      <c r="AC86" s="42"/>
      <c r="AD86" s="42"/>
      <c r="AE86" s="42"/>
    </row>
    <row r="87" spans="2:31">
      <c r="B87" s="39"/>
      <c r="C87" s="39"/>
      <c r="D87" s="39"/>
      <c r="E87" s="40"/>
      <c r="F87" s="40"/>
      <c r="G87" s="40"/>
      <c r="U87" s="38"/>
      <c r="V87" s="38"/>
      <c r="W87" s="42"/>
      <c r="X87" s="42"/>
      <c r="Y87" s="42"/>
      <c r="Z87" s="42"/>
      <c r="AA87" s="42"/>
      <c r="AB87" s="42"/>
      <c r="AC87" s="42"/>
      <c r="AD87" s="42"/>
      <c r="AE87" s="42"/>
    </row>
    <row r="88" spans="2:31">
      <c r="B88" s="39"/>
      <c r="C88" s="39"/>
      <c r="D88" s="39"/>
      <c r="E88" s="40"/>
      <c r="F88" s="40"/>
      <c r="G88" s="40"/>
      <c r="U88" s="38"/>
      <c r="V88" s="38"/>
      <c r="W88" s="42"/>
      <c r="X88" s="42"/>
      <c r="Y88" s="42"/>
      <c r="Z88" s="42"/>
      <c r="AA88" s="42"/>
      <c r="AB88" s="42"/>
      <c r="AC88" s="42"/>
      <c r="AD88" s="42"/>
      <c r="AE88" s="42"/>
    </row>
    <row r="89" spans="2:31">
      <c r="B89" s="39"/>
      <c r="C89" s="39"/>
      <c r="D89" s="39"/>
      <c r="E89" s="40"/>
      <c r="F89" s="40"/>
      <c r="G89" s="40"/>
      <c r="U89" s="38"/>
      <c r="V89" s="38"/>
      <c r="W89" s="42"/>
      <c r="X89" s="42"/>
      <c r="Y89" s="42"/>
      <c r="Z89" s="42"/>
      <c r="AA89" s="42"/>
      <c r="AB89" s="42"/>
      <c r="AC89" s="42"/>
      <c r="AD89" s="42"/>
      <c r="AE89" s="42"/>
    </row>
    <row r="90" spans="2:31">
      <c r="B90" s="39"/>
      <c r="C90" s="39"/>
      <c r="D90" s="39"/>
      <c r="E90" s="40"/>
      <c r="F90" s="40"/>
      <c r="G90" s="40"/>
      <c r="U90" s="38"/>
      <c r="V90" s="38"/>
      <c r="W90" s="42"/>
      <c r="X90" s="42"/>
      <c r="Y90" s="42"/>
      <c r="Z90" s="42"/>
      <c r="AA90" s="42"/>
      <c r="AB90" s="42"/>
      <c r="AC90" s="42"/>
      <c r="AD90" s="42"/>
      <c r="AE90" s="42"/>
    </row>
    <row r="91" spans="2:31">
      <c r="B91" s="39"/>
      <c r="C91" s="39"/>
      <c r="D91" s="39"/>
      <c r="E91" s="40"/>
      <c r="F91" s="40"/>
      <c r="G91" s="40"/>
      <c r="U91" s="38"/>
      <c r="V91" s="38"/>
      <c r="W91" s="42"/>
      <c r="X91" s="42"/>
      <c r="Y91" s="42"/>
      <c r="Z91" s="42"/>
      <c r="AA91" s="42"/>
      <c r="AB91" s="42"/>
      <c r="AC91" s="42"/>
      <c r="AD91" s="42"/>
      <c r="AE91" s="42"/>
    </row>
    <row r="92" spans="2:31">
      <c r="B92" s="39"/>
      <c r="C92" s="39"/>
      <c r="D92" s="39"/>
      <c r="E92" s="40"/>
      <c r="F92" s="40"/>
      <c r="G92" s="40"/>
      <c r="U92" s="38"/>
      <c r="V92" s="38"/>
      <c r="W92" s="42"/>
      <c r="X92" s="42"/>
      <c r="Y92" s="42"/>
      <c r="Z92" s="42"/>
      <c r="AA92" s="42"/>
      <c r="AB92" s="42"/>
      <c r="AC92" s="42"/>
      <c r="AD92" s="42"/>
      <c r="AE92" s="42"/>
    </row>
    <row r="93" spans="2:31">
      <c r="B93" s="39"/>
      <c r="C93" s="39"/>
      <c r="D93" s="39"/>
      <c r="E93" s="40"/>
      <c r="F93" s="40"/>
      <c r="G93" s="40"/>
      <c r="U93" s="38"/>
      <c r="V93" s="38"/>
      <c r="W93" s="42"/>
      <c r="X93" s="42"/>
      <c r="Y93" s="42"/>
      <c r="Z93" s="42"/>
      <c r="AA93" s="42"/>
      <c r="AB93" s="42"/>
      <c r="AC93" s="42"/>
      <c r="AD93" s="42"/>
      <c r="AE93" s="42"/>
    </row>
    <row r="94" spans="2:31">
      <c r="B94" s="39"/>
      <c r="C94" s="39"/>
      <c r="D94" s="39"/>
      <c r="E94" s="40"/>
      <c r="F94" s="40"/>
      <c r="G94" s="40"/>
      <c r="U94" s="38"/>
      <c r="V94" s="38"/>
      <c r="W94" s="42"/>
      <c r="X94" s="42"/>
      <c r="Y94" s="42"/>
      <c r="Z94" s="42"/>
      <c r="AA94" s="42"/>
      <c r="AB94" s="42"/>
      <c r="AC94" s="42"/>
      <c r="AD94" s="42"/>
      <c r="AE94" s="42"/>
    </row>
    <row r="95" spans="2:31">
      <c r="B95" s="38"/>
      <c r="C95" s="38"/>
      <c r="D95" s="39"/>
      <c r="E95" s="40"/>
      <c r="F95" s="40"/>
      <c r="G95" s="40"/>
      <c r="U95" s="38"/>
      <c r="V95" s="38"/>
      <c r="W95" s="42"/>
      <c r="X95" s="42"/>
      <c r="Y95" s="42"/>
      <c r="Z95" s="42"/>
      <c r="AA95" s="42"/>
      <c r="AB95" s="42"/>
      <c r="AC95" s="42"/>
      <c r="AD95" s="42"/>
      <c r="AE95" s="42"/>
    </row>
    <row r="96" spans="2:31">
      <c r="B96" s="38"/>
      <c r="C96" s="38"/>
      <c r="D96" s="39"/>
      <c r="E96" s="40"/>
      <c r="F96" s="40"/>
      <c r="G96" s="40"/>
      <c r="U96" s="38"/>
      <c r="V96" s="38"/>
      <c r="W96" s="42"/>
      <c r="X96" s="42"/>
      <c r="Y96" s="42"/>
      <c r="Z96" s="42"/>
      <c r="AA96" s="42"/>
      <c r="AB96" s="42"/>
      <c r="AC96" s="42"/>
      <c r="AD96" s="42"/>
      <c r="AE96" s="42"/>
    </row>
    <row r="97" spans="2:31" ht="15" customHeight="1">
      <c r="B97" s="38"/>
      <c r="C97" s="38"/>
      <c r="D97" s="39"/>
      <c r="E97" s="40"/>
      <c r="F97" s="40"/>
      <c r="G97" s="40"/>
      <c r="U97" s="38"/>
      <c r="V97" s="38"/>
      <c r="W97" s="42"/>
      <c r="X97" s="42"/>
      <c r="Y97" s="42"/>
      <c r="Z97" s="42"/>
      <c r="AA97" s="42"/>
      <c r="AB97" s="42"/>
      <c r="AC97" s="42"/>
      <c r="AD97" s="42"/>
      <c r="AE97" s="42"/>
    </row>
    <row r="98" spans="2:31">
      <c r="B98" s="38"/>
      <c r="C98" s="38"/>
      <c r="D98" s="39"/>
      <c r="E98" s="40"/>
      <c r="F98" s="40"/>
      <c r="G98" s="40"/>
      <c r="U98" s="38"/>
      <c r="V98" s="38"/>
      <c r="W98" s="42"/>
      <c r="X98" s="42"/>
      <c r="Y98" s="42"/>
      <c r="Z98" s="42"/>
      <c r="AA98" s="42"/>
      <c r="AB98" s="42"/>
      <c r="AC98" s="42"/>
      <c r="AD98" s="42"/>
      <c r="AE98" s="42"/>
    </row>
    <row r="99" spans="2:31">
      <c r="B99" s="38"/>
      <c r="C99" s="38"/>
      <c r="D99" s="39"/>
      <c r="E99" s="40"/>
      <c r="F99" s="40"/>
      <c r="G99" s="40"/>
      <c r="U99" s="38"/>
      <c r="V99" s="38"/>
      <c r="W99" s="42"/>
      <c r="X99" s="42"/>
      <c r="Y99" s="42"/>
      <c r="Z99" s="42"/>
      <c r="AA99" s="42"/>
      <c r="AB99" s="42"/>
      <c r="AC99" s="42"/>
      <c r="AD99" s="42"/>
      <c r="AE99" s="42"/>
    </row>
    <row r="100" spans="2:31">
      <c r="B100" s="38"/>
      <c r="C100" s="38"/>
      <c r="D100" s="39"/>
      <c r="E100" s="40"/>
      <c r="F100" s="40"/>
      <c r="G100" s="40"/>
      <c r="U100" s="38"/>
      <c r="V100" s="38"/>
      <c r="W100" s="42"/>
      <c r="X100" s="42"/>
      <c r="Y100" s="42"/>
      <c r="Z100" s="42"/>
      <c r="AA100" s="42"/>
      <c r="AB100" s="42"/>
      <c r="AC100" s="42"/>
      <c r="AD100" s="42"/>
      <c r="AE100" s="42"/>
    </row>
    <row r="101" spans="2:31">
      <c r="B101" s="38"/>
      <c r="C101" s="38"/>
      <c r="D101" s="39"/>
      <c r="E101" s="40"/>
      <c r="F101" s="40"/>
      <c r="G101" s="40"/>
      <c r="U101" s="38"/>
      <c r="V101" s="38"/>
      <c r="W101" s="42"/>
      <c r="X101" s="42"/>
      <c r="Y101" s="42"/>
      <c r="Z101" s="42"/>
      <c r="AA101" s="42"/>
      <c r="AB101" s="42"/>
      <c r="AC101" s="42"/>
      <c r="AD101" s="42"/>
      <c r="AE101" s="42"/>
    </row>
    <row r="102" spans="2:31">
      <c r="B102" s="38"/>
      <c r="C102" s="38"/>
      <c r="D102" s="39"/>
      <c r="E102" s="40"/>
      <c r="F102" s="40"/>
      <c r="G102" s="40"/>
      <c r="U102" s="38"/>
      <c r="V102" s="38"/>
      <c r="W102" s="42"/>
      <c r="X102" s="42"/>
      <c r="Y102" s="42"/>
      <c r="Z102" s="42"/>
      <c r="AA102" s="42"/>
      <c r="AB102" s="42"/>
      <c r="AC102" s="42"/>
      <c r="AD102" s="42"/>
      <c r="AE102" s="42"/>
    </row>
    <row r="103" spans="2:31">
      <c r="B103" s="38"/>
      <c r="C103" s="38"/>
      <c r="D103" s="39"/>
      <c r="E103" s="40"/>
      <c r="F103" s="40"/>
      <c r="G103" s="40"/>
      <c r="U103" s="38"/>
      <c r="V103" s="38"/>
      <c r="W103" s="42"/>
      <c r="X103" s="42"/>
      <c r="Y103" s="42"/>
      <c r="Z103" s="42"/>
      <c r="AA103" s="42"/>
      <c r="AB103" s="42"/>
      <c r="AC103" s="42"/>
      <c r="AD103" s="42"/>
      <c r="AE103" s="42"/>
    </row>
    <row r="104" spans="2:31" ht="15" customHeight="1">
      <c r="B104" s="38"/>
      <c r="C104" s="38"/>
      <c r="D104" s="39"/>
      <c r="E104" s="40"/>
      <c r="F104" s="40"/>
      <c r="G104" s="40"/>
      <c r="U104" s="38"/>
      <c r="V104" s="38"/>
      <c r="W104" s="42"/>
      <c r="X104" s="42"/>
      <c r="Y104" s="42"/>
      <c r="Z104" s="42"/>
      <c r="AA104" s="42"/>
      <c r="AB104" s="42"/>
      <c r="AC104" s="42"/>
      <c r="AD104" s="42"/>
      <c r="AE104" s="42"/>
    </row>
    <row r="105" spans="2:31">
      <c r="B105" s="38"/>
      <c r="C105" s="38"/>
      <c r="D105" s="39"/>
      <c r="E105" s="40"/>
      <c r="F105" s="40"/>
      <c r="G105" s="40"/>
      <c r="U105" s="38"/>
      <c r="V105" s="38"/>
      <c r="W105" s="42"/>
      <c r="X105" s="42"/>
      <c r="Y105" s="42"/>
      <c r="Z105" s="42"/>
      <c r="AA105" s="42"/>
      <c r="AB105" s="42"/>
      <c r="AC105" s="42"/>
      <c r="AD105" s="42"/>
      <c r="AE105" s="42"/>
    </row>
    <row r="106" spans="2:31">
      <c r="B106" s="38"/>
      <c r="C106" s="38"/>
      <c r="D106" s="39"/>
      <c r="E106" s="40"/>
      <c r="F106" s="40"/>
      <c r="G106" s="40"/>
      <c r="U106" s="38"/>
      <c r="V106" s="38"/>
      <c r="W106" s="42"/>
      <c r="X106" s="42"/>
      <c r="Y106" s="42"/>
      <c r="Z106" s="42"/>
      <c r="AA106" s="42"/>
      <c r="AB106" s="42"/>
      <c r="AC106" s="42"/>
      <c r="AD106" s="42"/>
      <c r="AE106" s="42"/>
    </row>
    <row r="107" spans="2:31" ht="15" customHeight="1">
      <c r="B107" s="38"/>
      <c r="C107" s="38"/>
      <c r="D107" s="39"/>
      <c r="E107" s="40"/>
      <c r="F107" s="40"/>
      <c r="G107" s="40"/>
      <c r="U107" s="38"/>
      <c r="V107" s="38"/>
      <c r="W107" s="42"/>
      <c r="X107" s="42"/>
      <c r="Y107" s="42"/>
      <c r="Z107" s="42"/>
      <c r="AA107" s="42"/>
      <c r="AB107" s="42"/>
      <c r="AC107" s="42"/>
      <c r="AD107" s="42"/>
      <c r="AE107" s="42"/>
    </row>
    <row r="108" spans="2:31">
      <c r="B108" s="38"/>
      <c r="C108" s="38"/>
      <c r="D108" s="39"/>
      <c r="E108" s="40"/>
      <c r="F108" s="40"/>
      <c r="G108" s="40"/>
      <c r="U108" s="38"/>
      <c r="V108" s="38"/>
      <c r="W108" s="42"/>
      <c r="X108" s="42"/>
      <c r="Y108" s="42"/>
      <c r="Z108" s="42"/>
      <c r="AA108" s="42"/>
      <c r="AB108" s="42"/>
      <c r="AC108" s="42"/>
      <c r="AD108" s="42"/>
      <c r="AE108" s="42"/>
    </row>
    <row r="109" spans="2:31">
      <c r="B109" s="38"/>
      <c r="C109" s="38"/>
      <c r="D109" s="39"/>
      <c r="E109" s="40"/>
      <c r="F109" s="40"/>
      <c r="G109" s="40"/>
      <c r="U109" s="38"/>
      <c r="V109" s="38"/>
      <c r="W109" s="42"/>
      <c r="X109" s="42"/>
      <c r="Y109" s="42"/>
      <c r="Z109" s="42"/>
      <c r="AA109" s="42"/>
      <c r="AB109" s="42"/>
      <c r="AC109" s="42"/>
      <c r="AD109" s="42"/>
      <c r="AE109" s="42"/>
    </row>
    <row r="110" spans="2:31">
      <c r="B110" s="38"/>
      <c r="C110" s="38"/>
      <c r="D110" s="39"/>
      <c r="E110" s="40"/>
      <c r="F110" s="40"/>
      <c r="G110" s="40"/>
      <c r="U110" s="38"/>
      <c r="V110" s="38"/>
      <c r="W110" s="42"/>
      <c r="X110" s="42"/>
      <c r="Y110" s="42"/>
      <c r="Z110" s="42"/>
      <c r="AA110" s="42"/>
      <c r="AB110" s="42"/>
      <c r="AC110" s="42"/>
      <c r="AD110" s="42"/>
      <c r="AE110" s="42"/>
    </row>
    <row r="111" spans="2:31">
      <c r="B111" s="38"/>
      <c r="C111" s="38"/>
      <c r="D111" s="39"/>
      <c r="E111" s="40"/>
      <c r="F111" s="40"/>
      <c r="G111" s="40"/>
      <c r="U111" s="38"/>
      <c r="V111" s="38"/>
      <c r="W111" s="42"/>
      <c r="X111" s="42"/>
      <c r="Y111" s="42"/>
      <c r="Z111" s="42"/>
      <c r="AA111" s="42"/>
      <c r="AB111" s="42"/>
      <c r="AC111" s="42"/>
      <c r="AD111" s="42"/>
      <c r="AE111" s="42"/>
    </row>
    <row r="112" spans="2:31">
      <c r="B112" s="38"/>
      <c r="C112" s="38"/>
      <c r="D112" s="39"/>
      <c r="E112" s="40"/>
      <c r="F112" s="40"/>
      <c r="G112" s="40"/>
      <c r="U112" s="38"/>
      <c r="V112" s="38"/>
      <c r="W112" s="42"/>
      <c r="X112" s="42"/>
      <c r="Y112" s="42"/>
      <c r="Z112" s="42"/>
      <c r="AA112" s="42"/>
      <c r="AB112" s="42"/>
      <c r="AC112" s="42"/>
      <c r="AD112" s="42"/>
      <c r="AE112" s="42"/>
    </row>
    <row r="113" spans="2:31">
      <c r="B113" s="38"/>
      <c r="C113" s="38"/>
      <c r="D113" s="39"/>
      <c r="E113" s="40"/>
      <c r="F113" s="40"/>
      <c r="G113" s="40"/>
      <c r="U113" s="38"/>
      <c r="V113" s="38"/>
      <c r="W113" s="42"/>
      <c r="X113" s="42"/>
      <c r="Y113" s="42"/>
      <c r="Z113" s="42"/>
      <c r="AA113" s="42"/>
      <c r="AB113" s="42"/>
      <c r="AC113" s="42"/>
      <c r="AD113" s="42"/>
      <c r="AE113" s="42"/>
    </row>
    <row r="114" spans="2:31">
      <c r="B114" s="38"/>
      <c r="C114" s="38"/>
      <c r="D114" s="39"/>
      <c r="E114" s="40"/>
      <c r="F114" s="40"/>
      <c r="G114" s="40"/>
      <c r="U114" s="38"/>
      <c r="V114" s="38"/>
      <c r="W114" s="42"/>
      <c r="X114" s="42"/>
      <c r="Y114" s="42"/>
      <c r="Z114" s="42"/>
      <c r="AA114" s="42"/>
      <c r="AB114" s="42"/>
      <c r="AC114" s="42"/>
      <c r="AD114" s="42"/>
      <c r="AE114" s="42"/>
    </row>
    <row r="115" spans="2:31">
      <c r="B115" s="38"/>
      <c r="C115" s="38"/>
      <c r="D115" s="39"/>
      <c r="E115" s="40"/>
      <c r="F115" s="40"/>
      <c r="G115" s="40"/>
      <c r="U115" s="38"/>
      <c r="V115" s="38"/>
      <c r="W115" s="42"/>
      <c r="X115" s="42"/>
      <c r="Y115" s="42"/>
      <c r="Z115" s="42"/>
      <c r="AA115" s="42"/>
      <c r="AB115" s="42"/>
      <c r="AC115" s="42"/>
      <c r="AD115" s="42"/>
      <c r="AE115" s="42"/>
    </row>
    <row r="116" spans="2:31">
      <c r="B116" s="38"/>
      <c r="C116" s="38"/>
      <c r="D116" s="39"/>
      <c r="E116" s="40"/>
      <c r="F116" s="40"/>
      <c r="G116" s="40"/>
      <c r="U116" s="38"/>
      <c r="V116" s="38"/>
      <c r="W116" s="42"/>
      <c r="X116" s="42"/>
      <c r="Y116" s="42"/>
      <c r="Z116" s="42"/>
      <c r="AA116" s="42"/>
      <c r="AB116" s="42"/>
      <c r="AC116" s="42"/>
      <c r="AD116" s="42"/>
      <c r="AE116" s="42"/>
    </row>
    <row r="117" spans="2:31">
      <c r="B117" s="38"/>
      <c r="C117" s="38"/>
      <c r="D117" s="39"/>
      <c r="E117" s="40"/>
      <c r="F117" s="40"/>
      <c r="G117" s="40"/>
      <c r="U117" s="38"/>
      <c r="V117" s="38"/>
      <c r="W117" s="42"/>
      <c r="X117" s="42"/>
      <c r="Y117" s="42"/>
      <c r="Z117" s="42"/>
      <c r="AA117" s="42"/>
      <c r="AB117" s="42"/>
      <c r="AC117" s="42"/>
      <c r="AD117" s="42"/>
      <c r="AE117" s="42"/>
    </row>
    <row r="118" spans="2:31">
      <c r="Y118" s="42"/>
      <c r="Z118" s="42"/>
      <c r="AA118" s="42"/>
      <c r="AB118" s="42"/>
      <c r="AC118" s="42"/>
      <c r="AD118" s="42"/>
      <c r="AE118" s="42"/>
    </row>
    <row r="119" spans="2:31">
      <c r="Y119" s="42"/>
      <c r="Z119" s="42"/>
      <c r="AA119" s="42"/>
      <c r="AB119" s="42"/>
      <c r="AC119" s="42"/>
      <c r="AD119" s="42"/>
      <c r="AE119" s="42"/>
    </row>
    <row r="120" spans="2:31" ht="16" thickBot="1">
      <c r="Y120" s="42"/>
      <c r="Z120" s="42"/>
      <c r="AA120" s="42"/>
      <c r="AB120" s="42"/>
      <c r="AC120" s="42"/>
      <c r="AD120" s="42"/>
      <c r="AE120" s="42"/>
    </row>
    <row r="121" spans="2:31">
      <c r="F121" s="25"/>
      <c r="G121" s="26"/>
      <c r="Y121" s="42"/>
      <c r="Z121" s="42"/>
      <c r="AA121" s="42"/>
      <c r="AB121" s="42"/>
      <c r="AC121" s="42"/>
      <c r="AD121" s="42"/>
      <c r="AE121" s="42"/>
    </row>
    <row r="122" spans="2:31">
      <c r="Y122" s="42"/>
      <c r="Z122" s="42"/>
      <c r="AA122" s="42"/>
      <c r="AB122" s="42"/>
      <c r="AC122" s="42"/>
      <c r="AD122" s="42"/>
      <c r="AE122" s="42"/>
    </row>
    <row r="123" spans="2:31">
      <c r="Y123" s="42"/>
      <c r="Z123" s="42"/>
      <c r="AA123" s="42"/>
      <c r="AB123" s="42"/>
      <c r="AC123" s="42"/>
      <c r="AD123" s="42"/>
      <c r="AE123" s="42"/>
    </row>
    <row r="124" spans="2:31">
      <c r="Y124" s="42"/>
      <c r="Z124" s="42"/>
      <c r="AA124" s="42"/>
      <c r="AB124" s="42"/>
      <c r="AC124" s="42"/>
      <c r="AD124" s="42"/>
      <c r="AE124" s="42"/>
    </row>
    <row r="125" spans="2:31">
      <c r="Y125" s="42"/>
      <c r="Z125" s="42"/>
      <c r="AA125" s="42"/>
      <c r="AB125" s="42"/>
      <c r="AC125" s="42"/>
      <c r="AD125" s="42"/>
      <c r="AE125" s="42"/>
    </row>
    <row r="126" spans="2:31">
      <c r="Y126" s="42"/>
      <c r="Z126" s="42"/>
      <c r="AA126" s="42"/>
      <c r="AB126" s="42"/>
      <c r="AC126" s="42"/>
      <c r="AD126" s="42"/>
      <c r="AE126" s="42"/>
    </row>
    <row r="127" spans="2:31">
      <c r="Y127" s="42"/>
      <c r="Z127" s="42"/>
      <c r="AA127" s="42"/>
      <c r="AB127" s="42"/>
      <c r="AC127" s="42"/>
      <c r="AD127" s="42"/>
      <c r="AE127" s="42"/>
    </row>
    <row r="128" spans="2:31">
      <c r="Y128" s="42"/>
      <c r="Z128" s="42"/>
      <c r="AA128" s="42"/>
      <c r="AB128" s="42"/>
      <c r="AC128" s="42"/>
      <c r="AD128" s="42"/>
      <c r="AE128" s="42"/>
    </row>
    <row r="129" spans="25:31">
      <c r="Y129" s="42"/>
      <c r="Z129" s="42"/>
      <c r="AA129" s="42"/>
      <c r="AB129" s="42"/>
      <c r="AC129" s="42"/>
      <c r="AD129" s="42"/>
      <c r="AE129" s="42"/>
    </row>
    <row r="130" spans="25:31">
      <c r="Y130" s="42"/>
      <c r="Z130" s="42"/>
      <c r="AA130" s="42"/>
      <c r="AB130" s="42"/>
      <c r="AC130" s="42"/>
      <c r="AD130" s="42"/>
      <c r="AE130" s="42"/>
    </row>
    <row r="131" spans="25:31">
      <c r="Y131" s="42"/>
      <c r="Z131" s="42"/>
      <c r="AA131" s="42"/>
      <c r="AB131" s="42"/>
      <c r="AC131" s="42"/>
      <c r="AD131" s="42"/>
      <c r="AE131" s="42"/>
    </row>
    <row r="132" spans="25:31">
      <c r="Y132" s="42"/>
      <c r="Z132" s="42"/>
      <c r="AA132" s="42"/>
      <c r="AB132" s="42"/>
      <c r="AC132" s="42"/>
      <c r="AD132" s="42"/>
      <c r="AE132" s="42"/>
    </row>
    <row r="133" spans="25:31">
      <c r="Y133" s="42"/>
      <c r="Z133" s="42"/>
      <c r="AA133" s="42"/>
      <c r="AB133" s="42"/>
      <c r="AC133" s="42"/>
      <c r="AD133" s="42"/>
      <c r="AE133" s="42"/>
    </row>
    <row r="134" spans="25:31">
      <c r="Y134" s="42"/>
      <c r="Z134" s="42"/>
      <c r="AA134" s="42"/>
      <c r="AB134" s="42"/>
      <c r="AC134" s="42"/>
      <c r="AD134" s="42"/>
      <c r="AE134" s="42"/>
    </row>
    <row r="135" spans="25:31">
      <c r="Y135" s="42"/>
      <c r="Z135" s="42"/>
      <c r="AA135" s="42"/>
      <c r="AB135" s="42"/>
      <c r="AC135" s="42"/>
      <c r="AD135" s="42"/>
      <c r="AE135" s="42"/>
    </row>
    <row r="136" spans="25:31">
      <c r="Y136" s="42"/>
      <c r="Z136" s="42"/>
      <c r="AA136" s="42"/>
      <c r="AB136" s="42"/>
      <c r="AC136" s="42"/>
      <c r="AD136" s="42"/>
      <c r="AE136" s="42"/>
    </row>
    <row r="137" spans="25:31">
      <c r="Y137" s="42"/>
      <c r="Z137" s="42"/>
      <c r="AA137" s="42"/>
      <c r="AB137" s="42"/>
      <c r="AC137" s="42"/>
      <c r="AD137" s="42"/>
      <c r="AE137" s="42"/>
    </row>
    <row r="138" spans="25:31">
      <c r="Y138" s="42"/>
      <c r="Z138" s="42"/>
      <c r="AA138" s="42"/>
      <c r="AB138" s="42"/>
      <c r="AC138" s="42"/>
      <c r="AD138" s="42"/>
      <c r="AE138" s="42"/>
    </row>
    <row r="139" spans="25:31">
      <c r="Y139" s="42"/>
      <c r="Z139" s="42"/>
      <c r="AA139" s="42"/>
      <c r="AB139" s="42"/>
      <c r="AC139" s="42"/>
      <c r="AD139" s="42"/>
      <c r="AE139" s="42"/>
    </row>
    <row r="140" spans="25:31">
      <c r="Y140" s="42"/>
      <c r="Z140" s="42"/>
      <c r="AA140" s="42"/>
      <c r="AB140" s="42"/>
      <c r="AC140" s="42"/>
      <c r="AD140" s="42"/>
      <c r="AE140" s="42"/>
    </row>
    <row r="141" spans="25:31">
      <c r="Y141" s="42"/>
      <c r="Z141" s="42"/>
      <c r="AA141" s="42"/>
      <c r="AB141" s="42"/>
      <c r="AC141" s="42"/>
      <c r="AD141" s="42"/>
      <c r="AE141" s="42"/>
    </row>
    <row r="142" spans="25:31">
      <c r="Y142" s="42"/>
      <c r="Z142" s="42"/>
      <c r="AA142" s="42"/>
      <c r="AB142" s="42"/>
      <c r="AC142" s="42"/>
      <c r="AD142" s="42"/>
      <c r="AE142" s="42"/>
    </row>
    <row r="143" spans="25:31">
      <c r="Y143" s="42"/>
      <c r="Z143" s="42"/>
      <c r="AA143" s="42"/>
      <c r="AB143" s="42"/>
      <c r="AC143" s="42"/>
      <c r="AD143" s="42"/>
      <c r="AE143" s="42"/>
    </row>
    <row r="144" spans="25:31">
      <c r="Y144" s="42"/>
      <c r="Z144" s="42"/>
      <c r="AA144" s="42"/>
      <c r="AB144" s="42"/>
      <c r="AC144" s="42"/>
      <c r="AD144" s="42"/>
      <c r="AE144" s="42"/>
    </row>
    <row r="145" spans="25:31">
      <c r="Y145" s="42"/>
      <c r="Z145" s="42"/>
      <c r="AA145" s="42"/>
      <c r="AB145" s="42"/>
      <c r="AC145" s="42"/>
      <c r="AD145" s="42"/>
      <c r="AE145" s="42"/>
    </row>
    <row r="146" spans="25:31">
      <c r="Y146" s="42"/>
      <c r="Z146" s="42"/>
      <c r="AA146" s="42"/>
      <c r="AB146" s="42"/>
      <c r="AC146" s="42"/>
      <c r="AD146" s="42"/>
      <c r="AE146" s="42"/>
    </row>
    <row r="147" spans="25:31">
      <c r="Y147" s="42"/>
      <c r="Z147" s="42"/>
      <c r="AA147" s="42"/>
      <c r="AB147" s="42"/>
      <c r="AC147" s="42"/>
      <c r="AD147" s="42"/>
      <c r="AE147" s="42"/>
    </row>
    <row r="148" spans="25:31">
      <c r="Y148" s="42"/>
      <c r="Z148" s="42"/>
      <c r="AA148" s="42"/>
      <c r="AB148" s="42"/>
      <c r="AC148" s="42"/>
      <c r="AD148" s="42"/>
      <c r="AE148" s="42"/>
    </row>
    <row r="149" spans="25:31">
      <c r="Y149" s="42"/>
      <c r="Z149" s="42"/>
      <c r="AA149" s="42"/>
      <c r="AB149" s="42"/>
      <c r="AC149" s="42"/>
      <c r="AD149" s="42"/>
      <c r="AE149" s="42"/>
    </row>
    <row r="150" spans="25:31">
      <c r="Y150" s="42"/>
      <c r="Z150" s="42"/>
      <c r="AA150" s="42"/>
      <c r="AB150" s="42"/>
      <c r="AC150" s="42"/>
      <c r="AD150" s="42"/>
      <c r="AE150" s="42"/>
    </row>
    <row r="151" spans="25:31">
      <c r="Y151" s="42"/>
      <c r="Z151" s="42"/>
      <c r="AA151" s="42"/>
      <c r="AB151" s="42"/>
      <c r="AC151" s="42"/>
      <c r="AD151" s="42"/>
      <c r="AE151" s="42"/>
    </row>
    <row r="152" spans="25:31">
      <c r="Y152" s="42"/>
      <c r="Z152" s="42"/>
      <c r="AA152" s="42"/>
      <c r="AB152" s="42"/>
      <c r="AC152" s="42"/>
      <c r="AD152" s="42"/>
      <c r="AE152" s="42"/>
    </row>
    <row r="153" spans="25:31">
      <c r="Y153" s="42"/>
      <c r="Z153" s="42"/>
      <c r="AA153" s="42"/>
      <c r="AB153" s="42"/>
      <c r="AC153" s="42"/>
      <c r="AD153" s="42"/>
      <c r="AE153" s="42"/>
    </row>
    <row r="154" spans="25:31">
      <c r="Y154" s="42"/>
      <c r="Z154" s="42"/>
      <c r="AA154" s="42"/>
      <c r="AB154" s="42"/>
      <c r="AC154" s="42"/>
      <c r="AD154" s="42"/>
      <c r="AE154" s="42"/>
    </row>
    <row r="155" spans="25:31">
      <c r="Y155" s="42"/>
      <c r="Z155" s="42"/>
      <c r="AA155" s="42"/>
      <c r="AB155" s="42"/>
      <c r="AC155" s="42"/>
      <c r="AD155" s="42"/>
      <c r="AE155" s="42"/>
    </row>
    <row r="156" spans="25:31">
      <c r="Y156" s="42"/>
      <c r="Z156" s="42"/>
      <c r="AA156" s="42"/>
      <c r="AB156" s="42"/>
      <c r="AC156" s="42"/>
      <c r="AD156" s="42"/>
      <c r="AE156" s="42"/>
    </row>
    <row r="157" spans="25:31">
      <c r="Y157" s="42"/>
      <c r="Z157" s="42"/>
      <c r="AA157" s="42"/>
      <c r="AB157" s="42"/>
      <c r="AC157" s="42"/>
      <c r="AD157" s="42"/>
      <c r="AE157" s="42"/>
    </row>
    <row r="158" spans="25:31">
      <c r="Y158" s="42"/>
      <c r="Z158" s="42"/>
      <c r="AA158" s="42"/>
      <c r="AB158" s="42"/>
      <c r="AC158" s="42"/>
      <c r="AD158" s="42"/>
      <c r="AE158" s="42"/>
    </row>
    <row r="159" spans="25:31">
      <c r="Y159" s="42"/>
      <c r="Z159" s="42"/>
      <c r="AA159" s="42"/>
      <c r="AB159" s="42"/>
      <c r="AC159" s="42"/>
      <c r="AD159" s="42"/>
      <c r="AE159" s="42"/>
    </row>
    <row r="160" spans="25:31">
      <c r="Y160" s="42"/>
      <c r="Z160" s="42"/>
      <c r="AA160" s="42"/>
      <c r="AB160" s="42"/>
      <c r="AC160" s="42"/>
      <c r="AD160" s="42"/>
      <c r="AE160" s="42"/>
    </row>
    <row r="161" spans="6:31">
      <c r="Y161" s="42"/>
      <c r="Z161" s="42"/>
      <c r="AA161" s="42"/>
      <c r="AB161" s="42"/>
      <c r="AC161" s="42"/>
      <c r="AD161" s="42"/>
      <c r="AE161" s="42"/>
    </row>
    <row r="162" spans="6:31">
      <c r="Y162" s="42"/>
      <c r="Z162" s="42"/>
      <c r="AA162" s="42"/>
      <c r="AB162" s="42"/>
      <c r="AC162" s="42"/>
      <c r="AD162" s="42"/>
      <c r="AE162" s="42"/>
    </row>
    <row r="163" spans="6:31">
      <c r="Y163" s="42"/>
      <c r="Z163" s="42"/>
      <c r="AA163" s="42"/>
      <c r="AB163" s="42"/>
      <c r="AC163" s="42"/>
      <c r="AD163" s="42"/>
      <c r="AE163" s="42"/>
    </row>
    <row r="164" spans="6:31">
      <c r="Y164" s="42"/>
      <c r="Z164" s="42"/>
      <c r="AA164" s="42"/>
      <c r="AB164" s="42"/>
      <c r="AC164" s="42"/>
      <c r="AD164" s="42"/>
      <c r="AE164" s="42"/>
    </row>
    <row r="165" spans="6:31">
      <c r="Y165" s="42"/>
      <c r="Z165" s="42"/>
      <c r="AA165" s="42"/>
      <c r="AB165" s="42"/>
      <c r="AC165" s="42"/>
      <c r="AD165" s="42"/>
      <c r="AE165" s="42"/>
    </row>
    <row r="170" spans="6:31">
      <c r="F170" s="27"/>
      <c r="G170" s="28">
        <v>2.5000000000000001E-2</v>
      </c>
    </row>
    <row r="171" spans="6:31">
      <c r="F171" s="27"/>
      <c r="G171" s="28">
        <v>12.232832200000001</v>
      </c>
    </row>
    <row r="172" spans="6:31">
      <c r="F172" s="27"/>
      <c r="G172" s="28">
        <v>7</v>
      </c>
    </row>
    <row r="173" spans="6:31">
      <c r="F173" s="27"/>
      <c r="G173" s="28">
        <v>3441.8571430000002</v>
      </c>
    </row>
    <row r="174" spans="6:31">
      <c r="F174" s="27"/>
      <c r="G174" s="28">
        <v>44266212.859999999</v>
      </c>
    </row>
  </sheetData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BE28-5AB5-4140-B62E-218EDECD3249}">
  <sheetPr codeName="Blad22"/>
  <dimension ref="A1:DG174"/>
  <sheetViews>
    <sheetView topLeftCell="H29" zoomScaleNormal="58" workbookViewId="0">
      <selection activeCell="D37" sqref="D37:D62"/>
    </sheetView>
  </sheetViews>
  <sheetFormatPr baseColWidth="10" defaultColWidth="8.83203125" defaultRowHeight="15"/>
  <cols>
    <col min="2" max="2" width="14.5" customWidth="1"/>
    <col min="4" max="4" width="5" customWidth="1"/>
    <col min="5" max="5" width="5.33203125" customWidth="1"/>
    <col min="6" max="6" width="6.83203125" customWidth="1"/>
    <col min="7" max="7" width="7.33203125" customWidth="1"/>
    <col min="8" max="8" width="27.5" customWidth="1"/>
    <col min="9" max="9" width="11.33203125" customWidth="1"/>
    <col min="10" max="10" width="16.5" customWidth="1"/>
    <col min="12" max="12" width="17.83203125" customWidth="1"/>
    <col min="16" max="16" width="9.33203125" bestFit="1" customWidth="1"/>
    <col min="22" max="22" width="6.83203125" customWidth="1"/>
    <col min="23" max="23" width="4.83203125" customWidth="1"/>
    <col min="24" max="24" width="3.1640625" customWidth="1"/>
    <col min="25" max="25" width="3" customWidth="1"/>
    <col min="26" max="26" width="5.33203125" customWidth="1"/>
    <col min="27" max="28" width="4.5" customWidth="1"/>
    <col min="29" max="29" width="4.1640625" customWidth="1"/>
    <col min="30" max="30" width="3.6640625" customWidth="1"/>
    <col min="31" max="31" width="4.33203125" customWidth="1"/>
    <col min="32" max="32" width="4" customWidth="1"/>
  </cols>
  <sheetData>
    <row r="1" spans="1:111">
      <c r="C1" s="43" t="s">
        <v>0</v>
      </c>
      <c r="D1" s="43" t="s">
        <v>1</v>
      </c>
      <c r="E1" s="43" t="s">
        <v>2</v>
      </c>
      <c r="F1" s="43" t="s">
        <v>3</v>
      </c>
      <c r="G1" s="43" t="s">
        <v>4</v>
      </c>
      <c r="H1" s="43" t="s">
        <v>653</v>
      </c>
      <c r="I1" s="43" t="s">
        <v>5</v>
      </c>
      <c r="J1" s="43" t="s">
        <v>6</v>
      </c>
      <c r="K1" s="43" t="s">
        <v>7</v>
      </c>
      <c r="L1" s="43" t="s">
        <v>8</v>
      </c>
      <c r="M1" s="43" t="s">
        <v>9</v>
      </c>
      <c r="N1" s="43" t="s">
        <v>10</v>
      </c>
      <c r="O1" s="43" t="s">
        <v>11</v>
      </c>
      <c r="P1" s="43" t="s">
        <v>12</v>
      </c>
      <c r="Q1" s="43" t="s">
        <v>13</v>
      </c>
      <c r="R1" s="43" t="s">
        <v>14</v>
      </c>
      <c r="S1" s="43" t="s">
        <v>15</v>
      </c>
      <c r="T1" s="43" t="s">
        <v>16</v>
      </c>
      <c r="U1" s="43" t="s">
        <v>17</v>
      </c>
      <c r="V1" s="43" t="s">
        <v>684</v>
      </c>
      <c r="W1" s="43" t="s">
        <v>682</v>
      </c>
      <c r="X1" s="43" t="s">
        <v>20</v>
      </c>
      <c r="Y1" s="43" t="s">
        <v>21</v>
      </c>
      <c r="Z1" s="43" t="s">
        <v>22</v>
      </c>
      <c r="AA1" s="43" t="s">
        <v>23</v>
      </c>
      <c r="AB1" s="43" t="s">
        <v>24</v>
      </c>
      <c r="AC1" s="43" t="s">
        <v>25</v>
      </c>
      <c r="AD1" s="43" t="s">
        <v>26</v>
      </c>
      <c r="AE1" s="43" t="s">
        <v>27</v>
      </c>
      <c r="AF1" s="43" t="s">
        <v>28</v>
      </c>
      <c r="AG1" s="43" t="s">
        <v>29</v>
      </c>
      <c r="AH1" s="43" t="s">
        <v>30</v>
      </c>
      <c r="AI1" s="43" t="s">
        <v>31</v>
      </c>
      <c r="AJ1" s="43" t="s">
        <v>32</v>
      </c>
      <c r="AK1" s="43" t="s">
        <v>33</v>
      </c>
      <c r="AL1" s="43" t="s">
        <v>34</v>
      </c>
      <c r="AM1" s="43" t="s">
        <v>35</v>
      </c>
      <c r="AN1" s="43" t="s">
        <v>36</v>
      </c>
      <c r="AO1" s="43" t="s">
        <v>37</v>
      </c>
      <c r="AP1" s="43" t="s">
        <v>38</v>
      </c>
      <c r="AQ1" s="43" t="s">
        <v>39</v>
      </c>
      <c r="AR1" s="43" t="s">
        <v>40</v>
      </c>
      <c r="AS1" s="43" t="s">
        <v>41</v>
      </c>
      <c r="AT1" s="43" t="s">
        <v>42</v>
      </c>
      <c r="AU1" s="43" t="s">
        <v>43</v>
      </c>
      <c r="AV1" s="43" t="s">
        <v>44</v>
      </c>
      <c r="AW1" s="43" t="s">
        <v>45</v>
      </c>
      <c r="AX1" s="43" t="s">
        <v>46</v>
      </c>
      <c r="AY1" s="43" t="s">
        <v>47</v>
      </c>
      <c r="AZ1" s="43" t="s">
        <v>48</v>
      </c>
      <c r="BA1" s="43" t="s">
        <v>49</v>
      </c>
      <c r="BB1" s="43" t="s">
        <v>50</v>
      </c>
      <c r="BC1" s="43" t="s">
        <v>51</v>
      </c>
      <c r="BD1" s="43" t="s">
        <v>52</v>
      </c>
      <c r="BE1" s="43" t="s">
        <v>53</v>
      </c>
      <c r="BF1" s="43" t="s">
        <v>54</v>
      </c>
      <c r="BG1" s="43" t="s">
        <v>55</v>
      </c>
      <c r="BH1" s="43" t="s">
        <v>56</v>
      </c>
      <c r="BI1" s="43" t="s">
        <v>57</v>
      </c>
      <c r="BJ1" s="43" t="s">
        <v>58</v>
      </c>
      <c r="BK1" s="43" t="s">
        <v>59</v>
      </c>
      <c r="BL1" s="43" t="s">
        <v>60</v>
      </c>
      <c r="BM1" s="43" t="s">
        <v>61</v>
      </c>
      <c r="BN1" s="43" t="s">
        <v>62</v>
      </c>
      <c r="BO1" s="43" t="s">
        <v>63</v>
      </c>
      <c r="BP1" s="43" t="s">
        <v>64</v>
      </c>
      <c r="BQ1" s="43" t="s">
        <v>65</v>
      </c>
      <c r="BR1" s="43" t="s">
        <v>66</v>
      </c>
      <c r="BS1" s="43" t="s">
        <v>67</v>
      </c>
      <c r="BT1" s="43" t="s">
        <v>68</v>
      </c>
      <c r="BU1" s="43" t="s">
        <v>69</v>
      </c>
      <c r="BV1" s="43" t="s">
        <v>70</v>
      </c>
      <c r="BW1" s="43" t="s">
        <v>71</v>
      </c>
      <c r="BX1" s="43" t="s">
        <v>72</v>
      </c>
      <c r="BY1" s="43" t="s">
        <v>73</v>
      </c>
      <c r="BZ1" s="43" t="s">
        <v>74</v>
      </c>
      <c r="CA1" s="43" t="s">
        <v>75</v>
      </c>
      <c r="CB1" s="43" t="s">
        <v>76</v>
      </c>
      <c r="CC1" s="43" t="s">
        <v>77</v>
      </c>
      <c r="CD1" s="43" t="s">
        <v>78</v>
      </c>
      <c r="CE1" s="43" t="s">
        <v>79</v>
      </c>
      <c r="CF1" s="43" t="s">
        <v>80</v>
      </c>
      <c r="CG1" s="43" t="s">
        <v>81</v>
      </c>
      <c r="CH1" s="43" t="s">
        <v>82</v>
      </c>
      <c r="CI1" s="43" t="s">
        <v>83</v>
      </c>
      <c r="CJ1" s="43" t="s">
        <v>84</v>
      </c>
      <c r="CK1" s="43" t="s">
        <v>85</v>
      </c>
      <c r="CL1" s="43" t="s">
        <v>86</v>
      </c>
      <c r="CM1" s="43" t="s">
        <v>87</v>
      </c>
      <c r="CN1" s="43" t="s">
        <v>88</v>
      </c>
      <c r="CO1" s="43" t="s">
        <v>89</v>
      </c>
      <c r="CP1" s="43" t="s">
        <v>90</v>
      </c>
      <c r="CQ1" s="43" t="s">
        <v>91</v>
      </c>
      <c r="CR1" s="43" t="s">
        <v>92</v>
      </c>
      <c r="CS1" s="43" t="s">
        <v>93</v>
      </c>
      <c r="CT1" s="43" t="s">
        <v>94</v>
      </c>
      <c r="CU1" s="43" t="s">
        <v>95</v>
      </c>
      <c r="CV1" s="43" t="s">
        <v>96</v>
      </c>
      <c r="CW1" s="43" t="s">
        <v>97</v>
      </c>
      <c r="CX1" s="43" t="s">
        <v>98</v>
      </c>
      <c r="CY1" s="43" t="s">
        <v>99</v>
      </c>
      <c r="CZ1" s="43" t="s">
        <v>100</v>
      </c>
      <c r="DA1" s="43" t="s">
        <v>101</v>
      </c>
      <c r="DB1" s="43" t="s">
        <v>102</v>
      </c>
      <c r="DC1" s="43" t="s">
        <v>103</v>
      </c>
      <c r="DD1" s="43" t="s">
        <v>104</v>
      </c>
      <c r="DE1" s="43" t="s">
        <v>105</v>
      </c>
      <c r="DF1" s="43" t="s">
        <v>106</v>
      </c>
      <c r="DG1" s="43" t="s">
        <v>107</v>
      </c>
    </row>
    <row r="2" spans="1:111">
      <c r="A2" s="1">
        <v>0</v>
      </c>
      <c r="B2" s="43">
        <v>0</v>
      </c>
      <c r="C2" t="s">
        <v>539</v>
      </c>
      <c r="D2">
        <v>252</v>
      </c>
      <c r="E2">
        <v>2</v>
      </c>
      <c r="F2">
        <v>1</v>
      </c>
      <c r="G2">
        <v>0</v>
      </c>
      <c r="H2" t="s">
        <v>111</v>
      </c>
      <c r="I2">
        <v>6</v>
      </c>
      <c r="J2">
        <v>0</v>
      </c>
      <c r="K2">
        <v>22</v>
      </c>
      <c r="L2">
        <v>6</v>
      </c>
      <c r="M2" t="s">
        <v>109</v>
      </c>
      <c r="N2" t="s">
        <v>540</v>
      </c>
      <c r="O2" t="s">
        <v>111</v>
      </c>
      <c r="P2" t="s">
        <v>541</v>
      </c>
      <c r="Q2">
        <v>1</v>
      </c>
      <c r="R2">
        <v>1</v>
      </c>
      <c r="S2">
        <v>4</v>
      </c>
      <c r="T2">
        <v>5</v>
      </c>
      <c r="U2">
        <v>2</v>
      </c>
      <c r="V2">
        <v>1</v>
      </c>
      <c r="W2">
        <v>0</v>
      </c>
      <c r="X2">
        <v>21</v>
      </c>
      <c r="Y2">
        <v>5</v>
      </c>
      <c r="Z2">
        <v>0</v>
      </c>
      <c r="AA2">
        <v>2</v>
      </c>
      <c r="AB2">
        <v>3</v>
      </c>
      <c r="AC2">
        <v>0</v>
      </c>
      <c r="AD2">
        <v>0</v>
      </c>
      <c r="AE2">
        <v>5</v>
      </c>
      <c r="AF2">
        <v>6</v>
      </c>
      <c r="AG2">
        <v>0</v>
      </c>
      <c r="AH2">
        <v>66</v>
      </c>
      <c r="AI2">
        <v>0</v>
      </c>
      <c r="AJ2">
        <v>0</v>
      </c>
      <c r="AK2">
        <v>0</v>
      </c>
      <c r="AL2">
        <v>0</v>
      </c>
      <c r="AM2">
        <v>1</v>
      </c>
      <c r="AN2">
        <v>1</v>
      </c>
      <c r="AO2">
        <v>2</v>
      </c>
      <c r="AP2">
        <v>0</v>
      </c>
      <c r="AQ2">
        <v>12</v>
      </c>
      <c r="AR2">
        <v>0</v>
      </c>
      <c r="AS2">
        <v>0</v>
      </c>
      <c r="AT2">
        <v>0</v>
      </c>
      <c r="AU2">
        <v>2</v>
      </c>
      <c r="AV2">
        <v>0</v>
      </c>
      <c r="AW2">
        <v>0</v>
      </c>
      <c r="AX2">
        <v>0</v>
      </c>
      <c r="AY2">
        <v>0</v>
      </c>
      <c r="AZ2">
        <v>4</v>
      </c>
      <c r="BA2">
        <v>0</v>
      </c>
      <c r="BB2">
        <v>0</v>
      </c>
      <c r="BC2">
        <v>2</v>
      </c>
      <c r="BD2">
        <v>0</v>
      </c>
      <c r="BE2">
        <v>0</v>
      </c>
      <c r="BF2">
        <v>3</v>
      </c>
      <c r="BG2">
        <v>1</v>
      </c>
      <c r="BH2">
        <v>0</v>
      </c>
      <c r="BI2">
        <v>0</v>
      </c>
      <c r="BJ2">
        <v>0</v>
      </c>
      <c r="BK2">
        <v>0</v>
      </c>
      <c r="BL2">
        <v>5</v>
      </c>
      <c r="BM2">
        <v>1</v>
      </c>
      <c r="BN2">
        <v>0</v>
      </c>
      <c r="BO2">
        <v>0</v>
      </c>
      <c r="BP2">
        <v>0</v>
      </c>
      <c r="BQ2">
        <v>0</v>
      </c>
      <c r="BR2">
        <v>2</v>
      </c>
      <c r="BS2">
        <v>0</v>
      </c>
      <c r="BT2">
        <v>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2</v>
      </c>
      <c r="CC2">
        <v>0</v>
      </c>
      <c r="CD2">
        <v>2</v>
      </c>
      <c r="CE2">
        <v>0</v>
      </c>
      <c r="CF2">
        <v>0</v>
      </c>
      <c r="CG2">
        <v>0</v>
      </c>
      <c r="CH2">
        <v>0</v>
      </c>
      <c r="CI2">
        <v>0</v>
      </c>
      <c r="CJ2">
        <v>5</v>
      </c>
      <c r="CK2">
        <v>5</v>
      </c>
      <c r="CL2">
        <v>2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4</v>
      </c>
      <c r="CT2">
        <v>0</v>
      </c>
      <c r="CU2">
        <v>0</v>
      </c>
      <c r="CV2">
        <v>0</v>
      </c>
      <c r="CW2">
        <v>3</v>
      </c>
      <c r="CX2">
        <v>1</v>
      </c>
      <c r="CY2">
        <v>0</v>
      </c>
      <c r="CZ2">
        <v>1</v>
      </c>
      <c r="DA2">
        <v>0</v>
      </c>
      <c r="DB2">
        <v>0</v>
      </c>
      <c r="DC2">
        <v>3</v>
      </c>
      <c r="DD2">
        <v>0</v>
      </c>
      <c r="DE2" t="s">
        <v>113</v>
      </c>
      <c r="DF2" t="s">
        <v>114</v>
      </c>
      <c r="DG2" t="s">
        <v>115</v>
      </c>
    </row>
    <row r="3" spans="1:111">
      <c r="A3" s="1">
        <v>1</v>
      </c>
      <c r="B3" s="43">
        <v>1</v>
      </c>
      <c r="C3" t="s">
        <v>542</v>
      </c>
      <c r="D3">
        <v>786</v>
      </c>
      <c r="E3">
        <v>20</v>
      </c>
      <c r="F3">
        <v>0</v>
      </c>
      <c r="G3">
        <v>21</v>
      </c>
      <c r="H3" t="s">
        <v>654</v>
      </c>
      <c r="I3">
        <v>18</v>
      </c>
      <c r="J3">
        <v>1</v>
      </c>
      <c r="K3">
        <v>104</v>
      </c>
      <c r="L3">
        <v>42</v>
      </c>
      <c r="M3" t="s">
        <v>543</v>
      </c>
      <c r="N3" t="s">
        <v>544</v>
      </c>
      <c r="O3" t="s">
        <v>135</v>
      </c>
      <c r="P3" t="s">
        <v>545</v>
      </c>
      <c r="Q3">
        <v>23</v>
      </c>
      <c r="R3">
        <v>0</v>
      </c>
      <c r="S3">
        <v>11</v>
      </c>
      <c r="T3">
        <v>11</v>
      </c>
      <c r="U3">
        <v>11</v>
      </c>
      <c r="V3">
        <v>8</v>
      </c>
      <c r="W3">
        <v>4</v>
      </c>
      <c r="X3">
        <v>33</v>
      </c>
      <c r="Y3">
        <v>4</v>
      </c>
      <c r="Z3">
        <v>1</v>
      </c>
      <c r="AA3">
        <v>2</v>
      </c>
      <c r="AB3">
        <v>2</v>
      </c>
      <c r="AC3">
        <v>1</v>
      </c>
      <c r="AD3">
        <v>2</v>
      </c>
      <c r="AE3">
        <v>7</v>
      </c>
      <c r="AF3">
        <v>10</v>
      </c>
      <c r="AG3">
        <v>4</v>
      </c>
      <c r="AH3">
        <v>183</v>
      </c>
      <c r="AI3">
        <v>0</v>
      </c>
      <c r="AJ3">
        <v>3</v>
      </c>
      <c r="AK3">
        <v>0</v>
      </c>
      <c r="AL3">
        <v>0</v>
      </c>
      <c r="AM3">
        <v>0</v>
      </c>
      <c r="AN3">
        <v>1</v>
      </c>
      <c r="AO3">
        <v>1</v>
      </c>
      <c r="AP3">
        <v>0</v>
      </c>
      <c r="AQ3">
        <v>28</v>
      </c>
      <c r="AR3">
        <v>11</v>
      </c>
      <c r="AS3">
        <v>0</v>
      </c>
      <c r="AT3">
        <v>1</v>
      </c>
      <c r="AU3">
        <v>0</v>
      </c>
      <c r="AV3">
        <v>0</v>
      </c>
      <c r="AW3">
        <v>1</v>
      </c>
      <c r="AX3">
        <v>0</v>
      </c>
      <c r="AY3">
        <v>0</v>
      </c>
      <c r="AZ3">
        <v>1</v>
      </c>
      <c r="BA3">
        <v>3</v>
      </c>
      <c r="BB3">
        <v>1</v>
      </c>
      <c r="BC3">
        <v>0</v>
      </c>
      <c r="BD3">
        <v>6</v>
      </c>
      <c r="BE3">
        <v>5</v>
      </c>
      <c r="BF3">
        <v>2</v>
      </c>
      <c r="BG3">
        <v>1</v>
      </c>
      <c r="BH3">
        <v>0</v>
      </c>
      <c r="BI3">
        <v>0</v>
      </c>
      <c r="BJ3">
        <v>0</v>
      </c>
      <c r="BK3">
        <v>1</v>
      </c>
      <c r="BL3">
        <v>13</v>
      </c>
      <c r="BM3">
        <v>0</v>
      </c>
      <c r="BN3">
        <v>1</v>
      </c>
      <c r="BO3">
        <v>4</v>
      </c>
      <c r="BP3">
        <v>1</v>
      </c>
      <c r="BQ3">
        <v>2</v>
      </c>
      <c r="BR3">
        <v>0</v>
      </c>
      <c r="BS3">
        <v>1</v>
      </c>
      <c r="BT3">
        <v>2</v>
      </c>
      <c r="BU3">
        <v>2</v>
      </c>
      <c r="BV3">
        <v>2</v>
      </c>
      <c r="BW3">
        <v>0</v>
      </c>
      <c r="BX3">
        <v>0</v>
      </c>
      <c r="BY3">
        <v>2</v>
      </c>
      <c r="BZ3">
        <v>1</v>
      </c>
      <c r="CA3">
        <v>0</v>
      </c>
      <c r="CB3">
        <v>0</v>
      </c>
      <c r="CC3">
        <v>0</v>
      </c>
      <c r="CD3">
        <v>2</v>
      </c>
      <c r="CE3">
        <v>2</v>
      </c>
      <c r="CF3">
        <v>0</v>
      </c>
      <c r="CG3">
        <v>5</v>
      </c>
      <c r="CH3">
        <v>1</v>
      </c>
      <c r="CI3">
        <v>0</v>
      </c>
      <c r="CJ3">
        <v>17</v>
      </c>
      <c r="CK3">
        <v>7</v>
      </c>
      <c r="CL3">
        <v>2</v>
      </c>
      <c r="CM3">
        <v>0</v>
      </c>
      <c r="CN3">
        <v>0</v>
      </c>
      <c r="CO3">
        <v>0</v>
      </c>
      <c r="CP3">
        <v>3</v>
      </c>
      <c r="CQ3">
        <v>0</v>
      </c>
      <c r="CR3">
        <v>0</v>
      </c>
      <c r="CS3">
        <v>8</v>
      </c>
      <c r="CT3">
        <v>1</v>
      </c>
      <c r="CU3">
        <v>0</v>
      </c>
      <c r="CV3">
        <v>3</v>
      </c>
      <c r="CW3">
        <v>4</v>
      </c>
      <c r="CX3">
        <v>17</v>
      </c>
      <c r="CY3">
        <v>2</v>
      </c>
      <c r="CZ3">
        <v>4</v>
      </c>
      <c r="DA3">
        <v>1</v>
      </c>
      <c r="DB3">
        <v>1</v>
      </c>
      <c r="DC3">
        <v>6</v>
      </c>
      <c r="DD3">
        <v>0</v>
      </c>
      <c r="DE3" t="s">
        <v>202</v>
      </c>
      <c r="DF3" t="s">
        <v>203</v>
      </c>
      <c r="DG3" t="s">
        <v>111</v>
      </c>
    </row>
    <row r="4" spans="1:111">
      <c r="A4" s="1">
        <v>2</v>
      </c>
      <c r="B4" s="43">
        <v>2</v>
      </c>
      <c r="C4" t="s">
        <v>546</v>
      </c>
      <c r="D4">
        <v>880</v>
      </c>
      <c r="E4">
        <v>28</v>
      </c>
      <c r="F4">
        <v>0</v>
      </c>
      <c r="G4">
        <v>15</v>
      </c>
      <c r="H4" t="s">
        <v>655</v>
      </c>
      <c r="I4">
        <v>31</v>
      </c>
      <c r="J4">
        <v>7</v>
      </c>
      <c r="K4">
        <v>86</v>
      </c>
      <c r="L4">
        <v>33</v>
      </c>
      <c r="M4" t="s">
        <v>547</v>
      </c>
      <c r="N4" t="s">
        <v>548</v>
      </c>
      <c r="O4" t="s">
        <v>549</v>
      </c>
      <c r="P4" t="s">
        <v>550</v>
      </c>
      <c r="Q4">
        <v>1</v>
      </c>
      <c r="R4">
        <v>0</v>
      </c>
      <c r="S4">
        <v>9</v>
      </c>
      <c r="T4">
        <v>9</v>
      </c>
      <c r="U4">
        <v>10</v>
      </c>
      <c r="V4">
        <v>11</v>
      </c>
      <c r="W4">
        <v>5</v>
      </c>
      <c r="X4">
        <v>46</v>
      </c>
      <c r="Y4">
        <v>13</v>
      </c>
      <c r="Z4">
        <v>0</v>
      </c>
      <c r="AA4">
        <v>0</v>
      </c>
      <c r="AB4">
        <v>3</v>
      </c>
      <c r="AC4">
        <v>0</v>
      </c>
      <c r="AD4">
        <v>1</v>
      </c>
      <c r="AE4">
        <v>16</v>
      </c>
      <c r="AF4">
        <v>12</v>
      </c>
      <c r="AG4">
        <v>1</v>
      </c>
      <c r="AH4">
        <v>248</v>
      </c>
      <c r="AI4">
        <v>0</v>
      </c>
      <c r="AJ4">
        <v>0</v>
      </c>
      <c r="AK4">
        <v>0</v>
      </c>
      <c r="AL4">
        <v>3</v>
      </c>
      <c r="AM4">
        <v>8</v>
      </c>
      <c r="AN4">
        <v>3</v>
      </c>
      <c r="AO4">
        <v>4</v>
      </c>
      <c r="AP4">
        <v>0</v>
      </c>
      <c r="AQ4">
        <v>27</v>
      </c>
      <c r="AR4">
        <v>4</v>
      </c>
      <c r="AS4">
        <v>0</v>
      </c>
      <c r="AT4">
        <v>0</v>
      </c>
      <c r="AU4">
        <v>4</v>
      </c>
      <c r="AV4">
        <v>1</v>
      </c>
      <c r="AW4">
        <v>1</v>
      </c>
      <c r="AX4">
        <v>3</v>
      </c>
      <c r="AY4">
        <v>1</v>
      </c>
      <c r="AZ4">
        <v>5</v>
      </c>
      <c r="BA4">
        <v>0</v>
      </c>
      <c r="BB4">
        <v>3</v>
      </c>
      <c r="BC4">
        <v>4</v>
      </c>
      <c r="BD4">
        <v>1</v>
      </c>
      <c r="BE4">
        <v>4</v>
      </c>
      <c r="BF4">
        <v>5</v>
      </c>
      <c r="BG4">
        <v>3</v>
      </c>
      <c r="BH4">
        <v>1</v>
      </c>
      <c r="BI4">
        <v>0</v>
      </c>
      <c r="BJ4">
        <v>0</v>
      </c>
      <c r="BK4">
        <v>0</v>
      </c>
      <c r="BL4">
        <v>15</v>
      </c>
      <c r="BM4">
        <v>3</v>
      </c>
      <c r="BN4">
        <v>1</v>
      </c>
      <c r="BO4">
        <v>5</v>
      </c>
      <c r="BP4">
        <v>0</v>
      </c>
      <c r="BQ4">
        <v>0</v>
      </c>
      <c r="BR4">
        <v>2</v>
      </c>
      <c r="BS4">
        <v>0</v>
      </c>
      <c r="BT4">
        <v>11</v>
      </c>
      <c r="BU4">
        <v>7</v>
      </c>
      <c r="BV4">
        <v>1</v>
      </c>
      <c r="BW4">
        <v>0</v>
      </c>
      <c r="BX4">
        <v>2</v>
      </c>
      <c r="BY4">
        <v>1</v>
      </c>
      <c r="BZ4">
        <v>0</v>
      </c>
      <c r="CA4">
        <v>3</v>
      </c>
      <c r="CB4">
        <v>1</v>
      </c>
      <c r="CC4">
        <v>1</v>
      </c>
      <c r="CD4">
        <v>5</v>
      </c>
      <c r="CE4">
        <v>6</v>
      </c>
      <c r="CF4">
        <v>0</v>
      </c>
      <c r="CG4">
        <v>7</v>
      </c>
      <c r="CH4">
        <v>0</v>
      </c>
      <c r="CI4">
        <v>2</v>
      </c>
      <c r="CJ4">
        <v>7</v>
      </c>
      <c r="CK4">
        <v>16</v>
      </c>
      <c r="CL4">
        <v>3</v>
      </c>
      <c r="CM4">
        <v>0</v>
      </c>
      <c r="CN4">
        <v>1</v>
      </c>
      <c r="CO4">
        <v>0</v>
      </c>
      <c r="CP4">
        <v>0</v>
      </c>
      <c r="CQ4">
        <v>1</v>
      </c>
      <c r="CR4">
        <v>3</v>
      </c>
      <c r="CS4">
        <v>11</v>
      </c>
      <c r="CT4">
        <v>5</v>
      </c>
      <c r="CU4">
        <v>1</v>
      </c>
      <c r="CV4">
        <v>1</v>
      </c>
      <c r="CW4">
        <v>7</v>
      </c>
      <c r="CX4">
        <v>8</v>
      </c>
      <c r="CY4">
        <v>6</v>
      </c>
      <c r="CZ4">
        <v>3</v>
      </c>
      <c r="DA4">
        <v>1</v>
      </c>
      <c r="DB4">
        <v>1</v>
      </c>
      <c r="DC4">
        <v>15</v>
      </c>
      <c r="DD4">
        <v>0</v>
      </c>
      <c r="DE4" t="s">
        <v>551</v>
      </c>
      <c r="DF4" t="s">
        <v>552</v>
      </c>
      <c r="DG4" t="s">
        <v>111</v>
      </c>
    </row>
    <row r="5" spans="1:111">
      <c r="A5" s="1">
        <v>3</v>
      </c>
      <c r="B5" s="43">
        <v>3</v>
      </c>
      <c r="C5" t="s">
        <v>553</v>
      </c>
      <c r="D5">
        <v>937</v>
      </c>
      <c r="E5">
        <v>24</v>
      </c>
      <c r="F5">
        <v>2</v>
      </c>
      <c r="G5">
        <v>21</v>
      </c>
      <c r="H5" t="s">
        <v>656</v>
      </c>
      <c r="I5">
        <v>32</v>
      </c>
      <c r="J5">
        <v>8</v>
      </c>
      <c r="K5">
        <v>124</v>
      </c>
      <c r="L5">
        <v>58</v>
      </c>
      <c r="M5" t="s">
        <v>554</v>
      </c>
      <c r="N5" t="s">
        <v>555</v>
      </c>
      <c r="O5" t="s">
        <v>556</v>
      </c>
      <c r="P5" t="s">
        <v>557</v>
      </c>
      <c r="Q5">
        <v>16</v>
      </c>
      <c r="R5">
        <v>2</v>
      </c>
      <c r="S5">
        <v>16</v>
      </c>
      <c r="T5">
        <v>18</v>
      </c>
      <c r="U5">
        <v>9</v>
      </c>
      <c r="V5">
        <v>8</v>
      </c>
      <c r="W5">
        <v>14</v>
      </c>
      <c r="X5">
        <v>46</v>
      </c>
      <c r="Y5">
        <v>15</v>
      </c>
      <c r="Z5">
        <v>0</v>
      </c>
      <c r="AA5">
        <v>3</v>
      </c>
      <c r="AB5">
        <v>0</v>
      </c>
      <c r="AC5">
        <v>0</v>
      </c>
      <c r="AD5">
        <v>0</v>
      </c>
      <c r="AE5">
        <v>10</v>
      </c>
      <c r="AF5">
        <v>16</v>
      </c>
      <c r="AG5">
        <v>2</v>
      </c>
      <c r="AH5">
        <v>257</v>
      </c>
      <c r="AI5">
        <v>0</v>
      </c>
      <c r="AJ5">
        <v>0</v>
      </c>
      <c r="AK5">
        <v>0</v>
      </c>
      <c r="AL5">
        <v>2</v>
      </c>
      <c r="AM5">
        <v>0</v>
      </c>
      <c r="AN5">
        <v>2</v>
      </c>
      <c r="AO5">
        <v>8</v>
      </c>
      <c r="AP5">
        <v>0</v>
      </c>
      <c r="AQ5">
        <v>21</v>
      </c>
      <c r="AR5">
        <v>8</v>
      </c>
      <c r="AS5">
        <v>5</v>
      </c>
      <c r="AT5">
        <v>2</v>
      </c>
      <c r="AU5">
        <v>2</v>
      </c>
      <c r="AV5">
        <v>1</v>
      </c>
      <c r="AW5">
        <v>0</v>
      </c>
      <c r="AX5">
        <v>0</v>
      </c>
      <c r="AY5">
        <v>0</v>
      </c>
      <c r="AZ5">
        <v>1</v>
      </c>
      <c r="BA5">
        <v>0</v>
      </c>
      <c r="BB5">
        <v>3</v>
      </c>
      <c r="BC5">
        <v>1</v>
      </c>
      <c r="BD5">
        <v>2</v>
      </c>
      <c r="BE5">
        <v>6</v>
      </c>
      <c r="BF5">
        <v>2</v>
      </c>
      <c r="BG5">
        <v>0</v>
      </c>
      <c r="BH5">
        <v>0</v>
      </c>
      <c r="BI5">
        <v>0</v>
      </c>
      <c r="BJ5">
        <v>0</v>
      </c>
      <c r="BK5">
        <v>2</v>
      </c>
      <c r="BL5">
        <v>12</v>
      </c>
      <c r="BM5">
        <v>1</v>
      </c>
      <c r="BN5">
        <v>0</v>
      </c>
      <c r="BO5">
        <v>14</v>
      </c>
      <c r="BP5">
        <v>4</v>
      </c>
      <c r="BQ5">
        <v>1</v>
      </c>
      <c r="BR5">
        <v>6</v>
      </c>
      <c r="BS5">
        <v>0</v>
      </c>
      <c r="BT5">
        <v>7</v>
      </c>
      <c r="BU5">
        <v>7</v>
      </c>
      <c r="BV5">
        <v>0</v>
      </c>
      <c r="BW5">
        <v>9</v>
      </c>
      <c r="BX5">
        <v>0</v>
      </c>
      <c r="BY5">
        <v>1</v>
      </c>
      <c r="BZ5">
        <v>0</v>
      </c>
      <c r="CA5">
        <v>0</v>
      </c>
      <c r="CB5">
        <v>2</v>
      </c>
      <c r="CC5">
        <v>1</v>
      </c>
      <c r="CD5">
        <v>3</v>
      </c>
      <c r="CE5">
        <v>0</v>
      </c>
      <c r="CF5">
        <v>2</v>
      </c>
      <c r="CG5">
        <v>3</v>
      </c>
      <c r="CH5">
        <v>0</v>
      </c>
      <c r="CI5">
        <v>0</v>
      </c>
      <c r="CJ5">
        <v>18</v>
      </c>
      <c r="CK5">
        <v>10</v>
      </c>
      <c r="CL5">
        <v>3</v>
      </c>
      <c r="CM5">
        <v>0</v>
      </c>
      <c r="CN5">
        <v>1</v>
      </c>
      <c r="CO5">
        <v>0</v>
      </c>
      <c r="CP5">
        <v>3</v>
      </c>
      <c r="CQ5">
        <v>2</v>
      </c>
      <c r="CR5">
        <v>1</v>
      </c>
      <c r="CS5">
        <v>15</v>
      </c>
      <c r="CT5">
        <v>9</v>
      </c>
      <c r="CU5">
        <v>2</v>
      </c>
      <c r="CV5">
        <v>0</v>
      </c>
      <c r="CW5">
        <v>5</v>
      </c>
      <c r="CX5">
        <v>18</v>
      </c>
      <c r="CY5">
        <v>3</v>
      </c>
      <c r="CZ5">
        <v>1</v>
      </c>
      <c r="DA5">
        <v>2</v>
      </c>
      <c r="DB5">
        <v>3</v>
      </c>
      <c r="DC5">
        <v>20</v>
      </c>
      <c r="DD5">
        <v>0</v>
      </c>
      <c r="DE5" t="s">
        <v>558</v>
      </c>
      <c r="DF5" t="s">
        <v>559</v>
      </c>
      <c r="DG5" t="s">
        <v>403</v>
      </c>
    </row>
    <row r="6" spans="1:111">
      <c r="A6" s="1">
        <v>4</v>
      </c>
      <c r="B6" s="43">
        <v>4</v>
      </c>
      <c r="C6" t="s">
        <v>560</v>
      </c>
      <c r="D6">
        <v>792</v>
      </c>
      <c r="E6">
        <v>22</v>
      </c>
      <c r="F6">
        <v>0</v>
      </c>
      <c r="G6">
        <v>17</v>
      </c>
      <c r="H6" t="s">
        <v>657</v>
      </c>
      <c r="I6">
        <v>13</v>
      </c>
      <c r="J6">
        <v>3</v>
      </c>
      <c r="K6">
        <v>92</v>
      </c>
      <c r="L6">
        <v>43</v>
      </c>
      <c r="M6" t="s">
        <v>561</v>
      </c>
      <c r="N6" t="s">
        <v>562</v>
      </c>
      <c r="O6" t="s">
        <v>563</v>
      </c>
      <c r="P6" t="s">
        <v>564</v>
      </c>
      <c r="Q6">
        <v>3</v>
      </c>
      <c r="R6">
        <v>0</v>
      </c>
      <c r="S6">
        <v>10</v>
      </c>
      <c r="T6">
        <v>10</v>
      </c>
      <c r="U6">
        <v>8</v>
      </c>
      <c r="V6">
        <v>12</v>
      </c>
      <c r="W6">
        <v>3</v>
      </c>
      <c r="X6">
        <v>41</v>
      </c>
      <c r="Y6">
        <v>7</v>
      </c>
      <c r="Z6">
        <v>0</v>
      </c>
      <c r="AA6">
        <v>4</v>
      </c>
      <c r="AB6">
        <v>7</v>
      </c>
      <c r="AC6">
        <v>1</v>
      </c>
      <c r="AD6">
        <v>2</v>
      </c>
      <c r="AE6">
        <v>1</v>
      </c>
      <c r="AF6">
        <v>18</v>
      </c>
      <c r="AG6">
        <v>1</v>
      </c>
      <c r="AH6">
        <v>265</v>
      </c>
      <c r="AI6">
        <v>0</v>
      </c>
      <c r="AJ6">
        <v>0</v>
      </c>
      <c r="AK6">
        <v>0</v>
      </c>
      <c r="AL6">
        <v>2</v>
      </c>
      <c r="AM6">
        <v>0</v>
      </c>
      <c r="AN6">
        <v>2</v>
      </c>
      <c r="AO6">
        <v>4</v>
      </c>
      <c r="AP6">
        <v>0</v>
      </c>
      <c r="AQ6">
        <v>18</v>
      </c>
      <c r="AR6">
        <v>3</v>
      </c>
      <c r="AS6">
        <v>1</v>
      </c>
      <c r="AT6">
        <v>3</v>
      </c>
      <c r="AU6">
        <v>7</v>
      </c>
      <c r="AV6">
        <v>0</v>
      </c>
      <c r="AW6">
        <v>2</v>
      </c>
      <c r="AX6">
        <v>2</v>
      </c>
      <c r="AY6">
        <v>5</v>
      </c>
      <c r="AZ6">
        <v>0</v>
      </c>
      <c r="BA6">
        <v>1</v>
      </c>
      <c r="BB6">
        <v>0</v>
      </c>
      <c r="BC6">
        <v>5</v>
      </c>
      <c r="BD6">
        <v>1</v>
      </c>
      <c r="BE6">
        <v>0</v>
      </c>
      <c r="BF6">
        <v>7</v>
      </c>
      <c r="BG6">
        <v>4</v>
      </c>
      <c r="BH6">
        <v>0</v>
      </c>
      <c r="BI6">
        <v>1</v>
      </c>
      <c r="BJ6">
        <v>0</v>
      </c>
      <c r="BK6">
        <v>1</v>
      </c>
      <c r="BL6">
        <v>19</v>
      </c>
      <c r="BM6">
        <v>3</v>
      </c>
      <c r="BN6">
        <v>0</v>
      </c>
      <c r="BO6">
        <v>3</v>
      </c>
      <c r="BP6">
        <v>0</v>
      </c>
      <c r="BQ6">
        <v>4</v>
      </c>
      <c r="BR6">
        <v>14</v>
      </c>
      <c r="BS6">
        <v>4</v>
      </c>
      <c r="BT6">
        <v>7</v>
      </c>
      <c r="BU6">
        <v>13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1</v>
      </c>
      <c r="CC6">
        <v>2</v>
      </c>
      <c r="CD6">
        <v>6</v>
      </c>
      <c r="CE6">
        <v>6</v>
      </c>
      <c r="CF6">
        <v>0</v>
      </c>
      <c r="CG6">
        <v>4</v>
      </c>
      <c r="CH6">
        <v>1</v>
      </c>
      <c r="CI6">
        <v>0</v>
      </c>
      <c r="CJ6">
        <v>29</v>
      </c>
      <c r="CK6">
        <v>1</v>
      </c>
      <c r="CL6">
        <v>10</v>
      </c>
      <c r="CM6">
        <v>2</v>
      </c>
      <c r="CN6">
        <v>3</v>
      </c>
      <c r="CO6">
        <v>0</v>
      </c>
      <c r="CP6">
        <v>1</v>
      </c>
      <c r="CQ6">
        <v>1</v>
      </c>
      <c r="CR6">
        <v>3</v>
      </c>
      <c r="CS6">
        <v>7</v>
      </c>
      <c r="CT6">
        <v>12</v>
      </c>
      <c r="CU6">
        <v>1</v>
      </c>
      <c r="CV6">
        <v>1</v>
      </c>
      <c r="CW6">
        <v>7</v>
      </c>
      <c r="CX6">
        <v>9</v>
      </c>
      <c r="CY6">
        <v>5</v>
      </c>
      <c r="CZ6">
        <v>1</v>
      </c>
      <c r="DA6">
        <v>0</v>
      </c>
      <c r="DB6">
        <v>1</v>
      </c>
      <c r="DC6">
        <v>15</v>
      </c>
      <c r="DD6">
        <v>0</v>
      </c>
      <c r="DE6" t="s">
        <v>551</v>
      </c>
      <c r="DF6" t="s">
        <v>552</v>
      </c>
      <c r="DG6" t="s">
        <v>111</v>
      </c>
    </row>
    <row r="7" spans="1:111">
      <c r="A7" s="1">
        <v>5</v>
      </c>
      <c r="B7" s="43">
        <v>5</v>
      </c>
      <c r="C7" t="s">
        <v>565</v>
      </c>
      <c r="D7">
        <v>1241</v>
      </c>
      <c r="E7">
        <v>41</v>
      </c>
      <c r="F7">
        <v>1</v>
      </c>
      <c r="G7">
        <v>18</v>
      </c>
      <c r="H7" t="s">
        <v>658</v>
      </c>
      <c r="I7">
        <v>22</v>
      </c>
      <c r="J7">
        <v>2</v>
      </c>
      <c r="K7">
        <v>128</v>
      </c>
      <c r="L7">
        <v>44</v>
      </c>
      <c r="M7" t="s">
        <v>566</v>
      </c>
      <c r="N7" t="s">
        <v>567</v>
      </c>
      <c r="O7" t="s">
        <v>207</v>
      </c>
      <c r="P7" t="s">
        <v>568</v>
      </c>
      <c r="Q7">
        <v>5</v>
      </c>
      <c r="R7">
        <v>1</v>
      </c>
      <c r="S7">
        <v>13</v>
      </c>
      <c r="T7">
        <v>14</v>
      </c>
      <c r="U7">
        <v>13</v>
      </c>
      <c r="V7">
        <v>12</v>
      </c>
      <c r="W7">
        <v>20</v>
      </c>
      <c r="X7">
        <v>65</v>
      </c>
      <c r="Y7">
        <v>18</v>
      </c>
      <c r="Z7">
        <v>0</v>
      </c>
      <c r="AA7">
        <v>2</v>
      </c>
      <c r="AB7">
        <v>2</v>
      </c>
      <c r="AC7">
        <v>0</v>
      </c>
      <c r="AD7">
        <v>1</v>
      </c>
      <c r="AE7">
        <v>25</v>
      </c>
      <c r="AF7">
        <v>13</v>
      </c>
      <c r="AG7">
        <v>4</v>
      </c>
      <c r="AH7">
        <v>377</v>
      </c>
      <c r="AI7">
        <v>0</v>
      </c>
      <c r="AJ7">
        <v>2</v>
      </c>
      <c r="AK7">
        <v>0</v>
      </c>
      <c r="AL7">
        <v>5</v>
      </c>
      <c r="AM7">
        <v>0</v>
      </c>
      <c r="AN7">
        <v>2</v>
      </c>
      <c r="AO7">
        <v>11</v>
      </c>
      <c r="AP7">
        <v>0</v>
      </c>
      <c r="AQ7">
        <v>37</v>
      </c>
      <c r="AR7">
        <v>9</v>
      </c>
      <c r="AS7">
        <v>6</v>
      </c>
      <c r="AT7">
        <v>2</v>
      </c>
      <c r="AU7">
        <v>11</v>
      </c>
      <c r="AV7">
        <v>4</v>
      </c>
      <c r="AW7">
        <v>3</v>
      </c>
      <c r="AX7">
        <v>0</v>
      </c>
      <c r="AY7">
        <v>0</v>
      </c>
      <c r="AZ7">
        <v>3</v>
      </c>
      <c r="BA7">
        <v>4</v>
      </c>
      <c r="BB7">
        <v>1</v>
      </c>
      <c r="BC7">
        <v>3</v>
      </c>
      <c r="BD7">
        <v>2</v>
      </c>
      <c r="BE7">
        <v>10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18</v>
      </c>
      <c r="BM7">
        <v>3</v>
      </c>
      <c r="BN7">
        <v>1</v>
      </c>
      <c r="BO7">
        <v>20</v>
      </c>
      <c r="BP7">
        <v>1</v>
      </c>
      <c r="BQ7">
        <v>3</v>
      </c>
      <c r="BR7">
        <v>15</v>
      </c>
      <c r="BS7">
        <v>2</v>
      </c>
      <c r="BT7">
        <v>9</v>
      </c>
      <c r="BU7">
        <v>8</v>
      </c>
      <c r="BV7">
        <v>0</v>
      </c>
      <c r="BW7">
        <v>0</v>
      </c>
      <c r="BX7">
        <v>0</v>
      </c>
      <c r="BY7">
        <v>1</v>
      </c>
      <c r="BZ7">
        <v>0</v>
      </c>
      <c r="CA7">
        <v>0</v>
      </c>
      <c r="CB7">
        <v>0</v>
      </c>
      <c r="CC7">
        <v>2</v>
      </c>
      <c r="CD7">
        <v>9</v>
      </c>
      <c r="CE7">
        <v>8</v>
      </c>
      <c r="CF7">
        <v>3</v>
      </c>
      <c r="CG7">
        <v>6</v>
      </c>
      <c r="CH7">
        <v>0</v>
      </c>
      <c r="CI7">
        <v>3</v>
      </c>
      <c r="CJ7">
        <v>41</v>
      </c>
      <c r="CK7">
        <v>25</v>
      </c>
      <c r="CL7">
        <v>1</v>
      </c>
      <c r="CM7">
        <v>0</v>
      </c>
      <c r="CN7">
        <v>1</v>
      </c>
      <c r="CO7">
        <v>0</v>
      </c>
      <c r="CP7">
        <v>0</v>
      </c>
      <c r="CQ7">
        <v>1</v>
      </c>
      <c r="CR7">
        <v>2</v>
      </c>
      <c r="CS7">
        <v>12</v>
      </c>
      <c r="CT7">
        <v>6</v>
      </c>
      <c r="CU7">
        <v>1</v>
      </c>
      <c r="CV7">
        <v>0</v>
      </c>
      <c r="CW7">
        <v>11</v>
      </c>
      <c r="CX7">
        <v>22</v>
      </c>
      <c r="CY7">
        <v>3</v>
      </c>
      <c r="CZ7">
        <v>3</v>
      </c>
      <c r="DA7">
        <v>2</v>
      </c>
      <c r="DB7">
        <v>1</v>
      </c>
      <c r="DC7">
        <v>17</v>
      </c>
      <c r="DD7">
        <v>0</v>
      </c>
      <c r="DE7" t="s">
        <v>569</v>
      </c>
      <c r="DF7" t="s">
        <v>570</v>
      </c>
      <c r="DG7" t="s">
        <v>209</v>
      </c>
    </row>
    <row r="8" spans="1:111">
      <c r="A8" s="1">
        <v>6</v>
      </c>
      <c r="B8" s="43">
        <v>6</v>
      </c>
      <c r="C8" t="s">
        <v>234</v>
      </c>
      <c r="D8">
        <v>214</v>
      </c>
      <c r="E8">
        <v>9</v>
      </c>
      <c r="F8">
        <v>0</v>
      </c>
      <c r="G8">
        <v>2</v>
      </c>
      <c r="H8" t="s">
        <v>659</v>
      </c>
      <c r="I8">
        <v>4</v>
      </c>
      <c r="J8">
        <v>1</v>
      </c>
      <c r="K8">
        <v>21</v>
      </c>
      <c r="L8">
        <v>10</v>
      </c>
      <c r="M8" t="s">
        <v>235</v>
      </c>
      <c r="N8" t="s">
        <v>236</v>
      </c>
      <c r="O8" t="s">
        <v>237</v>
      </c>
      <c r="P8" t="s">
        <v>238</v>
      </c>
      <c r="Q8">
        <v>1</v>
      </c>
      <c r="R8">
        <v>0</v>
      </c>
      <c r="S8">
        <v>1</v>
      </c>
      <c r="T8">
        <v>1</v>
      </c>
      <c r="U8">
        <v>2</v>
      </c>
      <c r="V8">
        <v>6</v>
      </c>
      <c r="W8">
        <v>3</v>
      </c>
      <c r="X8">
        <v>16</v>
      </c>
      <c r="Y8">
        <v>5</v>
      </c>
      <c r="Z8">
        <v>0</v>
      </c>
      <c r="AA8">
        <v>0</v>
      </c>
      <c r="AB8">
        <v>3</v>
      </c>
      <c r="AC8">
        <v>0</v>
      </c>
      <c r="AD8">
        <v>0</v>
      </c>
      <c r="AE8">
        <v>0</v>
      </c>
      <c r="AF8">
        <v>8</v>
      </c>
      <c r="AG8">
        <v>0</v>
      </c>
      <c r="AH8">
        <v>66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7</v>
      </c>
      <c r="AR8">
        <v>0</v>
      </c>
      <c r="AS8">
        <v>0</v>
      </c>
      <c r="AT8">
        <v>3</v>
      </c>
      <c r="AU8">
        <v>0</v>
      </c>
      <c r="AV8">
        <v>1</v>
      </c>
      <c r="AW8">
        <v>0</v>
      </c>
      <c r="AX8">
        <v>0</v>
      </c>
      <c r="AY8">
        <v>0</v>
      </c>
      <c r="AZ8">
        <v>2</v>
      </c>
      <c r="BA8">
        <v>0</v>
      </c>
      <c r="BB8">
        <v>1</v>
      </c>
      <c r="BC8">
        <v>0</v>
      </c>
      <c r="BD8">
        <v>1</v>
      </c>
      <c r="BE8">
        <v>1</v>
      </c>
      <c r="BF8">
        <v>1</v>
      </c>
      <c r="BG8">
        <v>0</v>
      </c>
      <c r="BH8">
        <v>2</v>
      </c>
      <c r="BI8">
        <v>0</v>
      </c>
      <c r="BJ8">
        <v>0</v>
      </c>
      <c r="BK8">
        <v>0</v>
      </c>
      <c r="BL8">
        <v>5</v>
      </c>
      <c r="BM8">
        <v>2</v>
      </c>
      <c r="BN8">
        <v>2</v>
      </c>
      <c r="BO8">
        <v>3</v>
      </c>
      <c r="BP8">
        <v>0</v>
      </c>
      <c r="BQ8">
        <v>0</v>
      </c>
      <c r="BR8">
        <v>0</v>
      </c>
      <c r="BS8">
        <v>2</v>
      </c>
      <c r="BT8">
        <v>1</v>
      </c>
      <c r="BU8">
        <v>3</v>
      </c>
      <c r="BV8">
        <v>1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2</v>
      </c>
      <c r="CE8">
        <v>0</v>
      </c>
      <c r="CF8">
        <v>0</v>
      </c>
      <c r="CG8">
        <v>0</v>
      </c>
      <c r="CH8">
        <v>0</v>
      </c>
      <c r="CI8">
        <v>1</v>
      </c>
      <c r="CJ8">
        <v>3</v>
      </c>
      <c r="CK8">
        <v>0</v>
      </c>
      <c r="CL8">
        <v>1</v>
      </c>
      <c r="CM8">
        <v>0</v>
      </c>
      <c r="CN8">
        <v>2</v>
      </c>
      <c r="CO8">
        <v>0</v>
      </c>
      <c r="CP8">
        <v>0</v>
      </c>
      <c r="CQ8">
        <v>5</v>
      </c>
      <c r="CR8">
        <v>2</v>
      </c>
      <c r="CS8">
        <v>0</v>
      </c>
      <c r="CT8">
        <v>0</v>
      </c>
      <c r="CU8">
        <v>0</v>
      </c>
      <c r="CV8">
        <v>0</v>
      </c>
      <c r="CW8">
        <v>1</v>
      </c>
      <c r="CX8">
        <v>2</v>
      </c>
      <c r="CY8">
        <v>4</v>
      </c>
      <c r="CZ8">
        <v>0</v>
      </c>
      <c r="DA8">
        <v>0</v>
      </c>
      <c r="DB8">
        <v>0</v>
      </c>
      <c r="DC8">
        <v>5</v>
      </c>
      <c r="DD8">
        <v>0</v>
      </c>
      <c r="DE8" t="s">
        <v>202</v>
      </c>
      <c r="DF8" t="s">
        <v>203</v>
      </c>
      <c r="DG8" t="s">
        <v>111</v>
      </c>
    </row>
    <row r="9" spans="1:111">
      <c r="A9" s="1">
        <v>7</v>
      </c>
      <c r="B9" s="43">
        <v>7</v>
      </c>
      <c r="C9" t="s">
        <v>571</v>
      </c>
      <c r="D9">
        <v>397</v>
      </c>
      <c r="E9">
        <v>18</v>
      </c>
      <c r="F9">
        <v>0</v>
      </c>
      <c r="G9">
        <v>5</v>
      </c>
      <c r="H9" t="s">
        <v>660</v>
      </c>
      <c r="I9">
        <v>8</v>
      </c>
      <c r="J9">
        <v>3</v>
      </c>
      <c r="K9">
        <v>38</v>
      </c>
      <c r="L9">
        <v>18</v>
      </c>
      <c r="M9" t="s">
        <v>572</v>
      </c>
      <c r="N9" t="s">
        <v>573</v>
      </c>
      <c r="O9" t="s">
        <v>242</v>
      </c>
      <c r="P9" t="s">
        <v>574</v>
      </c>
      <c r="Q9">
        <v>0</v>
      </c>
      <c r="R9">
        <v>0</v>
      </c>
      <c r="S9">
        <v>4</v>
      </c>
      <c r="T9">
        <v>4</v>
      </c>
      <c r="U9">
        <v>4</v>
      </c>
      <c r="V9">
        <v>4</v>
      </c>
      <c r="W9">
        <v>7</v>
      </c>
      <c r="X9">
        <v>22</v>
      </c>
      <c r="Y9">
        <v>3</v>
      </c>
      <c r="Z9">
        <v>1</v>
      </c>
      <c r="AA9">
        <v>1</v>
      </c>
      <c r="AB9">
        <v>2</v>
      </c>
      <c r="AC9">
        <v>0</v>
      </c>
      <c r="AD9">
        <v>3</v>
      </c>
      <c r="AE9">
        <v>6</v>
      </c>
      <c r="AF9">
        <v>5</v>
      </c>
      <c r="AG9">
        <v>1</v>
      </c>
      <c r="AH9">
        <v>145</v>
      </c>
      <c r="AI9">
        <v>0</v>
      </c>
      <c r="AJ9">
        <v>0</v>
      </c>
      <c r="AK9">
        <v>0</v>
      </c>
      <c r="AL9">
        <v>0</v>
      </c>
      <c r="AM9">
        <v>0</v>
      </c>
      <c r="AN9">
        <v>3</v>
      </c>
      <c r="AO9">
        <v>2</v>
      </c>
      <c r="AP9">
        <v>0</v>
      </c>
      <c r="AQ9">
        <v>16</v>
      </c>
      <c r="AR9">
        <v>6</v>
      </c>
      <c r="AS9">
        <v>0</v>
      </c>
      <c r="AT9">
        <v>8</v>
      </c>
      <c r="AU9">
        <v>0</v>
      </c>
      <c r="AV9">
        <v>0</v>
      </c>
      <c r="AW9">
        <v>0</v>
      </c>
      <c r="AX9">
        <v>2</v>
      </c>
      <c r="AY9">
        <v>1</v>
      </c>
      <c r="AZ9">
        <v>0</v>
      </c>
      <c r="BA9">
        <v>1</v>
      </c>
      <c r="BB9">
        <v>3</v>
      </c>
      <c r="BC9">
        <v>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12</v>
      </c>
      <c r="BM9">
        <v>4</v>
      </c>
      <c r="BN9">
        <v>1</v>
      </c>
      <c r="BO9">
        <v>7</v>
      </c>
      <c r="BP9">
        <v>0</v>
      </c>
      <c r="BQ9">
        <v>4</v>
      </c>
      <c r="BR9">
        <v>1</v>
      </c>
      <c r="BS9">
        <v>0</v>
      </c>
      <c r="BT9">
        <v>1</v>
      </c>
      <c r="BU9">
        <v>6</v>
      </c>
      <c r="BV9">
        <v>1</v>
      </c>
      <c r="BW9">
        <v>0</v>
      </c>
      <c r="BX9">
        <v>0</v>
      </c>
      <c r="BY9">
        <v>3</v>
      </c>
      <c r="BZ9">
        <v>0</v>
      </c>
      <c r="CA9">
        <v>0</v>
      </c>
      <c r="CB9">
        <v>0</v>
      </c>
      <c r="CC9">
        <v>1</v>
      </c>
      <c r="CD9">
        <v>5</v>
      </c>
      <c r="CE9">
        <v>0</v>
      </c>
      <c r="CF9">
        <v>0</v>
      </c>
      <c r="CG9">
        <v>3</v>
      </c>
      <c r="CH9">
        <v>0</v>
      </c>
      <c r="CI9">
        <v>0</v>
      </c>
      <c r="CJ9">
        <v>15</v>
      </c>
      <c r="CK9">
        <v>6</v>
      </c>
      <c r="CL9">
        <v>0</v>
      </c>
      <c r="CM9">
        <v>2</v>
      </c>
      <c r="CN9">
        <v>2</v>
      </c>
      <c r="CO9">
        <v>0</v>
      </c>
      <c r="CP9">
        <v>0</v>
      </c>
      <c r="CQ9">
        <v>1</v>
      </c>
      <c r="CR9">
        <v>1</v>
      </c>
      <c r="CS9">
        <v>6</v>
      </c>
      <c r="CT9">
        <v>1</v>
      </c>
      <c r="CU9">
        <v>1</v>
      </c>
      <c r="CV9">
        <v>1</v>
      </c>
      <c r="CW9">
        <v>2</v>
      </c>
      <c r="CX9">
        <v>5</v>
      </c>
      <c r="CY9">
        <v>2</v>
      </c>
      <c r="CZ9">
        <v>0</v>
      </c>
      <c r="DA9">
        <v>2</v>
      </c>
      <c r="DB9">
        <v>0</v>
      </c>
      <c r="DC9">
        <v>6</v>
      </c>
      <c r="DD9">
        <v>0</v>
      </c>
      <c r="DE9" t="s">
        <v>168</v>
      </c>
      <c r="DF9" t="s">
        <v>169</v>
      </c>
      <c r="DG9" t="s">
        <v>111</v>
      </c>
    </row>
    <row r="10" spans="1:111">
      <c r="A10" s="1">
        <v>8</v>
      </c>
      <c r="B10" s="43">
        <v>8</v>
      </c>
      <c r="C10" t="s">
        <v>575</v>
      </c>
      <c r="D10">
        <v>242</v>
      </c>
      <c r="E10">
        <v>6</v>
      </c>
      <c r="F10">
        <v>0</v>
      </c>
      <c r="G10">
        <v>6</v>
      </c>
      <c r="H10" t="s">
        <v>661</v>
      </c>
      <c r="I10">
        <v>5</v>
      </c>
      <c r="J10">
        <v>2</v>
      </c>
      <c r="K10">
        <v>18</v>
      </c>
      <c r="L10">
        <v>5</v>
      </c>
      <c r="M10" t="s">
        <v>576</v>
      </c>
      <c r="N10" t="s">
        <v>577</v>
      </c>
      <c r="O10" t="s">
        <v>578</v>
      </c>
      <c r="P10" t="s">
        <v>579</v>
      </c>
      <c r="Q10">
        <v>1</v>
      </c>
      <c r="R10">
        <v>0</v>
      </c>
      <c r="S10">
        <v>1</v>
      </c>
      <c r="T10">
        <v>1</v>
      </c>
      <c r="U10">
        <v>0</v>
      </c>
      <c r="V10">
        <v>4</v>
      </c>
      <c r="W10">
        <v>4</v>
      </c>
      <c r="X10">
        <v>19</v>
      </c>
      <c r="Y10">
        <v>3</v>
      </c>
      <c r="Z10">
        <v>0</v>
      </c>
      <c r="AA10">
        <v>1</v>
      </c>
      <c r="AB10">
        <v>1</v>
      </c>
      <c r="AC10">
        <v>0</v>
      </c>
      <c r="AD10">
        <v>1</v>
      </c>
      <c r="AE10">
        <v>10</v>
      </c>
      <c r="AF10">
        <v>2</v>
      </c>
      <c r="AG10">
        <v>1</v>
      </c>
      <c r="AH10">
        <v>60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2</v>
      </c>
      <c r="AO10">
        <v>0</v>
      </c>
      <c r="AP10">
        <v>1</v>
      </c>
      <c r="AQ10">
        <v>7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1</v>
      </c>
      <c r="AX10">
        <v>1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3</v>
      </c>
      <c r="BM10">
        <v>1</v>
      </c>
      <c r="BN10">
        <v>1</v>
      </c>
      <c r="BO10">
        <v>4</v>
      </c>
      <c r="BP10">
        <v>0</v>
      </c>
      <c r="BQ10">
        <v>0</v>
      </c>
      <c r="BR10">
        <v>0</v>
      </c>
      <c r="BS10">
        <v>0</v>
      </c>
      <c r="BT10">
        <v>3</v>
      </c>
      <c r="BU10">
        <v>1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2</v>
      </c>
      <c r="CE10">
        <v>0</v>
      </c>
      <c r="CF10">
        <v>0</v>
      </c>
      <c r="CG10">
        <v>3</v>
      </c>
      <c r="CH10">
        <v>0</v>
      </c>
      <c r="CI10">
        <v>0</v>
      </c>
      <c r="CJ10">
        <v>3</v>
      </c>
      <c r="CK10">
        <v>10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1</v>
      </c>
      <c r="CR10">
        <v>0</v>
      </c>
      <c r="CS10">
        <v>5</v>
      </c>
      <c r="CT10">
        <v>0</v>
      </c>
      <c r="CU10">
        <v>0</v>
      </c>
      <c r="CV10">
        <v>0</v>
      </c>
      <c r="CW10">
        <v>0</v>
      </c>
      <c r="CX10">
        <v>2</v>
      </c>
      <c r="CY10">
        <v>0</v>
      </c>
      <c r="CZ10">
        <v>0</v>
      </c>
      <c r="DA10">
        <v>1</v>
      </c>
      <c r="DB10">
        <v>0</v>
      </c>
      <c r="DC10">
        <v>3</v>
      </c>
      <c r="DD10">
        <v>0</v>
      </c>
      <c r="DE10" t="s">
        <v>126</v>
      </c>
      <c r="DF10" t="s">
        <v>127</v>
      </c>
      <c r="DG10" t="s">
        <v>111</v>
      </c>
    </row>
    <row r="11" spans="1:111">
      <c r="A11" s="1">
        <v>11</v>
      </c>
      <c r="B11" s="43">
        <v>10</v>
      </c>
      <c r="C11" t="s">
        <v>580</v>
      </c>
      <c r="D11">
        <v>908</v>
      </c>
      <c r="E11">
        <v>23</v>
      </c>
      <c r="F11">
        <v>0</v>
      </c>
      <c r="G11">
        <v>7</v>
      </c>
      <c r="H11" t="s">
        <v>663</v>
      </c>
      <c r="I11">
        <v>10</v>
      </c>
      <c r="J11">
        <v>0</v>
      </c>
      <c r="K11">
        <v>65</v>
      </c>
      <c r="L11">
        <v>28</v>
      </c>
      <c r="M11" t="s">
        <v>581</v>
      </c>
      <c r="N11" t="s">
        <v>582</v>
      </c>
      <c r="O11" t="s">
        <v>111</v>
      </c>
      <c r="P11" t="s">
        <v>583</v>
      </c>
      <c r="Q11">
        <v>1</v>
      </c>
      <c r="R11">
        <v>0</v>
      </c>
      <c r="S11">
        <v>8</v>
      </c>
      <c r="T11">
        <v>8</v>
      </c>
      <c r="U11">
        <v>2</v>
      </c>
      <c r="V11">
        <v>9</v>
      </c>
      <c r="W11">
        <v>15</v>
      </c>
      <c r="X11">
        <v>45</v>
      </c>
      <c r="Y11">
        <v>6</v>
      </c>
      <c r="Z11">
        <v>1</v>
      </c>
      <c r="AA11">
        <v>4</v>
      </c>
      <c r="AB11">
        <v>6</v>
      </c>
      <c r="AC11">
        <v>0</v>
      </c>
      <c r="AD11">
        <v>3</v>
      </c>
      <c r="AE11">
        <v>12</v>
      </c>
      <c r="AF11">
        <v>12</v>
      </c>
      <c r="AG11">
        <v>1</v>
      </c>
      <c r="AH11">
        <v>387</v>
      </c>
      <c r="AI11">
        <v>0</v>
      </c>
      <c r="AJ11">
        <v>0</v>
      </c>
      <c r="AK11">
        <v>0</v>
      </c>
      <c r="AL11">
        <v>0</v>
      </c>
      <c r="AM11">
        <v>1</v>
      </c>
      <c r="AN11">
        <v>6</v>
      </c>
      <c r="AO11">
        <v>0</v>
      </c>
      <c r="AP11">
        <v>2</v>
      </c>
      <c r="AQ11">
        <v>39</v>
      </c>
      <c r="AR11">
        <v>11</v>
      </c>
      <c r="AS11">
        <v>0</v>
      </c>
      <c r="AT11">
        <v>5</v>
      </c>
      <c r="AU11">
        <v>1</v>
      </c>
      <c r="AV11">
        <v>1</v>
      </c>
      <c r="AW11">
        <v>1</v>
      </c>
      <c r="AX11">
        <v>5</v>
      </c>
      <c r="AY11">
        <v>1</v>
      </c>
      <c r="AZ11">
        <v>4</v>
      </c>
      <c r="BA11">
        <v>1</v>
      </c>
      <c r="BB11">
        <v>11</v>
      </c>
      <c r="BC11">
        <v>0</v>
      </c>
      <c r="BD11">
        <v>3</v>
      </c>
      <c r="BE11">
        <v>1</v>
      </c>
      <c r="BF11">
        <v>4</v>
      </c>
      <c r="BG11">
        <v>3</v>
      </c>
      <c r="BH11">
        <v>0</v>
      </c>
      <c r="BI11">
        <v>0</v>
      </c>
      <c r="BJ11">
        <v>0</v>
      </c>
      <c r="BK11">
        <v>2</v>
      </c>
      <c r="BL11">
        <v>29</v>
      </c>
      <c r="BM11">
        <v>5</v>
      </c>
      <c r="BN11">
        <v>2</v>
      </c>
      <c r="BO11">
        <v>15</v>
      </c>
      <c r="BP11">
        <v>2</v>
      </c>
      <c r="BQ11">
        <v>4</v>
      </c>
      <c r="BR11">
        <v>20</v>
      </c>
      <c r="BS11">
        <v>1</v>
      </c>
      <c r="BT11">
        <v>5</v>
      </c>
      <c r="BU11">
        <v>9</v>
      </c>
      <c r="BV11">
        <v>3</v>
      </c>
      <c r="BW11">
        <v>0</v>
      </c>
      <c r="BX11">
        <v>0</v>
      </c>
      <c r="BY11">
        <v>2</v>
      </c>
      <c r="BZ11">
        <v>3</v>
      </c>
      <c r="CA11">
        <v>1</v>
      </c>
      <c r="CB11">
        <v>7</v>
      </c>
      <c r="CC11">
        <v>4</v>
      </c>
      <c r="CD11">
        <v>8</v>
      </c>
      <c r="CE11">
        <v>6</v>
      </c>
      <c r="CF11">
        <v>6</v>
      </c>
      <c r="CG11">
        <v>8</v>
      </c>
      <c r="CH11">
        <v>0</v>
      </c>
      <c r="CI11">
        <v>0</v>
      </c>
      <c r="CJ11">
        <v>57</v>
      </c>
      <c r="CK11">
        <v>12</v>
      </c>
      <c r="CL11">
        <v>2</v>
      </c>
      <c r="CM11">
        <v>5</v>
      </c>
      <c r="CN11">
        <v>7</v>
      </c>
      <c r="CO11">
        <v>0</v>
      </c>
      <c r="CP11">
        <v>0</v>
      </c>
      <c r="CQ11">
        <v>0</v>
      </c>
      <c r="CR11">
        <v>2</v>
      </c>
      <c r="CS11">
        <v>6</v>
      </c>
      <c r="CT11">
        <v>7</v>
      </c>
      <c r="CU11">
        <v>0</v>
      </c>
      <c r="CV11">
        <v>0</v>
      </c>
      <c r="CW11">
        <v>2</v>
      </c>
      <c r="CX11">
        <v>13</v>
      </c>
      <c r="CY11">
        <v>5</v>
      </c>
      <c r="CZ11">
        <v>2</v>
      </c>
      <c r="DA11">
        <v>2</v>
      </c>
      <c r="DB11">
        <v>0</v>
      </c>
      <c r="DC11">
        <v>23</v>
      </c>
      <c r="DD11">
        <v>0</v>
      </c>
      <c r="DE11" t="s">
        <v>584</v>
      </c>
      <c r="DF11" t="s">
        <v>585</v>
      </c>
      <c r="DG11" t="s">
        <v>111</v>
      </c>
    </row>
    <row r="12" spans="1:111">
      <c r="A12" s="1">
        <v>12</v>
      </c>
      <c r="B12" s="43">
        <v>11</v>
      </c>
      <c r="C12" t="s">
        <v>586</v>
      </c>
      <c r="D12">
        <v>1059</v>
      </c>
      <c r="E12">
        <v>51</v>
      </c>
      <c r="F12">
        <v>1</v>
      </c>
      <c r="G12">
        <v>13</v>
      </c>
      <c r="H12" t="s">
        <v>664</v>
      </c>
      <c r="I12">
        <v>22</v>
      </c>
      <c r="J12">
        <v>4</v>
      </c>
      <c r="K12">
        <v>122</v>
      </c>
      <c r="L12">
        <v>48</v>
      </c>
      <c r="M12" t="s">
        <v>587</v>
      </c>
      <c r="N12" t="s">
        <v>588</v>
      </c>
      <c r="O12" t="s">
        <v>589</v>
      </c>
      <c r="P12" t="s">
        <v>590</v>
      </c>
      <c r="Q12">
        <v>3</v>
      </c>
      <c r="R12">
        <v>1</v>
      </c>
      <c r="S12">
        <v>8</v>
      </c>
      <c r="T12">
        <v>9</v>
      </c>
      <c r="U12">
        <v>7</v>
      </c>
      <c r="V12">
        <v>13</v>
      </c>
      <c r="W12">
        <v>15</v>
      </c>
      <c r="X12">
        <v>36</v>
      </c>
      <c r="Y12">
        <v>7</v>
      </c>
      <c r="Z12">
        <v>1</v>
      </c>
      <c r="AA12">
        <v>3</v>
      </c>
      <c r="AB12">
        <v>4</v>
      </c>
      <c r="AC12">
        <v>1</v>
      </c>
      <c r="AD12">
        <v>3</v>
      </c>
      <c r="AE12">
        <v>8</v>
      </c>
      <c r="AF12">
        <v>7</v>
      </c>
      <c r="AG12">
        <v>2</v>
      </c>
      <c r="AH12">
        <v>330</v>
      </c>
      <c r="AI12">
        <v>0</v>
      </c>
      <c r="AJ12">
        <v>0</v>
      </c>
      <c r="AK12">
        <v>0</v>
      </c>
      <c r="AL12">
        <v>0</v>
      </c>
      <c r="AM12">
        <v>5</v>
      </c>
      <c r="AN12">
        <v>5</v>
      </c>
      <c r="AO12">
        <v>1</v>
      </c>
      <c r="AP12">
        <v>0</v>
      </c>
      <c r="AQ12">
        <v>45</v>
      </c>
      <c r="AR12">
        <v>14</v>
      </c>
      <c r="AS12">
        <v>0</v>
      </c>
      <c r="AT12">
        <v>0</v>
      </c>
      <c r="AU12">
        <v>1</v>
      </c>
      <c r="AV12">
        <v>2</v>
      </c>
      <c r="AW12">
        <v>1</v>
      </c>
      <c r="AX12">
        <v>0</v>
      </c>
      <c r="AY12">
        <v>0</v>
      </c>
      <c r="AZ12">
        <v>3</v>
      </c>
      <c r="BA12">
        <v>1</v>
      </c>
      <c r="BB12">
        <v>4</v>
      </c>
      <c r="BC12">
        <v>3</v>
      </c>
      <c r="BD12">
        <v>1</v>
      </c>
      <c r="BE12">
        <v>4</v>
      </c>
      <c r="BF12">
        <v>0</v>
      </c>
      <c r="BG12">
        <v>0</v>
      </c>
      <c r="BH12">
        <v>0</v>
      </c>
      <c r="BI12">
        <v>0</v>
      </c>
      <c r="BJ12">
        <v>5</v>
      </c>
      <c r="BK12">
        <v>2</v>
      </c>
      <c r="BL12">
        <v>25</v>
      </c>
      <c r="BM12">
        <v>3</v>
      </c>
      <c r="BN12">
        <v>0</v>
      </c>
      <c r="BO12">
        <v>15</v>
      </c>
      <c r="BP12">
        <v>7</v>
      </c>
      <c r="BQ12">
        <v>1</v>
      </c>
      <c r="BR12">
        <v>4</v>
      </c>
      <c r="BS12">
        <v>0</v>
      </c>
      <c r="BT12">
        <v>4</v>
      </c>
      <c r="BU12">
        <v>7</v>
      </c>
      <c r="BV12">
        <v>1</v>
      </c>
      <c r="BW12">
        <v>1</v>
      </c>
      <c r="BX12">
        <v>13</v>
      </c>
      <c r="BY12">
        <v>2</v>
      </c>
      <c r="BZ12">
        <v>1</v>
      </c>
      <c r="CA12">
        <v>1</v>
      </c>
      <c r="CB12">
        <v>0</v>
      </c>
      <c r="CC12">
        <v>0</v>
      </c>
      <c r="CD12">
        <v>7</v>
      </c>
      <c r="CE12">
        <v>4</v>
      </c>
      <c r="CF12">
        <v>0</v>
      </c>
      <c r="CG12">
        <v>8</v>
      </c>
      <c r="CH12">
        <v>2</v>
      </c>
      <c r="CI12">
        <v>0</v>
      </c>
      <c r="CJ12">
        <v>33</v>
      </c>
      <c r="CK12">
        <v>8</v>
      </c>
      <c r="CL12">
        <v>9</v>
      </c>
      <c r="CM12">
        <v>1</v>
      </c>
      <c r="CN12">
        <v>2</v>
      </c>
      <c r="CO12">
        <v>1</v>
      </c>
      <c r="CP12">
        <v>4</v>
      </c>
      <c r="CQ12">
        <v>0</v>
      </c>
      <c r="CR12">
        <v>2</v>
      </c>
      <c r="CS12">
        <v>7</v>
      </c>
      <c r="CT12">
        <v>9</v>
      </c>
      <c r="CU12">
        <v>2</v>
      </c>
      <c r="CV12">
        <v>0</v>
      </c>
      <c r="CW12">
        <v>8</v>
      </c>
      <c r="CX12">
        <v>9</v>
      </c>
      <c r="CY12">
        <v>4</v>
      </c>
      <c r="CZ12">
        <v>1</v>
      </c>
      <c r="DA12">
        <v>0</v>
      </c>
      <c r="DB12">
        <v>1</v>
      </c>
      <c r="DC12">
        <v>26</v>
      </c>
      <c r="DD12">
        <v>0</v>
      </c>
      <c r="DE12" t="s">
        <v>591</v>
      </c>
      <c r="DF12" t="s">
        <v>592</v>
      </c>
      <c r="DG12" t="s">
        <v>115</v>
      </c>
    </row>
    <row r="13" spans="1:111">
      <c r="A13" s="1">
        <v>13</v>
      </c>
      <c r="B13" s="43">
        <v>12</v>
      </c>
      <c r="C13" t="s">
        <v>593</v>
      </c>
      <c r="D13">
        <v>282</v>
      </c>
      <c r="E13">
        <v>10</v>
      </c>
      <c r="F13">
        <v>0</v>
      </c>
      <c r="G13">
        <v>1</v>
      </c>
      <c r="H13" t="s">
        <v>665</v>
      </c>
      <c r="I13">
        <v>6</v>
      </c>
      <c r="J13">
        <v>1</v>
      </c>
      <c r="K13">
        <v>33</v>
      </c>
      <c r="L13">
        <v>16</v>
      </c>
      <c r="M13" t="s">
        <v>594</v>
      </c>
      <c r="N13" t="s">
        <v>595</v>
      </c>
      <c r="O13" t="s">
        <v>300</v>
      </c>
      <c r="P13" t="s">
        <v>596</v>
      </c>
      <c r="Q13">
        <v>0</v>
      </c>
      <c r="R13">
        <v>0</v>
      </c>
      <c r="S13">
        <v>4</v>
      </c>
      <c r="T13">
        <v>4</v>
      </c>
      <c r="U13">
        <v>1</v>
      </c>
      <c r="V13">
        <v>1</v>
      </c>
      <c r="W13">
        <v>2</v>
      </c>
      <c r="X13">
        <v>17</v>
      </c>
      <c r="Y13">
        <v>2</v>
      </c>
      <c r="Z13">
        <v>0</v>
      </c>
      <c r="AA13">
        <v>0</v>
      </c>
      <c r="AB13">
        <v>3</v>
      </c>
      <c r="AC13">
        <v>0</v>
      </c>
      <c r="AD13">
        <v>0</v>
      </c>
      <c r="AE13">
        <v>5</v>
      </c>
      <c r="AF13">
        <v>7</v>
      </c>
      <c r="AG13">
        <v>0</v>
      </c>
      <c r="AH13">
        <v>109</v>
      </c>
      <c r="AI13">
        <v>0</v>
      </c>
      <c r="AJ13">
        <v>0</v>
      </c>
      <c r="AK13">
        <v>0</v>
      </c>
      <c r="AL13">
        <v>1</v>
      </c>
      <c r="AM13">
        <v>0</v>
      </c>
      <c r="AN13">
        <v>3</v>
      </c>
      <c r="AO13">
        <v>2</v>
      </c>
      <c r="AP13">
        <v>0</v>
      </c>
      <c r="AQ13">
        <v>9</v>
      </c>
      <c r="AR13">
        <v>0</v>
      </c>
      <c r="AS13">
        <v>0</v>
      </c>
      <c r="AT13">
        <v>1</v>
      </c>
      <c r="AU13">
        <v>1</v>
      </c>
      <c r="AV13">
        <v>0</v>
      </c>
      <c r="AW13">
        <v>0</v>
      </c>
      <c r="AX13">
        <v>0</v>
      </c>
      <c r="AY13">
        <v>0</v>
      </c>
      <c r="AZ13">
        <v>1</v>
      </c>
      <c r="BA13">
        <v>3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9</v>
      </c>
      <c r="BM13">
        <v>1</v>
      </c>
      <c r="BN13">
        <v>0</v>
      </c>
      <c r="BO13">
        <v>2</v>
      </c>
      <c r="BP13">
        <v>2</v>
      </c>
      <c r="BQ13">
        <v>0</v>
      </c>
      <c r="BR13">
        <v>9</v>
      </c>
      <c r="BS13">
        <v>1</v>
      </c>
      <c r="BT13">
        <v>5</v>
      </c>
      <c r="BU13">
        <v>4</v>
      </c>
      <c r="BV13">
        <v>0</v>
      </c>
      <c r="BW13">
        <v>0</v>
      </c>
      <c r="BX13">
        <v>2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2</v>
      </c>
      <c r="CE13">
        <v>0</v>
      </c>
      <c r="CF13">
        <v>0</v>
      </c>
      <c r="CG13">
        <v>4</v>
      </c>
      <c r="CH13">
        <v>0</v>
      </c>
      <c r="CI13">
        <v>0</v>
      </c>
      <c r="CJ13">
        <v>17</v>
      </c>
      <c r="CK13">
        <v>5</v>
      </c>
      <c r="CL13">
        <v>1</v>
      </c>
      <c r="CM13">
        <v>0</v>
      </c>
      <c r="CN13">
        <v>2</v>
      </c>
      <c r="CO13">
        <v>0</v>
      </c>
      <c r="CP13">
        <v>0</v>
      </c>
      <c r="CQ13">
        <v>0</v>
      </c>
      <c r="CR13">
        <v>6</v>
      </c>
      <c r="CS13">
        <v>0</v>
      </c>
      <c r="CT13">
        <v>0</v>
      </c>
      <c r="CU13">
        <v>0</v>
      </c>
      <c r="CV13">
        <v>0</v>
      </c>
      <c r="CW13">
        <v>2</v>
      </c>
      <c r="CX13">
        <v>4</v>
      </c>
      <c r="CY13">
        <v>3</v>
      </c>
      <c r="CZ13">
        <v>0</v>
      </c>
      <c r="DA13">
        <v>0</v>
      </c>
      <c r="DB13">
        <v>0</v>
      </c>
      <c r="DC13">
        <v>6</v>
      </c>
      <c r="DD13">
        <v>0</v>
      </c>
      <c r="DE13" t="s">
        <v>168</v>
      </c>
      <c r="DF13" t="s">
        <v>169</v>
      </c>
      <c r="DG13" t="s">
        <v>111</v>
      </c>
    </row>
    <row r="14" spans="1:111">
      <c r="A14" s="1">
        <v>14</v>
      </c>
      <c r="B14" s="43">
        <v>13</v>
      </c>
      <c r="C14" t="s">
        <v>597</v>
      </c>
      <c r="D14">
        <v>46</v>
      </c>
      <c r="E14">
        <v>1</v>
      </c>
      <c r="F14">
        <v>1</v>
      </c>
      <c r="G14">
        <v>1</v>
      </c>
      <c r="H14" t="s">
        <v>666</v>
      </c>
      <c r="I14">
        <v>0</v>
      </c>
      <c r="J14">
        <v>0</v>
      </c>
      <c r="K14">
        <v>0</v>
      </c>
      <c r="L14">
        <v>0</v>
      </c>
      <c r="M14" t="s">
        <v>111</v>
      </c>
      <c r="N14" t="s">
        <v>111</v>
      </c>
      <c r="O14" t="s">
        <v>111</v>
      </c>
      <c r="P14" t="s">
        <v>111</v>
      </c>
      <c r="Q14">
        <v>0</v>
      </c>
      <c r="R14">
        <v>1</v>
      </c>
      <c r="S14">
        <v>0</v>
      </c>
      <c r="T14">
        <v>1</v>
      </c>
      <c r="U14">
        <v>0</v>
      </c>
      <c r="V14">
        <v>1</v>
      </c>
      <c r="W14">
        <v>0</v>
      </c>
      <c r="X14">
        <v>3</v>
      </c>
      <c r="Y14">
        <v>2</v>
      </c>
      <c r="Z14">
        <v>0</v>
      </c>
      <c r="AA14">
        <v>0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11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2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1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1</v>
      </c>
      <c r="BN14">
        <v>0</v>
      </c>
      <c r="BO14">
        <v>0</v>
      </c>
      <c r="BP14">
        <v>1</v>
      </c>
      <c r="BQ14">
        <v>0</v>
      </c>
      <c r="BR14">
        <v>0</v>
      </c>
      <c r="BS14">
        <v>0</v>
      </c>
      <c r="BT14">
        <v>1</v>
      </c>
      <c r="BU14">
        <v>1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1</v>
      </c>
      <c r="DB14">
        <v>0</v>
      </c>
      <c r="DC14">
        <v>1</v>
      </c>
      <c r="DD14">
        <v>0</v>
      </c>
      <c r="DE14" t="s">
        <v>120</v>
      </c>
      <c r="DF14" t="s">
        <v>121</v>
      </c>
      <c r="DG14" t="s">
        <v>175</v>
      </c>
    </row>
    <row r="15" spans="1:111">
      <c r="A15" s="1">
        <v>15</v>
      </c>
      <c r="B15" s="43">
        <v>14</v>
      </c>
      <c r="C15" t="s">
        <v>598</v>
      </c>
      <c r="D15">
        <v>884</v>
      </c>
      <c r="E15">
        <v>43</v>
      </c>
      <c r="F15">
        <v>1</v>
      </c>
      <c r="G15">
        <v>8</v>
      </c>
      <c r="H15" t="s">
        <v>667</v>
      </c>
      <c r="I15">
        <v>25</v>
      </c>
      <c r="J15">
        <v>9</v>
      </c>
      <c r="K15">
        <v>107</v>
      </c>
      <c r="L15">
        <v>43</v>
      </c>
      <c r="M15" t="s">
        <v>599</v>
      </c>
      <c r="N15" t="s">
        <v>600</v>
      </c>
      <c r="O15" t="s">
        <v>601</v>
      </c>
      <c r="P15" t="s">
        <v>602</v>
      </c>
      <c r="Q15">
        <v>12</v>
      </c>
      <c r="R15">
        <v>1</v>
      </c>
      <c r="S15">
        <v>5</v>
      </c>
      <c r="T15">
        <v>6</v>
      </c>
      <c r="U15">
        <v>8</v>
      </c>
      <c r="V15">
        <v>19</v>
      </c>
      <c r="W15">
        <v>18</v>
      </c>
      <c r="X15">
        <v>39</v>
      </c>
      <c r="Y15">
        <v>13</v>
      </c>
      <c r="Z15">
        <v>0</v>
      </c>
      <c r="AA15">
        <v>0</v>
      </c>
      <c r="AB15">
        <v>3</v>
      </c>
      <c r="AC15">
        <v>0</v>
      </c>
      <c r="AD15">
        <v>4</v>
      </c>
      <c r="AE15">
        <v>6</v>
      </c>
      <c r="AF15">
        <v>12</v>
      </c>
      <c r="AG15">
        <v>1</v>
      </c>
      <c r="AH15">
        <v>229</v>
      </c>
      <c r="AI15">
        <v>6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19</v>
      </c>
      <c r="AR15">
        <v>8</v>
      </c>
      <c r="AS15">
        <v>2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2</v>
      </c>
      <c r="BA15">
        <v>0</v>
      </c>
      <c r="BB15">
        <v>0</v>
      </c>
      <c r="BC15">
        <v>0</v>
      </c>
      <c r="BD15">
        <v>2</v>
      </c>
      <c r="BE15">
        <v>4</v>
      </c>
      <c r="BF15">
        <v>0</v>
      </c>
      <c r="BG15">
        <v>0</v>
      </c>
      <c r="BH15">
        <v>0</v>
      </c>
      <c r="BI15">
        <v>3</v>
      </c>
      <c r="BJ15">
        <v>0</v>
      </c>
      <c r="BK15">
        <v>2</v>
      </c>
      <c r="BL15">
        <v>12</v>
      </c>
      <c r="BM15">
        <v>1</v>
      </c>
      <c r="BN15">
        <v>1</v>
      </c>
      <c r="BO15">
        <v>18</v>
      </c>
      <c r="BP15">
        <v>3</v>
      </c>
      <c r="BQ15">
        <v>0</v>
      </c>
      <c r="BR15">
        <v>1</v>
      </c>
      <c r="BS15">
        <v>3</v>
      </c>
      <c r="BT15">
        <v>9</v>
      </c>
      <c r="BU15">
        <v>5</v>
      </c>
      <c r="BV15">
        <v>1</v>
      </c>
      <c r="BW15">
        <v>0</v>
      </c>
      <c r="BX15">
        <v>0</v>
      </c>
      <c r="BY15">
        <v>0</v>
      </c>
      <c r="BZ15">
        <v>0</v>
      </c>
      <c r="CA15">
        <v>1</v>
      </c>
      <c r="CB15">
        <v>0</v>
      </c>
      <c r="CC15">
        <v>0</v>
      </c>
      <c r="CD15">
        <v>9</v>
      </c>
      <c r="CE15">
        <v>0</v>
      </c>
      <c r="CF15">
        <v>9</v>
      </c>
      <c r="CG15">
        <v>1</v>
      </c>
      <c r="CH15">
        <v>0</v>
      </c>
      <c r="CI15">
        <v>2</v>
      </c>
      <c r="CJ15">
        <v>13</v>
      </c>
      <c r="CK15">
        <v>6</v>
      </c>
      <c r="CL15">
        <v>5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11</v>
      </c>
      <c r="CT15">
        <v>1</v>
      </c>
      <c r="CU15">
        <v>2</v>
      </c>
      <c r="CV15">
        <v>2</v>
      </c>
      <c r="CW15">
        <v>11</v>
      </c>
      <c r="CX15">
        <v>22</v>
      </c>
      <c r="CY15">
        <v>7</v>
      </c>
      <c r="CZ15">
        <v>1</v>
      </c>
      <c r="DA15">
        <v>2</v>
      </c>
      <c r="DB15">
        <v>0</v>
      </c>
      <c r="DC15">
        <v>18</v>
      </c>
      <c r="DD15">
        <v>0</v>
      </c>
      <c r="DE15" t="s">
        <v>603</v>
      </c>
      <c r="DF15" t="s">
        <v>604</v>
      </c>
      <c r="DG15" t="s">
        <v>175</v>
      </c>
    </row>
    <row r="16" spans="1:111">
      <c r="A16" s="1">
        <v>16</v>
      </c>
      <c r="B16" s="43">
        <v>15</v>
      </c>
      <c r="C16" t="s">
        <v>605</v>
      </c>
      <c r="D16">
        <v>61</v>
      </c>
      <c r="E16">
        <v>2</v>
      </c>
      <c r="F16">
        <v>0</v>
      </c>
      <c r="G16">
        <v>4</v>
      </c>
      <c r="H16" t="s">
        <v>668</v>
      </c>
      <c r="I16">
        <v>3</v>
      </c>
      <c r="J16">
        <v>0</v>
      </c>
      <c r="K16">
        <v>6</v>
      </c>
      <c r="L16">
        <v>3</v>
      </c>
      <c r="M16" t="s">
        <v>606</v>
      </c>
      <c r="N16" t="s">
        <v>607</v>
      </c>
      <c r="O16" t="s">
        <v>111</v>
      </c>
      <c r="P16" t="s">
        <v>608</v>
      </c>
      <c r="Q16">
        <v>0</v>
      </c>
      <c r="R16">
        <v>0</v>
      </c>
      <c r="S16">
        <v>0</v>
      </c>
      <c r="T16">
        <v>0</v>
      </c>
      <c r="U16">
        <v>0</v>
      </c>
      <c r="V16">
        <v>2</v>
      </c>
      <c r="W16">
        <v>1</v>
      </c>
      <c r="X16">
        <v>5</v>
      </c>
      <c r="Y16">
        <v>2</v>
      </c>
      <c r="Z16">
        <v>0</v>
      </c>
      <c r="AA16">
        <v>0</v>
      </c>
      <c r="AB16">
        <v>0</v>
      </c>
      <c r="AC16">
        <v>1</v>
      </c>
      <c r="AD16">
        <v>0</v>
      </c>
      <c r="AE16">
        <v>1</v>
      </c>
      <c r="AF16">
        <v>1</v>
      </c>
      <c r="AG16">
        <v>0</v>
      </c>
      <c r="AH16">
        <v>18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2</v>
      </c>
      <c r="AR16">
        <v>0</v>
      </c>
      <c r="AS16">
        <v>0</v>
      </c>
      <c r="AT16">
        <v>1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1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1</v>
      </c>
      <c r="CJ16">
        <v>0</v>
      </c>
      <c r="CK16">
        <v>1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0</v>
      </c>
      <c r="CS16">
        <v>1</v>
      </c>
      <c r="CT16">
        <v>0</v>
      </c>
      <c r="CU16">
        <v>0</v>
      </c>
      <c r="CV16">
        <v>0</v>
      </c>
      <c r="CW16">
        <v>2</v>
      </c>
      <c r="CX16">
        <v>1</v>
      </c>
      <c r="CY16">
        <v>1</v>
      </c>
      <c r="CZ16">
        <v>0</v>
      </c>
      <c r="DA16">
        <v>0</v>
      </c>
      <c r="DB16">
        <v>0</v>
      </c>
      <c r="DC16">
        <v>1</v>
      </c>
      <c r="DD16">
        <v>0</v>
      </c>
      <c r="DE16" t="s">
        <v>120</v>
      </c>
      <c r="DF16" t="s">
        <v>121</v>
      </c>
      <c r="DG16" t="s">
        <v>111</v>
      </c>
    </row>
    <row r="17" spans="1:111">
      <c r="A17" s="1">
        <v>17</v>
      </c>
      <c r="B17" s="43">
        <v>16</v>
      </c>
      <c r="C17" t="s">
        <v>329</v>
      </c>
      <c r="D17">
        <v>192</v>
      </c>
      <c r="E17">
        <v>9</v>
      </c>
      <c r="F17">
        <v>0</v>
      </c>
      <c r="G17">
        <v>9</v>
      </c>
      <c r="H17" t="s">
        <v>669</v>
      </c>
      <c r="I17">
        <v>7</v>
      </c>
      <c r="J17">
        <v>0</v>
      </c>
      <c r="K17">
        <v>25</v>
      </c>
      <c r="L17">
        <v>7</v>
      </c>
      <c r="M17" t="s">
        <v>330</v>
      </c>
      <c r="N17" t="s">
        <v>331</v>
      </c>
      <c r="O17" t="s">
        <v>111</v>
      </c>
      <c r="P17" t="s">
        <v>332</v>
      </c>
      <c r="Q17">
        <v>1</v>
      </c>
      <c r="R17">
        <v>0</v>
      </c>
      <c r="S17">
        <v>2</v>
      </c>
      <c r="T17">
        <v>2</v>
      </c>
      <c r="U17">
        <v>2</v>
      </c>
      <c r="V17">
        <v>6</v>
      </c>
      <c r="W17">
        <v>5</v>
      </c>
      <c r="X17">
        <v>11</v>
      </c>
      <c r="Y17">
        <v>3</v>
      </c>
      <c r="Z17">
        <v>0</v>
      </c>
      <c r="AA17">
        <v>0</v>
      </c>
      <c r="AB17">
        <v>1</v>
      </c>
      <c r="AC17">
        <v>1</v>
      </c>
      <c r="AD17">
        <v>0</v>
      </c>
      <c r="AE17">
        <v>6</v>
      </c>
      <c r="AF17">
        <v>0</v>
      </c>
      <c r="AG17">
        <v>0</v>
      </c>
      <c r="AH17">
        <v>56</v>
      </c>
      <c r="AI17">
        <v>4</v>
      </c>
      <c r="AJ17">
        <v>0</v>
      </c>
      <c r="AK17">
        <v>0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4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</v>
      </c>
      <c r="BD17">
        <v>0</v>
      </c>
      <c r="BE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4</v>
      </c>
      <c r="BM17">
        <v>0</v>
      </c>
      <c r="BN17">
        <v>0</v>
      </c>
      <c r="BO17">
        <v>5</v>
      </c>
      <c r="BP17">
        <v>0</v>
      </c>
      <c r="BQ17">
        <v>0</v>
      </c>
      <c r="BR17">
        <v>0</v>
      </c>
      <c r="BS17">
        <v>0</v>
      </c>
      <c r="BT17">
        <v>1</v>
      </c>
      <c r="BU17">
        <v>1</v>
      </c>
      <c r="BV17">
        <v>0</v>
      </c>
      <c r="BW17">
        <v>0</v>
      </c>
      <c r="BX17">
        <v>0</v>
      </c>
      <c r="BY17">
        <v>0</v>
      </c>
      <c r="BZ17">
        <v>1</v>
      </c>
      <c r="CA17">
        <v>0</v>
      </c>
      <c r="CB17">
        <v>0</v>
      </c>
      <c r="CC17">
        <v>0</v>
      </c>
      <c r="CD17">
        <v>2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2</v>
      </c>
      <c r="CK17">
        <v>6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2</v>
      </c>
      <c r="CT17">
        <v>3</v>
      </c>
      <c r="CU17">
        <v>0</v>
      </c>
      <c r="CV17">
        <v>0</v>
      </c>
      <c r="CW17">
        <v>3</v>
      </c>
      <c r="CX17">
        <v>6</v>
      </c>
      <c r="CY17">
        <v>2</v>
      </c>
      <c r="CZ17">
        <v>0</v>
      </c>
      <c r="DA17">
        <v>1</v>
      </c>
      <c r="DB17">
        <v>0</v>
      </c>
      <c r="DC17">
        <v>4</v>
      </c>
      <c r="DD17">
        <v>0</v>
      </c>
      <c r="DE17" t="s">
        <v>151</v>
      </c>
      <c r="DF17" t="s">
        <v>152</v>
      </c>
      <c r="DG17" t="s">
        <v>111</v>
      </c>
    </row>
    <row r="18" spans="1:111">
      <c r="A18" s="1">
        <v>18</v>
      </c>
      <c r="B18" s="43">
        <v>17</v>
      </c>
      <c r="C18" t="s">
        <v>609</v>
      </c>
      <c r="D18">
        <v>459</v>
      </c>
      <c r="E18">
        <v>16</v>
      </c>
      <c r="F18">
        <v>0</v>
      </c>
      <c r="G18">
        <v>8</v>
      </c>
      <c r="H18" t="s">
        <v>670</v>
      </c>
      <c r="I18">
        <v>14</v>
      </c>
      <c r="J18">
        <v>2</v>
      </c>
      <c r="K18">
        <v>51</v>
      </c>
      <c r="L18">
        <v>20</v>
      </c>
      <c r="M18" t="s">
        <v>610</v>
      </c>
      <c r="N18" t="s">
        <v>611</v>
      </c>
      <c r="O18" t="s">
        <v>336</v>
      </c>
      <c r="P18" t="s">
        <v>612</v>
      </c>
      <c r="Q18">
        <v>5</v>
      </c>
      <c r="R18">
        <v>0</v>
      </c>
      <c r="S18">
        <v>0</v>
      </c>
      <c r="T18">
        <v>0</v>
      </c>
      <c r="U18">
        <v>0</v>
      </c>
      <c r="V18">
        <v>5</v>
      </c>
      <c r="W18">
        <v>7</v>
      </c>
      <c r="X18">
        <v>25</v>
      </c>
      <c r="Y18">
        <v>8</v>
      </c>
      <c r="Z18">
        <v>0</v>
      </c>
      <c r="AA18">
        <v>0</v>
      </c>
      <c r="AB18">
        <v>0</v>
      </c>
      <c r="AC18">
        <v>0</v>
      </c>
      <c r="AD18">
        <v>2</v>
      </c>
      <c r="AE18">
        <v>7</v>
      </c>
      <c r="AF18">
        <v>5</v>
      </c>
      <c r="AG18">
        <v>3</v>
      </c>
      <c r="AH18">
        <v>128</v>
      </c>
      <c r="AI18">
        <v>1</v>
      </c>
      <c r="AJ18">
        <v>0</v>
      </c>
      <c r="AK18">
        <v>0</v>
      </c>
      <c r="AL18">
        <v>1</v>
      </c>
      <c r="AM18">
        <v>0</v>
      </c>
      <c r="AN18">
        <v>1</v>
      </c>
      <c r="AO18">
        <v>0</v>
      </c>
      <c r="AP18">
        <v>5</v>
      </c>
      <c r="AQ18">
        <v>9</v>
      </c>
      <c r="AR18">
        <v>2</v>
      </c>
      <c r="AS18">
        <v>0</v>
      </c>
      <c r="AT18">
        <v>0</v>
      </c>
      <c r="AU18">
        <v>1</v>
      </c>
      <c r="AV18">
        <v>1</v>
      </c>
      <c r="AW18">
        <v>1</v>
      </c>
      <c r="AX18">
        <v>0</v>
      </c>
      <c r="AY18">
        <v>1</v>
      </c>
      <c r="AZ18">
        <v>4</v>
      </c>
      <c r="BA18">
        <v>1</v>
      </c>
      <c r="BB18">
        <v>2</v>
      </c>
      <c r="BC18">
        <v>1</v>
      </c>
      <c r="BD18">
        <v>2</v>
      </c>
      <c r="BE18">
        <v>1</v>
      </c>
      <c r="BF18">
        <v>1</v>
      </c>
      <c r="BG18">
        <v>0</v>
      </c>
      <c r="BH18">
        <v>1</v>
      </c>
      <c r="BI18">
        <v>1</v>
      </c>
      <c r="BJ18">
        <v>0</v>
      </c>
      <c r="BK18">
        <v>3</v>
      </c>
      <c r="BL18">
        <v>4</v>
      </c>
      <c r="BM18">
        <v>1</v>
      </c>
      <c r="BN18">
        <v>0</v>
      </c>
      <c r="BO18">
        <v>7</v>
      </c>
      <c r="BP18">
        <v>1</v>
      </c>
      <c r="BQ18">
        <v>0</v>
      </c>
      <c r="BR18">
        <v>3</v>
      </c>
      <c r="BS18">
        <v>2</v>
      </c>
      <c r="BT18">
        <v>1</v>
      </c>
      <c r="BU18">
        <v>2</v>
      </c>
      <c r="BV18">
        <v>1</v>
      </c>
      <c r="BW18">
        <v>1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3</v>
      </c>
      <c r="CE18">
        <v>2</v>
      </c>
      <c r="CF18">
        <v>3</v>
      </c>
      <c r="CG18">
        <v>3</v>
      </c>
      <c r="CH18">
        <v>0</v>
      </c>
      <c r="CI18">
        <v>0</v>
      </c>
      <c r="CJ18">
        <v>8</v>
      </c>
      <c r="CK18">
        <v>7</v>
      </c>
      <c r="CL18">
        <v>0</v>
      </c>
      <c r="CM18">
        <v>1</v>
      </c>
      <c r="CN18">
        <v>1</v>
      </c>
      <c r="CO18">
        <v>0</v>
      </c>
      <c r="CP18">
        <v>1</v>
      </c>
      <c r="CQ18">
        <v>2</v>
      </c>
      <c r="CR18">
        <v>0</v>
      </c>
      <c r="CS18">
        <v>9</v>
      </c>
      <c r="CT18">
        <v>2</v>
      </c>
      <c r="CU18">
        <v>0</v>
      </c>
      <c r="CV18">
        <v>1</v>
      </c>
      <c r="CW18">
        <v>4</v>
      </c>
      <c r="CX18">
        <v>9</v>
      </c>
      <c r="CY18">
        <v>0</v>
      </c>
      <c r="CZ18">
        <v>0</v>
      </c>
      <c r="DA18">
        <v>1</v>
      </c>
      <c r="DB18">
        <v>2</v>
      </c>
      <c r="DC18">
        <v>6</v>
      </c>
      <c r="DD18">
        <v>0</v>
      </c>
      <c r="DE18" t="s">
        <v>168</v>
      </c>
      <c r="DF18" t="s">
        <v>169</v>
      </c>
      <c r="DG18" t="s">
        <v>111</v>
      </c>
    </row>
    <row r="19" spans="1:111">
      <c r="A19" s="1">
        <v>19</v>
      </c>
      <c r="B19" s="43">
        <v>18</v>
      </c>
      <c r="C19" t="s">
        <v>613</v>
      </c>
      <c r="D19">
        <v>241</v>
      </c>
      <c r="E19">
        <v>3</v>
      </c>
      <c r="F19">
        <v>0</v>
      </c>
      <c r="G19">
        <v>1</v>
      </c>
      <c r="H19" t="s">
        <v>662</v>
      </c>
      <c r="I19">
        <v>9</v>
      </c>
      <c r="J19">
        <v>1</v>
      </c>
      <c r="K19">
        <v>31</v>
      </c>
      <c r="L19">
        <v>11</v>
      </c>
      <c r="M19" t="s">
        <v>614</v>
      </c>
      <c r="N19" t="s">
        <v>615</v>
      </c>
      <c r="O19" t="s">
        <v>349</v>
      </c>
      <c r="P19" t="s">
        <v>616</v>
      </c>
      <c r="Q19">
        <v>0</v>
      </c>
      <c r="R19">
        <v>0</v>
      </c>
      <c r="S19">
        <v>3</v>
      </c>
      <c r="T19">
        <v>3</v>
      </c>
      <c r="U19">
        <v>1</v>
      </c>
      <c r="V19">
        <v>2</v>
      </c>
      <c r="W19">
        <v>1</v>
      </c>
      <c r="X19">
        <v>12</v>
      </c>
      <c r="Y19">
        <v>7</v>
      </c>
      <c r="Z19">
        <v>0</v>
      </c>
      <c r="AA19">
        <v>0</v>
      </c>
      <c r="AB19">
        <v>1</v>
      </c>
      <c r="AC19">
        <v>0</v>
      </c>
      <c r="AD19">
        <v>0</v>
      </c>
      <c r="AE19">
        <v>2</v>
      </c>
      <c r="AF19">
        <v>2</v>
      </c>
      <c r="AG19">
        <v>0</v>
      </c>
      <c r="AH19">
        <v>89</v>
      </c>
      <c r="AI19">
        <v>0</v>
      </c>
      <c r="AJ19">
        <v>0</v>
      </c>
      <c r="AK19">
        <v>0</v>
      </c>
      <c r="AL19">
        <v>1</v>
      </c>
      <c r="AM19">
        <v>0</v>
      </c>
      <c r="AN19">
        <v>0</v>
      </c>
      <c r="AO19">
        <v>1</v>
      </c>
      <c r="AP19">
        <v>0</v>
      </c>
      <c r="AQ19">
        <v>1</v>
      </c>
      <c r="AR19">
        <v>3</v>
      </c>
      <c r="AS19">
        <v>0</v>
      </c>
      <c r="AT19">
        <v>0</v>
      </c>
      <c r="AU19">
        <v>1</v>
      </c>
      <c r="AV19">
        <v>2</v>
      </c>
      <c r="AW19">
        <v>1</v>
      </c>
      <c r="AX19">
        <v>4</v>
      </c>
      <c r="AY19">
        <v>0</v>
      </c>
      <c r="AZ19">
        <v>3</v>
      </c>
      <c r="BA19">
        <v>0</v>
      </c>
      <c r="BB19">
        <v>6</v>
      </c>
      <c r="BC19">
        <v>1</v>
      </c>
      <c r="BD19">
        <v>1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7</v>
      </c>
      <c r="BM19">
        <v>0</v>
      </c>
      <c r="BN19">
        <v>0</v>
      </c>
      <c r="BO19">
        <v>1</v>
      </c>
      <c r="BP19">
        <v>1</v>
      </c>
      <c r="BQ19">
        <v>3</v>
      </c>
      <c r="BR19">
        <v>2</v>
      </c>
      <c r="BS19">
        <v>0</v>
      </c>
      <c r="BT19">
        <v>7</v>
      </c>
      <c r="BU19">
        <v>1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1</v>
      </c>
      <c r="CB19">
        <v>0</v>
      </c>
      <c r="CC19">
        <v>0</v>
      </c>
      <c r="CD19">
        <v>4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17</v>
      </c>
      <c r="CK19">
        <v>2</v>
      </c>
      <c r="CL19">
        <v>1</v>
      </c>
      <c r="CM19">
        <v>1</v>
      </c>
      <c r="CN19">
        <v>0</v>
      </c>
      <c r="CO19">
        <v>2</v>
      </c>
      <c r="CP19">
        <v>0</v>
      </c>
      <c r="CQ19">
        <v>0</v>
      </c>
      <c r="CR19">
        <v>0</v>
      </c>
      <c r="CS19">
        <v>2</v>
      </c>
      <c r="CT19">
        <v>1</v>
      </c>
      <c r="CU19">
        <v>0</v>
      </c>
      <c r="CV19">
        <v>0</v>
      </c>
      <c r="CW19">
        <v>6</v>
      </c>
      <c r="CX19">
        <v>1</v>
      </c>
      <c r="CY19">
        <v>0</v>
      </c>
      <c r="CZ19">
        <v>0</v>
      </c>
      <c r="DA19">
        <v>0</v>
      </c>
      <c r="DB19">
        <v>0</v>
      </c>
      <c r="DC19">
        <v>4</v>
      </c>
      <c r="DD19">
        <v>0</v>
      </c>
      <c r="DE19" t="s">
        <v>126</v>
      </c>
      <c r="DF19" t="s">
        <v>127</v>
      </c>
      <c r="DG19" t="s">
        <v>111</v>
      </c>
    </row>
    <row r="20" spans="1:111">
      <c r="A20" s="1">
        <v>20</v>
      </c>
      <c r="B20" s="43">
        <v>19</v>
      </c>
      <c r="C20" t="s">
        <v>617</v>
      </c>
      <c r="D20">
        <v>1243</v>
      </c>
      <c r="E20">
        <v>38</v>
      </c>
      <c r="F20">
        <v>0</v>
      </c>
      <c r="G20">
        <v>18</v>
      </c>
      <c r="H20" t="s">
        <v>671</v>
      </c>
      <c r="I20">
        <v>16</v>
      </c>
      <c r="J20">
        <v>3</v>
      </c>
      <c r="K20">
        <v>119</v>
      </c>
      <c r="L20">
        <v>63</v>
      </c>
      <c r="M20" t="s">
        <v>618</v>
      </c>
      <c r="N20" t="s">
        <v>619</v>
      </c>
      <c r="O20" t="s">
        <v>620</v>
      </c>
      <c r="P20" t="s">
        <v>621</v>
      </c>
      <c r="Q20">
        <v>23</v>
      </c>
      <c r="R20">
        <v>0</v>
      </c>
      <c r="S20">
        <v>15</v>
      </c>
      <c r="T20">
        <v>15</v>
      </c>
      <c r="U20">
        <v>6</v>
      </c>
      <c r="V20">
        <v>12</v>
      </c>
      <c r="W20">
        <v>9</v>
      </c>
      <c r="X20">
        <v>53</v>
      </c>
      <c r="Y20">
        <v>12</v>
      </c>
      <c r="Z20">
        <v>0</v>
      </c>
      <c r="AA20">
        <v>3</v>
      </c>
      <c r="AB20">
        <v>3</v>
      </c>
      <c r="AC20">
        <v>2</v>
      </c>
      <c r="AD20">
        <v>4</v>
      </c>
      <c r="AE20">
        <v>4</v>
      </c>
      <c r="AF20">
        <v>23</v>
      </c>
      <c r="AG20">
        <v>2</v>
      </c>
      <c r="AH20">
        <v>445</v>
      </c>
      <c r="AI20">
        <v>0</v>
      </c>
      <c r="AJ20">
        <v>6</v>
      </c>
      <c r="AK20">
        <v>0</v>
      </c>
      <c r="AL20">
        <v>0</v>
      </c>
      <c r="AM20">
        <v>0</v>
      </c>
      <c r="AN20">
        <v>12</v>
      </c>
      <c r="AO20">
        <v>10</v>
      </c>
      <c r="AP20">
        <v>6</v>
      </c>
      <c r="AQ20">
        <v>26</v>
      </c>
      <c r="AR20">
        <v>9</v>
      </c>
      <c r="AS20">
        <v>2</v>
      </c>
      <c r="AT20">
        <v>1</v>
      </c>
      <c r="AU20">
        <v>1</v>
      </c>
      <c r="AV20">
        <v>3</v>
      </c>
      <c r="AW20">
        <v>5</v>
      </c>
      <c r="AX20">
        <v>0</v>
      </c>
      <c r="AY20">
        <v>0</v>
      </c>
      <c r="AZ20">
        <v>8</v>
      </c>
      <c r="BA20">
        <v>3</v>
      </c>
      <c r="BB20">
        <v>3</v>
      </c>
      <c r="BC20">
        <v>9</v>
      </c>
      <c r="BD20">
        <v>3</v>
      </c>
      <c r="BE20">
        <v>4</v>
      </c>
      <c r="BF20">
        <v>1</v>
      </c>
      <c r="BG20">
        <v>0</v>
      </c>
      <c r="BH20">
        <v>0</v>
      </c>
      <c r="BI20">
        <v>0</v>
      </c>
      <c r="BJ20">
        <v>8</v>
      </c>
      <c r="BK20">
        <v>3</v>
      </c>
      <c r="BL20">
        <v>22</v>
      </c>
      <c r="BM20">
        <v>3</v>
      </c>
      <c r="BN20">
        <v>0</v>
      </c>
      <c r="BO20">
        <v>9</v>
      </c>
      <c r="BP20">
        <v>2</v>
      </c>
      <c r="BQ20">
        <v>5</v>
      </c>
      <c r="BR20">
        <v>25</v>
      </c>
      <c r="BS20">
        <v>0</v>
      </c>
      <c r="BT20">
        <v>8</v>
      </c>
      <c r="BU20">
        <v>15</v>
      </c>
      <c r="BV20">
        <v>2</v>
      </c>
      <c r="BW20">
        <v>0</v>
      </c>
      <c r="BX20">
        <v>0</v>
      </c>
      <c r="BY20">
        <v>0</v>
      </c>
      <c r="BZ20">
        <v>4</v>
      </c>
      <c r="CA20">
        <v>16</v>
      </c>
      <c r="CB20">
        <v>2</v>
      </c>
      <c r="CC20">
        <v>0</v>
      </c>
      <c r="CD20">
        <v>6</v>
      </c>
      <c r="CE20">
        <v>10</v>
      </c>
      <c r="CF20">
        <v>0</v>
      </c>
      <c r="CG20">
        <v>6</v>
      </c>
      <c r="CH20">
        <v>5</v>
      </c>
      <c r="CI20">
        <v>0</v>
      </c>
      <c r="CJ20">
        <v>76</v>
      </c>
      <c r="CK20">
        <v>4</v>
      </c>
      <c r="CL20">
        <v>7</v>
      </c>
      <c r="CM20">
        <v>3</v>
      </c>
      <c r="CN20">
        <v>4</v>
      </c>
      <c r="CO20">
        <v>3</v>
      </c>
      <c r="CP20">
        <v>1</v>
      </c>
      <c r="CQ20">
        <v>2</v>
      </c>
      <c r="CR20">
        <v>3</v>
      </c>
      <c r="CS20">
        <v>9</v>
      </c>
      <c r="CT20">
        <v>7</v>
      </c>
      <c r="CU20">
        <v>1</v>
      </c>
      <c r="CV20">
        <v>0</v>
      </c>
      <c r="CW20">
        <v>13</v>
      </c>
      <c r="CX20">
        <v>17</v>
      </c>
      <c r="CY20">
        <v>1</v>
      </c>
      <c r="CZ20">
        <v>3</v>
      </c>
      <c r="DA20">
        <v>4</v>
      </c>
      <c r="DB20">
        <v>2</v>
      </c>
      <c r="DC20">
        <v>22</v>
      </c>
      <c r="DD20">
        <v>0</v>
      </c>
      <c r="DE20" t="s">
        <v>622</v>
      </c>
      <c r="DF20" t="s">
        <v>623</v>
      </c>
      <c r="DG20" t="s">
        <v>111</v>
      </c>
    </row>
    <row r="21" spans="1:111">
      <c r="A21" s="1">
        <v>21</v>
      </c>
      <c r="B21" s="43">
        <v>20</v>
      </c>
      <c r="C21" t="s">
        <v>624</v>
      </c>
      <c r="D21">
        <v>1081</v>
      </c>
      <c r="E21">
        <v>33</v>
      </c>
      <c r="F21">
        <v>2</v>
      </c>
      <c r="G21">
        <v>4</v>
      </c>
      <c r="H21" t="s">
        <v>672</v>
      </c>
      <c r="I21">
        <v>13</v>
      </c>
      <c r="J21">
        <v>1</v>
      </c>
      <c r="K21">
        <v>90</v>
      </c>
      <c r="L21">
        <v>41</v>
      </c>
      <c r="M21" t="s">
        <v>625</v>
      </c>
      <c r="N21" t="s">
        <v>626</v>
      </c>
      <c r="O21" t="s">
        <v>384</v>
      </c>
      <c r="P21" t="s">
        <v>627</v>
      </c>
      <c r="Q21">
        <v>1</v>
      </c>
      <c r="R21">
        <v>2</v>
      </c>
      <c r="S21">
        <v>11</v>
      </c>
      <c r="T21">
        <v>13</v>
      </c>
      <c r="U21">
        <v>4</v>
      </c>
      <c r="V21">
        <v>14</v>
      </c>
      <c r="W21">
        <v>3</v>
      </c>
      <c r="X21">
        <v>66</v>
      </c>
      <c r="Y21">
        <v>7</v>
      </c>
      <c r="Z21">
        <v>0</v>
      </c>
      <c r="AA21">
        <v>5</v>
      </c>
      <c r="AB21">
        <v>11</v>
      </c>
      <c r="AC21">
        <v>0</v>
      </c>
      <c r="AD21">
        <v>5</v>
      </c>
      <c r="AE21">
        <v>8</v>
      </c>
      <c r="AF21">
        <v>30</v>
      </c>
      <c r="AG21">
        <v>0</v>
      </c>
      <c r="AH21">
        <v>393</v>
      </c>
      <c r="AI21">
        <v>0</v>
      </c>
      <c r="AJ21">
        <v>0</v>
      </c>
      <c r="AK21">
        <v>0</v>
      </c>
      <c r="AL21">
        <v>0</v>
      </c>
      <c r="AM21">
        <v>2</v>
      </c>
      <c r="AN21">
        <v>3</v>
      </c>
      <c r="AO21">
        <v>2</v>
      </c>
      <c r="AP21">
        <v>2</v>
      </c>
      <c r="AQ21">
        <v>18</v>
      </c>
      <c r="AR21">
        <v>5</v>
      </c>
      <c r="AS21">
        <v>0</v>
      </c>
      <c r="AT21">
        <v>1</v>
      </c>
      <c r="AU21">
        <v>0</v>
      </c>
      <c r="AV21">
        <v>4</v>
      </c>
      <c r="AW21">
        <v>4</v>
      </c>
      <c r="AX21">
        <v>1</v>
      </c>
      <c r="AY21">
        <v>2</v>
      </c>
      <c r="AZ21">
        <v>14</v>
      </c>
      <c r="BA21">
        <v>4</v>
      </c>
      <c r="BB21">
        <v>13</v>
      </c>
      <c r="BC21">
        <v>3</v>
      </c>
      <c r="BD21">
        <v>11</v>
      </c>
      <c r="BE21">
        <v>3</v>
      </c>
      <c r="BF21">
        <v>2</v>
      </c>
      <c r="BG21">
        <v>0</v>
      </c>
      <c r="BH21">
        <v>7</v>
      </c>
      <c r="BI21">
        <v>0</v>
      </c>
      <c r="BJ21">
        <v>0</v>
      </c>
      <c r="BK21">
        <v>6</v>
      </c>
      <c r="BL21">
        <v>24</v>
      </c>
      <c r="BM21">
        <v>8</v>
      </c>
      <c r="BN21">
        <v>0</v>
      </c>
      <c r="BO21">
        <v>3</v>
      </c>
      <c r="BP21">
        <v>5</v>
      </c>
      <c r="BQ21">
        <v>4</v>
      </c>
      <c r="BR21">
        <v>21</v>
      </c>
      <c r="BS21">
        <v>0</v>
      </c>
      <c r="BT21">
        <v>4</v>
      </c>
      <c r="BU21">
        <v>8</v>
      </c>
      <c r="BV21">
        <v>1</v>
      </c>
      <c r="BW21">
        <v>0</v>
      </c>
      <c r="BX21">
        <v>0</v>
      </c>
      <c r="BY21">
        <v>0</v>
      </c>
      <c r="BZ21">
        <v>4</v>
      </c>
      <c r="CA21">
        <v>5</v>
      </c>
      <c r="CB21">
        <v>4</v>
      </c>
      <c r="CC21">
        <v>0</v>
      </c>
      <c r="CD21">
        <v>13</v>
      </c>
      <c r="CE21">
        <v>4</v>
      </c>
      <c r="CF21">
        <v>0</v>
      </c>
      <c r="CG21">
        <v>1</v>
      </c>
      <c r="CH21">
        <v>3</v>
      </c>
      <c r="CI21">
        <v>0</v>
      </c>
      <c r="CJ21">
        <v>65</v>
      </c>
      <c r="CK21">
        <v>8</v>
      </c>
      <c r="CL21">
        <v>6</v>
      </c>
      <c r="CM21">
        <v>0</v>
      </c>
      <c r="CN21">
        <v>6</v>
      </c>
      <c r="CO21">
        <v>3</v>
      </c>
      <c r="CP21">
        <v>5</v>
      </c>
      <c r="CQ21">
        <v>0</v>
      </c>
      <c r="CR21">
        <v>1</v>
      </c>
      <c r="CS21">
        <v>13</v>
      </c>
      <c r="CT21">
        <v>11</v>
      </c>
      <c r="CU21">
        <v>1</v>
      </c>
      <c r="CV21">
        <v>1</v>
      </c>
      <c r="CW21">
        <v>17</v>
      </c>
      <c r="CX21">
        <v>2</v>
      </c>
      <c r="CY21">
        <v>0</v>
      </c>
      <c r="CZ21">
        <v>5</v>
      </c>
      <c r="DA21">
        <v>0</v>
      </c>
      <c r="DB21">
        <v>1</v>
      </c>
      <c r="DC21">
        <v>29</v>
      </c>
      <c r="DD21">
        <v>0</v>
      </c>
      <c r="DE21" t="s">
        <v>628</v>
      </c>
      <c r="DF21" t="s">
        <v>629</v>
      </c>
      <c r="DG21" t="s">
        <v>403</v>
      </c>
    </row>
    <row r="22" spans="1:111">
      <c r="A22" s="1">
        <v>22</v>
      </c>
      <c r="B22" s="43">
        <v>21</v>
      </c>
      <c r="C22" t="s">
        <v>630</v>
      </c>
      <c r="D22">
        <v>498</v>
      </c>
      <c r="E22">
        <v>10</v>
      </c>
      <c r="F22">
        <v>1</v>
      </c>
      <c r="G22">
        <v>0</v>
      </c>
      <c r="H22" t="s">
        <v>111</v>
      </c>
      <c r="I22">
        <v>2</v>
      </c>
      <c r="J22">
        <v>0</v>
      </c>
      <c r="K22">
        <v>47</v>
      </c>
      <c r="L22">
        <v>21</v>
      </c>
      <c r="M22" t="s">
        <v>631</v>
      </c>
      <c r="N22" t="s">
        <v>632</v>
      </c>
      <c r="O22" t="s">
        <v>111</v>
      </c>
      <c r="P22" t="s">
        <v>633</v>
      </c>
      <c r="Q22">
        <v>0</v>
      </c>
      <c r="R22">
        <v>1</v>
      </c>
      <c r="S22">
        <v>13</v>
      </c>
      <c r="T22">
        <v>14</v>
      </c>
      <c r="U22">
        <v>1</v>
      </c>
      <c r="V22">
        <v>4</v>
      </c>
      <c r="W22">
        <v>0</v>
      </c>
      <c r="X22">
        <v>41</v>
      </c>
      <c r="Y22">
        <v>5</v>
      </c>
      <c r="Z22">
        <v>0</v>
      </c>
      <c r="AA22">
        <v>4</v>
      </c>
      <c r="AB22">
        <v>5</v>
      </c>
      <c r="AC22">
        <v>2</v>
      </c>
      <c r="AD22">
        <v>0</v>
      </c>
      <c r="AE22">
        <v>8</v>
      </c>
      <c r="AF22">
        <v>16</v>
      </c>
      <c r="AG22">
        <v>1</v>
      </c>
      <c r="AH22">
        <v>221</v>
      </c>
      <c r="AI22">
        <v>0</v>
      </c>
      <c r="AJ22">
        <v>0</v>
      </c>
      <c r="AK22">
        <v>0</v>
      </c>
      <c r="AL22">
        <v>2</v>
      </c>
      <c r="AM22">
        <v>0</v>
      </c>
      <c r="AN22">
        <v>7</v>
      </c>
      <c r="AO22">
        <v>17</v>
      </c>
      <c r="AP22">
        <v>5</v>
      </c>
      <c r="AQ22">
        <v>23</v>
      </c>
      <c r="AR22">
        <v>0</v>
      </c>
      <c r="AS22">
        <v>0</v>
      </c>
      <c r="AT22">
        <v>0</v>
      </c>
      <c r="AU22">
        <v>2</v>
      </c>
      <c r="AV22">
        <v>1</v>
      </c>
      <c r="AW22">
        <v>8</v>
      </c>
      <c r="AX22">
        <v>0</v>
      </c>
      <c r="AY22">
        <v>0</v>
      </c>
      <c r="AZ22">
        <v>18</v>
      </c>
      <c r="BA22">
        <v>6</v>
      </c>
      <c r="BB22">
        <v>2</v>
      </c>
      <c r="BC22">
        <v>1</v>
      </c>
      <c r="BD22">
        <v>0</v>
      </c>
      <c r="BE22">
        <v>0</v>
      </c>
      <c r="BF22">
        <v>0</v>
      </c>
      <c r="BG22">
        <v>0</v>
      </c>
      <c r="BH22">
        <v>1</v>
      </c>
      <c r="BI22">
        <v>0</v>
      </c>
      <c r="BJ22">
        <v>0</v>
      </c>
      <c r="BK22">
        <v>3</v>
      </c>
      <c r="BL22">
        <v>8</v>
      </c>
      <c r="BM22">
        <v>1</v>
      </c>
      <c r="BN22">
        <v>0</v>
      </c>
      <c r="BO22">
        <v>0</v>
      </c>
      <c r="BP22">
        <v>0</v>
      </c>
      <c r="BQ22">
        <v>0</v>
      </c>
      <c r="BR22">
        <v>6</v>
      </c>
      <c r="BS22">
        <v>0</v>
      </c>
      <c r="BT22">
        <v>3</v>
      </c>
      <c r="BU22">
        <v>1</v>
      </c>
      <c r="BV22">
        <v>0</v>
      </c>
      <c r="BW22">
        <v>0</v>
      </c>
      <c r="BX22">
        <v>0</v>
      </c>
      <c r="BY22">
        <v>0</v>
      </c>
      <c r="BZ22">
        <v>4</v>
      </c>
      <c r="CA22">
        <v>4</v>
      </c>
      <c r="CB22">
        <v>3</v>
      </c>
      <c r="CC22">
        <v>0</v>
      </c>
      <c r="CD22">
        <v>3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36</v>
      </c>
      <c r="CK22">
        <v>8</v>
      </c>
      <c r="CL22">
        <v>0</v>
      </c>
      <c r="CM22">
        <v>1</v>
      </c>
      <c r="CN22">
        <v>4</v>
      </c>
      <c r="CO22">
        <v>0</v>
      </c>
      <c r="CP22">
        <v>4</v>
      </c>
      <c r="CQ22">
        <v>0</v>
      </c>
      <c r="CR22">
        <v>1</v>
      </c>
      <c r="CS22">
        <v>3</v>
      </c>
      <c r="CT22">
        <v>2</v>
      </c>
      <c r="CU22">
        <v>0</v>
      </c>
      <c r="CV22">
        <v>0</v>
      </c>
      <c r="CW22">
        <v>19</v>
      </c>
      <c r="CX22">
        <v>2</v>
      </c>
      <c r="CY22">
        <v>0</v>
      </c>
      <c r="CZ22">
        <v>0</v>
      </c>
      <c r="DA22">
        <v>1</v>
      </c>
      <c r="DB22">
        <v>1</v>
      </c>
      <c r="DC22">
        <v>10</v>
      </c>
      <c r="DD22">
        <v>0</v>
      </c>
      <c r="DE22" t="s">
        <v>634</v>
      </c>
      <c r="DF22" t="s">
        <v>635</v>
      </c>
      <c r="DG22" t="s">
        <v>175</v>
      </c>
    </row>
    <row r="23" spans="1:111">
      <c r="A23" s="1">
        <v>23</v>
      </c>
      <c r="B23" s="43">
        <v>22</v>
      </c>
      <c r="C23" t="s">
        <v>636</v>
      </c>
      <c r="D23">
        <v>571</v>
      </c>
      <c r="E23">
        <v>14</v>
      </c>
      <c r="F23">
        <v>0</v>
      </c>
      <c r="G23">
        <v>4</v>
      </c>
      <c r="H23" t="s">
        <v>673</v>
      </c>
      <c r="I23">
        <v>10</v>
      </c>
      <c r="J23">
        <v>3</v>
      </c>
      <c r="K23">
        <v>68</v>
      </c>
      <c r="L23">
        <v>35</v>
      </c>
      <c r="M23" t="s">
        <v>637</v>
      </c>
      <c r="N23" t="s">
        <v>638</v>
      </c>
      <c r="O23" t="s">
        <v>639</v>
      </c>
      <c r="P23" t="s">
        <v>640</v>
      </c>
      <c r="Q23">
        <v>23</v>
      </c>
      <c r="R23">
        <v>0</v>
      </c>
      <c r="S23">
        <v>3</v>
      </c>
      <c r="T23">
        <v>3</v>
      </c>
      <c r="U23">
        <v>3</v>
      </c>
      <c r="V23">
        <v>6</v>
      </c>
      <c r="W23">
        <v>10</v>
      </c>
      <c r="X23">
        <v>20</v>
      </c>
      <c r="Y23">
        <v>13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</v>
      </c>
      <c r="AF23">
        <v>2</v>
      </c>
      <c r="AG23">
        <v>1</v>
      </c>
      <c r="AH23">
        <v>141</v>
      </c>
      <c r="AI23">
        <v>0</v>
      </c>
      <c r="AJ23">
        <v>4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8</v>
      </c>
      <c r="AR23">
        <v>9</v>
      </c>
      <c r="AS23">
        <v>0</v>
      </c>
      <c r="AT23">
        <v>1</v>
      </c>
      <c r="AU23">
        <v>0</v>
      </c>
      <c r="AV23">
        <v>3</v>
      </c>
      <c r="AW23">
        <v>1</v>
      </c>
      <c r="AX23">
        <v>0</v>
      </c>
      <c r="AY23">
        <v>0</v>
      </c>
      <c r="AZ23">
        <v>0</v>
      </c>
      <c r="BA23">
        <v>2</v>
      </c>
      <c r="BB23">
        <v>0</v>
      </c>
      <c r="BC23">
        <v>1</v>
      </c>
      <c r="BD23">
        <v>0</v>
      </c>
      <c r="BE23">
        <v>10</v>
      </c>
      <c r="BF23">
        <v>0</v>
      </c>
      <c r="BG23">
        <v>0</v>
      </c>
      <c r="BH23">
        <v>0</v>
      </c>
      <c r="BI23">
        <v>9</v>
      </c>
      <c r="BJ23">
        <v>0</v>
      </c>
      <c r="BK23">
        <v>0</v>
      </c>
      <c r="BL23">
        <v>7</v>
      </c>
      <c r="BM23">
        <v>0</v>
      </c>
      <c r="BN23">
        <v>1</v>
      </c>
      <c r="BO23">
        <v>10</v>
      </c>
      <c r="BP23">
        <v>3</v>
      </c>
      <c r="BQ23">
        <v>1</v>
      </c>
      <c r="BR23">
        <v>4</v>
      </c>
      <c r="BS23">
        <v>0</v>
      </c>
      <c r="BT23">
        <v>4</v>
      </c>
      <c r="BU23">
        <v>0</v>
      </c>
      <c r="BV23">
        <v>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2</v>
      </c>
      <c r="CE23">
        <v>0</v>
      </c>
      <c r="CF23">
        <v>0</v>
      </c>
      <c r="CG23">
        <v>1</v>
      </c>
      <c r="CH23">
        <v>0</v>
      </c>
      <c r="CI23">
        <v>0</v>
      </c>
      <c r="CJ23">
        <v>14</v>
      </c>
      <c r="CK23">
        <v>4</v>
      </c>
      <c r="CL23">
        <v>4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10</v>
      </c>
      <c r="CT23">
        <v>0</v>
      </c>
      <c r="CU23">
        <v>0</v>
      </c>
      <c r="CV23">
        <v>0</v>
      </c>
      <c r="CW23">
        <v>0</v>
      </c>
      <c r="CX23">
        <v>12</v>
      </c>
      <c r="CY23">
        <v>1</v>
      </c>
      <c r="CZ23">
        <v>3</v>
      </c>
      <c r="DA23">
        <v>2</v>
      </c>
      <c r="DB23">
        <v>1</v>
      </c>
      <c r="DC23">
        <v>6</v>
      </c>
      <c r="DD23">
        <v>0</v>
      </c>
      <c r="DE23" t="s">
        <v>151</v>
      </c>
      <c r="DF23" t="s">
        <v>152</v>
      </c>
      <c r="DG23" t="s">
        <v>111</v>
      </c>
    </row>
    <row r="24" spans="1:111">
      <c r="A24" s="1">
        <v>25</v>
      </c>
      <c r="B24" s="43">
        <v>23</v>
      </c>
      <c r="C24" t="s">
        <v>641</v>
      </c>
      <c r="D24">
        <v>44</v>
      </c>
      <c r="E24">
        <v>0</v>
      </c>
      <c r="F24">
        <v>0</v>
      </c>
      <c r="G24">
        <v>0</v>
      </c>
      <c r="H24" t="s">
        <v>111</v>
      </c>
      <c r="I24">
        <v>1</v>
      </c>
      <c r="J24">
        <v>0</v>
      </c>
      <c r="K24">
        <v>2</v>
      </c>
      <c r="L24">
        <v>0</v>
      </c>
      <c r="M24" t="s">
        <v>642</v>
      </c>
      <c r="N24" t="s">
        <v>643</v>
      </c>
      <c r="O24" t="s">
        <v>111</v>
      </c>
      <c r="P24" t="s">
        <v>111</v>
      </c>
      <c r="Q24">
        <v>0</v>
      </c>
      <c r="R24">
        <v>0</v>
      </c>
      <c r="S24">
        <v>1</v>
      </c>
      <c r="T24">
        <v>1</v>
      </c>
      <c r="U24">
        <v>0</v>
      </c>
      <c r="V24">
        <v>1</v>
      </c>
      <c r="W24">
        <v>1</v>
      </c>
      <c r="X24">
        <v>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</v>
      </c>
      <c r="AG24">
        <v>0</v>
      </c>
      <c r="AH24">
        <v>15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2</v>
      </c>
      <c r="AR24">
        <v>0</v>
      </c>
      <c r="AS24">
        <v>0</v>
      </c>
      <c r="AT24">
        <v>0</v>
      </c>
      <c r="AU24">
        <v>1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2</v>
      </c>
      <c r="BU24">
        <v>1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1</v>
      </c>
      <c r="CU24">
        <v>0</v>
      </c>
      <c r="CV24">
        <v>0</v>
      </c>
      <c r="CW24">
        <v>2</v>
      </c>
      <c r="CX24">
        <v>2</v>
      </c>
      <c r="CY24">
        <v>0</v>
      </c>
      <c r="CZ24">
        <v>0</v>
      </c>
      <c r="DA24">
        <v>0</v>
      </c>
      <c r="DB24">
        <v>0</v>
      </c>
      <c r="DC24">
        <v>1</v>
      </c>
      <c r="DD24">
        <v>0</v>
      </c>
      <c r="DE24" t="s">
        <v>120</v>
      </c>
      <c r="DF24" t="s">
        <v>121</v>
      </c>
      <c r="DG24" t="s">
        <v>111</v>
      </c>
    </row>
    <row r="25" spans="1:111">
      <c r="A25" s="1">
        <v>26</v>
      </c>
      <c r="B25" s="43">
        <v>24</v>
      </c>
      <c r="C25" t="s">
        <v>644</v>
      </c>
      <c r="D25">
        <v>547</v>
      </c>
      <c r="E25">
        <v>17</v>
      </c>
      <c r="F25">
        <v>0</v>
      </c>
      <c r="G25">
        <v>4</v>
      </c>
      <c r="H25" t="s">
        <v>674</v>
      </c>
      <c r="I25">
        <v>21</v>
      </c>
      <c r="J25">
        <v>3</v>
      </c>
      <c r="K25">
        <v>77</v>
      </c>
      <c r="L25">
        <v>38</v>
      </c>
      <c r="M25" t="s">
        <v>645</v>
      </c>
      <c r="N25" t="s">
        <v>646</v>
      </c>
      <c r="O25" t="s">
        <v>647</v>
      </c>
      <c r="P25" t="s">
        <v>648</v>
      </c>
      <c r="Q25">
        <v>23</v>
      </c>
      <c r="R25">
        <v>0</v>
      </c>
      <c r="S25">
        <v>6</v>
      </c>
      <c r="T25">
        <v>6</v>
      </c>
      <c r="U25">
        <v>5</v>
      </c>
      <c r="V25">
        <v>10</v>
      </c>
      <c r="W25">
        <v>9</v>
      </c>
      <c r="X25">
        <v>20</v>
      </c>
      <c r="Y25">
        <v>7</v>
      </c>
      <c r="Z25">
        <v>1</v>
      </c>
      <c r="AA25">
        <v>0</v>
      </c>
      <c r="AB25">
        <v>1</v>
      </c>
      <c r="AC25">
        <v>0</v>
      </c>
      <c r="AD25">
        <v>5</v>
      </c>
      <c r="AE25">
        <v>2</v>
      </c>
      <c r="AF25">
        <v>2</v>
      </c>
      <c r="AG25">
        <v>2</v>
      </c>
      <c r="AH25">
        <v>140</v>
      </c>
      <c r="AI25">
        <v>0</v>
      </c>
      <c r="AJ25">
        <v>9</v>
      </c>
      <c r="AK25">
        <v>0</v>
      </c>
      <c r="AL25">
        <v>0</v>
      </c>
      <c r="AM25">
        <v>0</v>
      </c>
      <c r="AN25">
        <v>1</v>
      </c>
      <c r="AO25">
        <v>1</v>
      </c>
      <c r="AP25">
        <v>1</v>
      </c>
      <c r="AQ25">
        <v>14</v>
      </c>
      <c r="AR25">
        <v>7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1</v>
      </c>
      <c r="BA25">
        <v>0</v>
      </c>
      <c r="BB25">
        <v>0</v>
      </c>
      <c r="BC25">
        <v>1</v>
      </c>
      <c r="BD25">
        <v>2</v>
      </c>
      <c r="BE25">
        <v>10</v>
      </c>
      <c r="BF25">
        <v>1</v>
      </c>
      <c r="BG25">
        <v>1</v>
      </c>
      <c r="BH25">
        <v>0</v>
      </c>
      <c r="BI25">
        <v>0</v>
      </c>
      <c r="BJ25">
        <v>0</v>
      </c>
      <c r="BK25">
        <v>1</v>
      </c>
      <c r="BL25">
        <v>8</v>
      </c>
      <c r="BM25">
        <v>2</v>
      </c>
      <c r="BN25">
        <v>0</v>
      </c>
      <c r="BO25">
        <v>9</v>
      </c>
      <c r="BP25">
        <v>2</v>
      </c>
      <c r="BQ25">
        <v>0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0</v>
      </c>
      <c r="BX25">
        <v>2</v>
      </c>
      <c r="BY25">
        <v>0</v>
      </c>
      <c r="BZ25">
        <v>0</v>
      </c>
      <c r="CA25">
        <v>4</v>
      </c>
      <c r="CB25">
        <v>0</v>
      </c>
      <c r="CC25">
        <v>1</v>
      </c>
      <c r="CD25">
        <v>2</v>
      </c>
      <c r="CE25">
        <v>2</v>
      </c>
      <c r="CF25">
        <v>2</v>
      </c>
      <c r="CG25">
        <v>1</v>
      </c>
      <c r="CH25">
        <v>0</v>
      </c>
      <c r="CI25">
        <v>0</v>
      </c>
      <c r="CJ25">
        <v>10</v>
      </c>
      <c r="CK25">
        <v>2</v>
      </c>
      <c r="CL25">
        <v>3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5</v>
      </c>
      <c r="CT25">
        <v>1</v>
      </c>
      <c r="CU25">
        <v>2</v>
      </c>
      <c r="CV25">
        <v>0</v>
      </c>
      <c r="CW25">
        <v>0</v>
      </c>
      <c r="CX25">
        <v>16</v>
      </c>
      <c r="CY25">
        <v>0</v>
      </c>
      <c r="CZ25">
        <v>0</v>
      </c>
      <c r="DA25">
        <v>2</v>
      </c>
      <c r="DB25">
        <v>2</v>
      </c>
      <c r="DC25">
        <v>10</v>
      </c>
      <c r="DD25">
        <v>0</v>
      </c>
      <c r="DE25" t="s">
        <v>634</v>
      </c>
      <c r="DF25" t="s">
        <v>635</v>
      </c>
      <c r="DG25" t="s">
        <v>111</v>
      </c>
    </row>
    <row r="26" spans="1:111">
      <c r="A26" s="1"/>
      <c r="B26" s="43"/>
    </row>
    <row r="27" spans="1:111">
      <c r="B27" t="s">
        <v>649</v>
      </c>
      <c r="C27" t="s">
        <v>249</v>
      </c>
      <c r="D27">
        <v>169</v>
      </c>
      <c r="E27">
        <v>8</v>
      </c>
      <c r="F27">
        <v>0</v>
      </c>
      <c r="G27">
        <v>1</v>
      </c>
      <c r="H27" t="s">
        <v>662</v>
      </c>
      <c r="I27">
        <v>15</v>
      </c>
      <c r="J27">
        <v>4</v>
      </c>
      <c r="K27">
        <v>45</v>
      </c>
      <c r="L27">
        <v>22</v>
      </c>
      <c r="M27" t="s">
        <v>250</v>
      </c>
      <c r="N27" t="s">
        <v>251</v>
      </c>
      <c r="O27" t="s">
        <v>252</v>
      </c>
      <c r="P27" t="s">
        <v>253</v>
      </c>
      <c r="Q27">
        <v>2</v>
      </c>
      <c r="R27">
        <v>0</v>
      </c>
      <c r="S27">
        <v>0</v>
      </c>
      <c r="T27">
        <v>0</v>
      </c>
      <c r="U27">
        <v>4</v>
      </c>
      <c r="V27">
        <v>11</v>
      </c>
      <c r="W27">
        <v>1</v>
      </c>
      <c r="X27">
        <v>14</v>
      </c>
      <c r="Y27">
        <v>5</v>
      </c>
      <c r="Z27">
        <v>1</v>
      </c>
      <c r="AA27">
        <v>0</v>
      </c>
      <c r="AB27">
        <v>0</v>
      </c>
      <c r="AC27">
        <v>0</v>
      </c>
      <c r="AD27">
        <v>2</v>
      </c>
      <c r="AE27">
        <v>0</v>
      </c>
      <c r="AF27">
        <v>3</v>
      </c>
      <c r="AG27">
        <v>3</v>
      </c>
      <c r="AH27">
        <v>19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2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0</v>
      </c>
      <c r="BM27">
        <v>2</v>
      </c>
      <c r="BN27">
        <v>0</v>
      </c>
      <c r="BO27">
        <v>1</v>
      </c>
      <c r="BP27">
        <v>2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1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2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1</v>
      </c>
      <c r="CQ27">
        <v>0</v>
      </c>
      <c r="CR27">
        <v>0</v>
      </c>
      <c r="CS27">
        <v>1</v>
      </c>
      <c r="CT27">
        <v>1</v>
      </c>
      <c r="CU27">
        <v>0</v>
      </c>
      <c r="CV27">
        <v>0</v>
      </c>
      <c r="CW27">
        <v>1</v>
      </c>
      <c r="CX27">
        <v>4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 t="s">
        <v>111</v>
      </c>
      <c r="DF27" t="s">
        <v>111</v>
      </c>
      <c r="DG27" t="s">
        <v>111</v>
      </c>
    </row>
    <row r="29" spans="1:111">
      <c r="A29" s="1">
        <v>28</v>
      </c>
    </row>
    <row r="30" spans="1:111">
      <c r="A30" s="1">
        <v>29</v>
      </c>
    </row>
    <row r="31" spans="1:111">
      <c r="A31" s="1">
        <v>30</v>
      </c>
    </row>
    <row r="32" spans="1:111">
      <c r="A32" s="1">
        <v>31</v>
      </c>
    </row>
    <row r="33" spans="1:32">
      <c r="A33" s="1">
        <v>32</v>
      </c>
    </row>
    <row r="34" spans="1:32">
      <c r="A34" s="1">
        <v>33</v>
      </c>
    </row>
    <row r="35" spans="1:32">
      <c r="A35" s="1">
        <v>34</v>
      </c>
    </row>
    <row r="36" spans="1:32">
      <c r="A36" s="1">
        <v>35</v>
      </c>
      <c r="B36" s="38"/>
      <c r="C36" s="38"/>
      <c r="D36" s="38"/>
      <c r="E36" s="38"/>
      <c r="F36" s="21" t="s">
        <v>491</v>
      </c>
      <c r="G36" s="38"/>
    </row>
    <row r="37" spans="1:32">
      <c r="A37" s="1">
        <v>36</v>
      </c>
      <c r="B37" s="36" t="s">
        <v>515</v>
      </c>
      <c r="C37" s="36" t="s">
        <v>516</v>
      </c>
      <c r="D37" s="45" t="s">
        <v>532</v>
      </c>
      <c r="E37" s="37" t="s">
        <v>518</v>
      </c>
      <c r="F37" s="37" t="s">
        <v>497</v>
      </c>
      <c r="G37" s="37" t="s">
        <v>498</v>
      </c>
      <c r="I37" s="2" t="s">
        <v>477</v>
      </c>
      <c r="J37">
        <f t="array" ref="J37:K41">LINEST(D38:D61,C38:C61,TRUE,TRUE)</f>
        <v>2.7324655654107225E-3</v>
      </c>
      <c r="K37">
        <v>-0.16099063916234924</v>
      </c>
      <c r="L37" t="s">
        <v>482</v>
      </c>
      <c r="N37" t="s">
        <v>487</v>
      </c>
      <c r="O37">
        <v>24</v>
      </c>
      <c r="U37" s="36"/>
      <c r="V37" s="36" t="s">
        <v>515</v>
      </c>
      <c r="W37" s="36" t="s">
        <v>516</v>
      </c>
      <c r="X37" s="43" t="s">
        <v>530</v>
      </c>
      <c r="Y37" s="43" t="s">
        <v>531</v>
      </c>
      <c r="Z37" s="43" t="s">
        <v>532</v>
      </c>
      <c r="AA37" s="43" t="s">
        <v>533</v>
      </c>
      <c r="AB37" s="43" t="s">
        <v>534</v>
      </c>
      <c r="AC37" s="43" t="s">
        <v>535</v>
      </c>
      <c r="AD37" s="43" t="s">
        <v>536</v>
      </c>
      <c r="AE37" s="43" t="s">
        <v>537</v>
      </c>
      <c r="AF37" s="43" t="s">
        <v>538</v>
      </c>
    </row>
    <row r="38" spans="1:32">
      <c r="A38" s="1">
        <v>37</v>
      </c>
      <c r="B38" s="39" t="s">
        <v>539</v>
      </c>
      <c r="C38" s="39">
        <v>252</v>
      </c>
      <c r="D38" s="39">
        <v>2</v>
      </c>
      <c r="E38" s="40">
        <f t="array" ref="E38:E61">TREND(D38:D61,C38:C61)</f>
        <v>0.52759068332115278</v>
      </c>
      <c r="F38" s="40">
        <f t="shared" ref="F38:F62" si="0">E38-$O$40*$O$41*SQRT(1+1/$O$37+(D38-$O$38)^2/$O$39)</f>
        <v>-2.3322065338013171</v>
      </c>
      <c r="G38" s="40">
        <f t="shared" ref="G38:G62" si="1">E38+$O$40*$O$41*SQRT(1+1/$O$37+(D38-$O$38)^2/$O$39)</f>
        <v>3.3873879004436231</v>
      </c>
      <c r="I38" t="s">
        <v>481</v>
      </c>
      <c r="J38">
        <v>7.2326868058130486E-4</v>
      </c>
      <c r="K38">
        <v>0.50001033927395655</v>
      </c>
      <c r="L38" t="s">
        <v>483</v>
      </c>
      <c r="N38" t="s">
        <v>488</v>
      </c>
      <c r="O38">
        <f>AVERAGE(D38:D62)</f>
        <v>1.36</v>
      </c>
      <c r="U38" s="38"/>
      <c r="V38" s="39" t="s">
        <v>539</v>
      </c>
      <c r="W38" s="39">
        <v>252</v>
      </c>
      <c r="X38">
        <v>5</v>
      </c>
      <c r="Y38">
        <v>0</v>
      </c>
      <c r="Z38">
        <v>2</v>
      </c>
      <c r="AA38">
        <v>3</v>
      </c>
      <c r="AB38">
        <v>0</v>
      </c>
      <c r="AC38">
        <v>0</v>
      </c>
      <c r="AD38">
        <v>5</v>
      </c>
      <c r="AE38">
        <v>6</v>
      </c>
      <c r="AF38">
        <v>0</v>
      </c>
    </row>
    <row r="39" spans="1:32">
      <c r="A39" s="1">
        <v>38</v>
      </c>
      <c r="B39" s="39" t="s">
        <v>542</v>
      </c>
      <c r="C39" s="39">
        <v>786</v>
      </c>
      <c r="D39" s="39">
        <v>2</v>
      </c>
      <c r="E39" s="40">
        <v>1.9867272952504784</v>
      </c>
      <c r="F39" s="40">
        <f t="shared" si="0"/>
        <v>-0.87306992187199173</v>
      </c>
      <c r="G39" s="40">
        <f t="shared" si="1"/>
        <v>4.8465245123729481</v>
      </c>
      <c r="I39" t="s">
        <v>478</v>
      </c>
      <c r="J39">
        <v>0.39348541787065811</v>
      </c>
      <c r="K39">
        <v>1.3472004078635262</v>
      </c>
      <c r="L39" t="s">
        <v>484</v>
      </c>
      <c r="N39" t="s">
        <v>489</v>
      </c>
      <c r="O39">
        <f>DEVSQ(D38:D62)</f>
        <v>67.759999999999991</v>
      </c>
      <c r="U39" s="38"/>
      <c r="V39" s="39" t="s">
        <v>542</v>
      </c>
      <c r="W39" s="39">
        <v>786</v>
      </c>
      <c r="X39">
        <v>4</v>
      </c>
      <c r="Y39">
        <v>1</v>
      </c>
      <c r="Z39">
        <v>2</v>
      </c>
      <c r="AA39">
        <v>2</v>
      </c>
      <c r="AB39">
        <v>1</v>
      </c>
      <c r="AC39">
        <v>2</v>
      </c>
      <c r="AD39">
        <v>7</v>
      </c>
      <c r="AE39">
        <v>10</v>
      </c>
      <c r="AF39">
        <v>4</v>
      </c>
    </row>
    <row r="40" spans="1:32">
      <c r="A40" s="1">
        <v>39</v>
      </c>
      <c r="B40" s="39" t="s">
        <v>546</v>
      </c>
      <c r="C40" s="39">
        <v>880</v>
      </c>
      <c r="D40" s="39">
        <v>0</v>
      </c>
      <c r="E40" s="40">
        <v>2.2435790583990864</v>
      </c>
      <c r="F40" s="40">
        <f t="shared" si="0"/>
        <v>-0.64507620356980144</v>
      </c>
      <c r="G40" s="40">
        <f t="shared" si="1"/>
        <v>5.1322343203679743</v>
      </c>
      <c r="I40" t="s">
        <v>479</v>
      </c>
      <c r="J40">
        <v>14.272829455744896</v>
      </c>
      <c r="K40">
        <v>22</v>
      </c>
      <c r="L40" t="s">
        <v>485</v>
      </c>
      <c r="N40" s="29" t="s">
        <v>519</v>
      </c>
      <c r="O40">
        <f>_xlfn.T.INV.2T(0.05,O37-2)</f>
        <v>2.0738730679040258</v>
      </c>
      <c r="U40" s="38"/>
      <c r="V40" s="39" t="s">
        <v>546</v>
      </c>
      <c r="W40" s="39">
        <v>880</v>
      </c>
      <c r="X40">
        <v>13</v>
      </c>
      <c r="Y40">
        <v>0</v>
      </c>
      <c r="Z40">
        <v>0</v>
      </c>
      <c r="AA40">
        <v>3</v>
      </c>
      <c r="AB40">
        <v>0</v>
      </c>
      <c r="AC40">
        <v>1</v>
      </c>
      <c r="AD40">
        <v>16</v>
      </c>
      <c r="AE40">
        <v>12</v>
      </c>
      <c r="AF40">
        <v>1</v>
      </c>
    </row>
    <row r="41" spans="1:32">
      <c r="A41" s="1">
        <v>40</v>
      </c>
      <c r="B41" s="39" t="s">
        <v>553</v>
      </c>
      <c r="C41" s="39">
        <v>937</v>
      </c>
      <c r="D41" s="39">
        <v>3</v>
      </c>
      <c r="E41" s="40">
        <v>2.3993295956274978</v>
      </c>
      <c r="F41" s="40">
        <f t="shared" si="0"/>
        <v>-0.5060271576542803</v>
      </c>
      <c r="G41" s="40">
        <f t="shared" si="1"/>
        <v>5.3046863489092759</v>
      </c>
      <c r="I41" t="s">
        <v>480</v>
      </c>
      <c r="J41">
        <v>25.904456676484983</v>
      </c>
      <c r="K41">
        <v>39.928876656848331</v>
      </c>
      <c r="L41" t="s">
        <v>486</v>
      </c>
      <c r="N41" t="s">
        <v>490</v>
      </c>
      <c r="O41">
        <f>SQRT(K41/K40)</f>
        <v>1.3472004078635262</v>
      </c>
      <c r="U41" s="38"/>
      <c r="V41" s="39" t="s">
        <v>553</v>
      </c>
      <c r="W41" s="39">
        <v>937</v>
      </c>
      <c r="X41">
        <v>15</v>
      </c>
      <c r="Y41">
        <v>0</v>
      </c>
      <c r="Z41">
        <v>3</v>
      </c>
      <c r="AA41">
        <v>0</v>
      </c>
      <c r="AB41">
        <v>0</v>
      </c>
      <c r="AC41">
        <v>0</v>
      </c>
      <c r="AD41">
        <v>10</v>
      </c>
      <c r="AE41">
        <v>16</v>
      </c>
      <c r="AF41">
        <v>2</v>
      </c>
    </row>
    <row r="42" spans="1:32">
      <c r="A42" s="1">
        <v>41</v>
      </c>
      <c r="B42" s="39" t="s">
        <v>560</v>
      </c>
      <c r="C42" s="39">
        <v>792</v>
      </c>
      <c r="D42" s="39">
        <v>4</v>
      </c>
      <c r="E42" s="40">
        <v>2.0031220886429431</v>
      </c>
      <c r="F42" s="40">
        <f t="shared" si="0"/>
        <v>-0.98588395544887675</v>
      </c>
      <c r="G42" s="40">
        <f t="shared" si="1"/>
        <v>4.9921281327347629</v>
      </c>
      <c r="U42" s="38"/>
      <c r="V42" s="39" t="s">
        <v>560</v>
      </c>
      <c r="W42" s="39">
        <v>792</v>
      </c>
      <c r="X42">
        <v>7</v>
      </c>
      <c r="Y42">
        <v>0</v>
      </c>
      <c r="Z42">
        <v>4</v>
      </c>
      <c r="AA42">
        <v>7</v>
      </c>
      <c r="AB42">
        <v>1</v>
      </c>
      <c r="AC42">
        <v>2</v>
      </c>
      <c r="AD42">
        <v>1</v>
      </c>
      <c r="AE42">
        <v>18</v>
      </c>
      <c r="AF42">
        <v>1</v>
      </c>
    </row>
    <row r="43" spans="1:32">
      <c r="A43" s="1">
        <v>42</v>
      </c>
      <c r="B43" s="39" t="s">
        <v>565</v>
      </c>
      <c r="C43" s="39">
        <v>1241</v>
      </c>
      <c r="D43" s="39">
        <v>2</v>
      </c>
      <c r="E43" s="40">
        <v>3.2299991275123574</v>
      </c>
      <c r="F43" s="40">
        <f t="shared" si="0"/>
        <v>0.37020191038988726</v>
      </c>
      <c r="G43" s="40">
        <f t="shared" si="1"/>
        <v>6.0897963446348271</v>
      </c>
      <c r="U43" s="38"/>
      <c r="V43" s="39" t="s">
        <v>565</v>
      </c>
      <c r="W43" s="39">
        <v>1241</v>
      </c>
      <c r="X43">
        <v>18</v>
      </c>
      <c r="Y43">
        <v>0</v>
      </c>
      <c r="Z43">
        <v>2</v>
      </c>
      <c r="AA43">
        <v>2</v>
      </c>
      <c r="AB43">
        <v>0</v>
      </c>
      <c r="AC43">
        <v>1</v>
      </c>
      <c r="AD43">
        <v>25</v>
      </c>
      <c r="AE43">
        <v>13</v>
      </c>
      <c r="AF43">
        <v>4</v>
      </c>
    </row>
    <row r="44" spans="1:32">
      <c r="A44" s="1">
        <v>43</v>
      </c>
      <c r="B44" s="39" t="s">
        <v>234</v>
      </c>
      <c r="C44" s="39">
        <v>214</v>
      </c>
      <c r="D44" s="39">
        <v>0</v>
      </c>
      <c r="E44" s="40">
        <v>0.42375699183554538</v>
      </c>
      <c r="F44" s="40">
        <f t="shared" si="0"/>
        <v>-2.4648982701333426</v>
      </c>
      <c r="G44" s="40">
        <f t="shared" si="1"/>
        <v>3.3124122538044332</v>
      </c>
      <c r="U44" s="38"/>
      <c r="V44" s="39" t="s">
        <v>234</v>
      </c>
      <c r="W44" s="39">
        <v>214</v>
      </c>
      <c r="X44">
        <v>5</v>
      </c>
      <c r="Y44">
        <v>0</v>
      </c>
      <c r="Z44">
        <v>0</v>
      </c>
      <c r="AA44">
        <v>3</v>
      </c>
      <c r="AB44">
        <v>0</v>
      </c>
      <c r="AC44">
        <v>0</v>
      </c>
      <c r="AD44">
        <v>0</v>
      </c>
      <c r="AE44">
        <v>8</v>
      </c>
      <c r="AF44">
        <v>0</v>
      </c>
    </row>
    <row r="45" spans="1:32">
      <c r="A45" s="1">
        <v>44</v>
      </c>
      <c r="B45" s="39" t="s">
        <v>571</v>
      </c>
      <c r="C45" s="39">
        <v>397</v>
      </c>
      <c r="D45" s="39">
        <v>1</v>
      </c>
      <c r="E45" s="40">
        <v>0.92379819030570753</v>
      </c>
      <c r="F45" s="40">
        <f t="shared" si="0"/>
        <v>-1.9303538570249164</v>
      </c>
      <c r="G45" s="40">
        <f t="shared" si="1"/>
        <v>3.7779502376363316</v>
      </c>
      <c r="U45" s="38"/>
      <c r="V45" s="39" t="s">
        <v>571</v>
      </c>
      <c r="W45" s="39">
        <v>397</v>
      </c>
      <c r="X45">
        <v>3</v>
      </c>
      <c r="Y45">
        <v>1</v>
      </c>
      <c r="Z45">
        <v>1</v>
      </c>
      <c r="AA45">
        <v>2</v>
      </c>
      <c r="AB45">
        <v>0</v>
      </c>
      <c r="AC45">
        <v>3</v>
      </c>
      <c r="AD45">
        <v>6</v>
      </c>
      <c r="AE45">
        <v>5</v>
      </c>
      <c r="AF45">
        <v>1</v>
      </c>
    </row>
    <row r="46" spans="1:32">
      <c r="A46" s="1">
        <v>45</v>
      </c>
      <c r="B46" s="39" t="s">
        <v>575</v>
      </c>
      <c r="C46" s="39">
        <v>242</v>
      </c>
      <c r="D46" s="39">
        <v>1</v>
      </c>
      <c r="E46" s="40">
        <v>0.50026602766704564</v>
      </c>
      <c r="F46" s="40">
        <f t="shared" si="0"/>
        <v>-2.3538860196635785</v>
      </c>
      <c r="G46" s="40">
        <f t="shared" si="1"/>
        <v>3.3544180749976693</v>
      </c>
      <c r="U46" s="38"/>
      <c r="V46" s="39" t="s">
        <v>575</v>
      </c>
      <c r="W46" s="39">
        <v>242</v>
      </c>
      <c r="X46">
        <v>3</v>
      </c>
      <c r="Y46">
        <v>0</v>
      </c>
      <c r="Z46">
        <v>1</v>
      </c>
      <c r="AA46">
        <v>1</v>
      </c>
      <c r="AB46">
        <v>0</v>
      </c>
      <c r="AC46">
        <v>1</v>
      </c>
      <c r="AD46">
        <v>10</v>
      </c>
      <c r="AE46">
        <v>2</v>
      </c>
      <c r="AF46">
        <v>1</v>
      </c>
    </row>
    <row r="47" spans="1:32">
      <c r="A47" s="1">
        <v>46</v>
      </c>
      <c r="B47" s="39" t="s">
        <v>580</v>
      </c>
      <c r="C47" s="39">
        <v>908</v>
      </c>
      <c r="D47" s="39">
        <v>4</v>
      </c>
      <c r="E47" s="40">
        <v>2.3200880942305866</v>
      </c>
      <c r="F47" s="40">
        <f t="shared" si="0"/>
        <v>-0.66891794986123321</v>
      </c>
      <c r="G47" s="40">
        <f t="shared" si="1"/>
        <v>5.309094138322406</v>
      </c>
      <c r="U47" s="38"/>
      <c r="V47" s="39" t="s">
        <v>580</v>
      </c>
      <c r="W47" s="39">
        <v>908</v>
      </c>
      <c r="X47">
        <v>6</v>
      </c>
      <c r="Y47">
        <v>1</v>
      </c>
      <c r="Z47">
        <v>4</v>
      </c>
      <c r="AA47">
        <v>6</v>
      </c>
      <c r="AB47">
        <v>0</v>
      </c>
      <c r="AC47">
        <v>3</v>
      </c>
      <c r="AD47">
        <v>12</v>
      </c>
      <c r="AE47">
        <v>12</v>
      </c>
      <c r="AF47">
        <v>1</v>
      </c>
    </row>
    <row r="48" spans="1:32">
      <c r="A48" s="1">
        <v>47</v>
      </c>
      <c r="B48" s="39" t="s">
        <v>586</v>
      </c>
      <c r="C48" s="39">
        <v>1059</v>
      </c>
      <c r="D48" s="39">
        <v>3</v>
      </c>
      <c r="E48" s="40">
        <v>2.732690394607606</v>
      </c>
      <c r="F48" s="40">
        <f t="shared" si="0"/>
        <v>-0.17266635867417213</v>
      </c>
      <c r="G48" s="40">
        <f t="shared" si="1"/>
        <v>5.6380471478893845</v>
      </c>
      <c r="U48" s="38"/>
      <c r="V48" s="39" t="s">
        <v>586</v>
      </c>
      <c r="W48" s="39">
        <v>1059</v>
      </c>
      <c r="X48">
        <v>7</v>
      </c>
      <c r="Y48">
        <v>1</v>
      </c>
      <c r="Z48">
        <v>3</v>
      </c>
      <c r="AA48">
        <v>4</v>
      </c>
      <c r="AB48">
        <v>1</v>
      </c>
      <c r="AC48">
        <v>3</v>
      </c>
      <c r="AD48">
        <v>8</v>
      </c>
      <c r="AE48">
        <v>7</v>
      </c>
      <c r="AF48">
        <v>2</v>
      </c>
    </row>
    <row r="49" spans="1:32">
      <c r="A49" s="1">
        <v>48</v>
      </c>
      <c r="B49" s="39" t="s">
        <v>593</v>
      </c>
      <c r="C49" s="39">
        <v>282</v>
      </c>
      <c r="D49" s="39">
        <v>0</v>
      </c>
      <c r="E49" s="40">
        <v>0.60956465028347451</v>
      </c>
      <c r="F49" s="40">
        <f t="shared" si="0"/>
        <v>-2.2790906116854135</v>
      </c>
      <c r="G49" s="40">
        <f t="shared" si="1"/>
        <v>3.4982199122523623</v>
      </c>
      <c r="U49" s="38"/>
      <c r="V49" s="39" t="s">
        <v>593</v>
      </c>
      <c r="W49" s="39">
        <v>282</v>
      </c>
      <c r="X49">
        <v>2</v>
      </c>
      <c r="Y49">
        <v>0</v>
      </c>
      <c r="Z49">
        <v>0</v>
      </c>
      <c r="AA49">
        <v>3</v>
      </c>
      <c r="AB49">
        <v>0</v>
      </c>
      <c r="AC49">
        <v>0</v>
      </c>
      <c r="AD49">
        <v>5</v>
      </c>
      <c r="AE49">
        <v>7</v>
      </c>
      <c r="AF49">
        <v>0</v>
      </c>
    </row>
    <row r="50" spans="1:32">
      <c r="A50" s="1">
        <v>49</v>
      </c>
      <c r="B50" s="39" t="s">
        <v>597</v>
      </c>
      <c r="C50" s="39">
        <v>46</v>
      </c>
      <c r="D50" s="39">
        <v>0</v>
      </c>
      <c r="E50" s="40">
        <v>-3.5297223153456014E-2</v>
      </c>
      <c r="F50" s="40">
        <f t="shared" si="0"/>
        <v>-2.923952485122344</v>
      </c>
      <c r="G50" s="40">
        <f t="shared" si="1"/>
        <v>2.8533580388154318</v>
      </c>
      <c r="U50" s="38"/>
      <c r="V50" s="39" t="s">
        <v>597</v>
      </c>
      <c r="W50" s="39">
        <v>46</v>
      </c>
      <c r="X50">
        <v>2</v>
      </c>
      <c r="Y50">
        <v>0</v>
      </c>
      <c r="Z50">
        <v>0</v>
      </c>
      <c r="AA50">
        <v>1</v>
      </c>
      <c r="AB50">
        <v>0</v>
      </c>
      <c r="AC50">
        <v>0</v>
      </c>
      <c r="AD50">
        <v>0</v>
      </c>
      <c r="AE50">
        <v>0</v>
      </c>
      <c r="AF50">
        <v>0</v>
      </c>
    </row>
    <row r="51" spans="1:32">
      <c r="A51" s="1">
        <v>50</v>
      </c>
      <c r="B51" s="39" t="s">
        <v>598</v>
      </c>
      <c r="C51" s="39">
        <v>884</v>
      </c>
      <c r="D51" s="39">
        <v>0</v>
      </c>
      <c r="E51" s="40">
        <v>2.2545089206607294</v>
      </c>
      <c r="F51" s="40">
        <f t="shared" si="0"/>
        <v>-0.6341463413081585</v>
      </c>
      <c r="G51" s="40">
        <f t="shared" si="1"/>
        <v>5.1431641826296168</v>
      </c>
      <c r="U51" s="38"/>
      <c r="V51" s="39" t="s">
        <v>598</v>
      </c>
      <c r="W51" s="39">
        <v>884</v>
      </c>
      <c r="X51">
        <v>13</v>
      </c>
      <c r="Y51">
        <v>0</v>
      </c>
      <c r="Z51">
        <v>0</v>
      </c>
      <c r="AA51">
        <v>3</v>
      </c>
      <c r="AB51">
        <v>0</v>
      </c>
      <c r="AC51">
        <v>4</v>
      </c>
      <c r="AD51">
        <v>6</v>
      </c>
      <c r="AE51">
        <v>12</v>
      </c>
      <c r="AF51">
        <v>1</v>
      </c>
    </row>
    <row r="52" spans="1:32">
      <c r="A52" s="1">
        <v>51</v>
      </c>
      <c r="B52" s="39" t="s">
        <v>605</v>
      </c>
      <c r="C52" s="39">
        <v>61</v>
      </c>
      <c r="D52" s="39">
        <v>0</v>
      </c>
      <c r="E52" s="40">
        <v>5.6897603277048237E-3</v>
      </c>
      <c r="F52" s="40">
        <f t="shared" si="0"/>
        <v>-2.8829655016411833</v>
      </c>
      <c r="G52" s="40">
        <f t="shared" si="1"/>
        <v>2.8943450222965925</v>
      </c>
      <c r="U52" s="38"/>
      <c r="V52" s="39" t="s">
        <v>605</v>
      </c>
      <c r="W52" s="39">
        <v>61</v>
      </c>
      <c r="X52">
        <v>2</v>
      </c>
      <c r="Y52">
        <v>0</v>
      </c>
      <c r="Z52">
        <v>0</v>
      </c>
      <c r="AA52">
        <v>0</v>
      </c>
      <c r="AB52">
        <v>1</v>
      </c>
      <c r="AC52">
        <v>0</v>
      </c>
      <c r="AD52">
        <v>1</v>
      </c>
      <c r="AE52">
        <v>1</v>
      </c>
      <c r="AF52">
        <v>0</v>
      </c>
    </row>
    <row r="53" spans="1:32">
      <c r="A53" s="1">
        <v>52</v>
      </c>
      <c r="B53" s="39" t="s">
        <v>329</v>
      </c>
      <c r="C53" s="39">
        <v>192</v>
      </c>
      <c r="D53" s="39">
        <v>0</v>
      </c>
      <c r="E53" s="40">
        <v>0.36364274939650953</v>
      </c>
      <c r="F53" s="40">
        <f t="shared" si="0"/>
        <v>-2.5250125125723786</v>
      </c>
      <c r="G53" s="40">
        <f t="shared" si="1"/>
        <v>3.2522980113653972</v>
      </c>
      <c r="U53" s="38"/>
      <c r="V53" s="39" t="s">
        <v>329</v>
      </c>
      <c r="W53" s="39">
        <v>192</v>
      </c>
      <c r="X53">
        <v>3</v>
      </c>
      <c r="Y53">
        <v>0</v>
      </c>
      <c r="Z53">
        <v>0</v>
      </c>
      <c r="AA53">
        <v>1</v>
      </c>
      <c r="AB53">
        <v>1</v>
      </c>
      <c r="AC53">
        <v>0</v>
      </c>
      <c r="AD53">
        <v>6</v>
      </c>
      <c r="AE53">
        <v>0</v>
      </c>
      <c r="AF53">
        <v>0</v>
      </c>
    </row>
    <row r="54" spans="1:32">
      <c r="A54" s="1">
        <v>53</v>
      </c>
      <c r="B54" s="39" t="s">
        <v>609</v>
      </c>
      <c r="C54" s="39">
        <v>459</v>
      </c>
      <c r="D54" s="39">
        <v>0</v>
      </c>
      <c r="E54" s="40">
        <v>1.0932110553611725</v>
      </c>
      <c r="F54" s="40">
        <f t="shared" si="0"/>
        <v>-1.7954442066077154</v>
      </c>
      <c r="G54" s="40">
        <f t="shared" si="1"/>
        <v>3.9818663173300601</v>
      </c>
      <c r="U54" s="38"/>
      <c r="V54" s="39" t="s">
        <v>609</v>
      </c>
      <c r="W54" s="39">
        <v>459</v>
      </c>
      <c r="X54">
        <v>8</v>
      </c>
      <c r="Y54">
        <v>0</v>
      </c>
      <c r="Z54">
        <v>0</v>
      </c>
      <c r="AA54">
        <v>0</v>
      </c>
      <c r="AB54">
        <v>0</v>
      </c>
      <c r="AC54">
        <v>2</v>
      </c>
      <c r="AD54">
        <v>7</v>
      </c>
      <c r="AE54">
        <v>5</v>
      </c>
      <c r="AF54">
        <v>3</v>
      </c>
    </row>
    <row r="55" spans="1:32">
      <c r="A55" s="1">
        <v>54</v>
      </c>
      <c r="B55" s="39" t="s">
        <v>613</v>
      </c>
      <c r="C55" s="39">
        <v>241</v>
      </c>
      <c r="D55" s="39">
        <v>0</v>
      </c>
      <c r="E55" s="40">
        <v>0.49753356210163491</v>
      </c>
      <c r="F55" s="40">
        <f t="shared" si="0"/>
        <v>-2.3911216998672531</v>
      </c>
      <c r="G55" s="40">
        <f t="shared" si="1"/>
        <v>3.3861888240705227</v>
      </c>
      <c r="U55" s="38"/>
      <c r="V55" s="39" t="s">
        <v>613</v>
      </c>
      <c r="W55" s="39">
        <v>241</v>
      </c>
      <c r="X55">
        <v>7</v>
      </c>
      <c r="Y55">
        <v>0</v>
      </c>
      <c r="Z55">
        <v>0</v>
      </c>
      <c r="AA55">
        <v>1</v>
      </c>
      <c r="AB55">
        <v>0</v>
      </c>
      <c r="AC55">
        <v>0</v>
      </c>
      <c r="AD55">
        <v>2</v>
      </c>
      <c r="AE55">
        <v>2</v>
      </c>
      <c r="AF55">
        <v>0</v>
      </c>
    </row>
    <row r="56" spans="1:32">
      <c r="A56" s="1">
        <v>55</v>
      </c>
      <c r="B56" s="39" t="s">
        <v>617</v>
      </c>
      <c r="C56" s="39">
        <v>1243</v>
      </c>
      <c r="D56" s="39">
        <v>3</v>
      </c>
      <c r="E56" s="40">
        <v>3.2354640586431787</v>
      </c>
      <c r="F56" s="40">
        <f t="shared" si="0"/>
        <v>0.33010730536140054</v>
      </c>
      <c r="G56" s="40">
        <f t="shared" si="1"/>
        <v>6.1408208119249572</v>
      </c>
      <c r="U56" s="38"/>
      <c r="V56" s="39" t="s">
        <v>617</v>
      </c>
      <c r="W56" s="39">
        <v>1243</v>
      </c>
      <c r="X56">
        <v>12</v>
      </c>
      <c r="Y56">
        <v>0</v>
      </c>
      <c r="Z56">
        <v>3</v>
      </c>
      <c r="AA56">
        <v>3</v>
      </c>
      <c r="AB56">
        <v>2</v>
      </c>
      <c r="AC56">
        <v>4</v>
      </c>
      <c r="AD56">
        <v>4</v>
      </c>
      <c r="AE56">
        <v>23</v>
      </c>
      <c r="AF56">
        <v>2</v>
      </c>
    </row>
    <row r="57" spans="1:32">
      <c r="A57" s="1">
        <v>56</v>
      </c>
      <c r="B57" s="39" t="s">
        <v>624</v>
      </c>
      <c r="C57" s="39">
        <v>1081</v>
      </c>
      <c r="D57" s="39">
        <v>5</v>
      </c>
      <c r="E57" s="40">
        <v>2.7928046370466419</v>
      </c>
      <c r="F57" s="40">
        <f t="shared" si="0"/>
        <v>-0.31486618310043601</v>
      </c>
      <c r="G57" s="40">
        <f t="shared" si="1"/>
        <v>5.9004754571937195</v>
      </c>
      <c r="U57" s="38"/>
      <c r="V57" s="39" t="s">
        <v>624</v>
      </c>
      <c r="W57" s="39">
        <v>1081</v>
      </c>
      <c r="X57">
        <v>7</v>
      </c>
      <c r="Y57">
        <v>0</v>
      </c>
      <c r="Z57">
        <v>5</v>
      </c>
      <c r="AA57">
        <v>11</v>
      </c>
      <c r="AB57">
        <v>0</v>
      </c>
      <c r="AC57">
        <v>5</v>
      </c>
      <c r="AD57">
        <v>8</v>
      </c>
      <c r="AE57">
        <v>30</v>
      </c>
      <c r="AF57">
        <v>0</v>
      </c>
    </row>
    <row r="58" spans="1:32">
      <c r="A58" s="1">
        <v>57</v>
      </c>
      <c r="B58" s="39" t="s">
        <v>630</v>
      </c>
      <c r="C58" s="39">
        <v>498</v>
      </c>
      <c r="D58" s="39">
        <v>4</v>
      </c>
      <c r="E58" s="40">
        <v>1.1997772124121906</v>
      </c>
      <c r="F58" s="40">
        <f t="shared" si="0"/>
        <v>-1.7892288316796292</v>
      </c>
      <c r="G58" s="40">
        <f t="shared" si="1"/>
        <v>4.18878325650401</v>
      </c>
      <c r="U58" s="38"/>
      <c r="V58" s="39" t="s">
        <v>630</v>
      </c>
      <c r="W58" s="39">
        <v>498</v>
      </c>
      <c r="X58">
        <v>5</v>
      </c>
      <c r="Y58">
        <v>0</v>
      </c>
      <c r="Z58">
        <v>4</v>
      </c>
      <c r="AA58">
        <v>5</v>
      </c>
      <c r="AB58">
        <v>2</v>
      </c>
      <c r="AC58">
        <v>0</v>
      </c>
      <c r="AD58">
        <v>8</v>
      </c>
      <c r="AE58">
        <v>16</v>
      </c>
      <c r="AF58">
        <v>1</v>
      </c>
    </row>
    <row r="59" spans="1:32">
      <c r="A59" s="1">
        <v>58</v>
      </c>
      <c r="B59" s="39" t="s">
        <v>636</v>
      </c>
      <c r="C59" s="39">
        <v>571</v>
      </c>
      <c r="D59" s="39">
        <v>0</v>
      </c>
      <c r="E59" s="40">
        <v>1.3992471986871733</v>
      </c>
      <c r="F59" s="40">
        <f t="shared" si="0"/>
        <v>-1.4894080632817146</v>
      </c>
      <c r="G59" s="40">
        <f t="shared" si="1"/>
        <v>4.2879024606560616</v>
      </c>
      <c r="U59" s="38"/>
      <c r="V59" s="39" t="s">
        <v>636</v>
      </c>
      <c r="W59" s="39">
        <v>571</v>
      </c>
      <c r="X59">
        <v>13</v>
      </c>
      <c r="Y59">
        <v>0</v>
      </c>
      <c r="Z59">
        <v>0</v>
      </c>
      <c r="AA59">
        <v>0</v>
      </c>
      <c r="AB59">
        <v>0</v>
      </c>
      <c r="AC59">
        <v>0</v>
      </c>
      <c r="AD59">
        <v>4</v>
      </c>
      <c r="AE59">
        <v>2</v>
      </c>
      <c r="AF59">
        <v>1</v>
      </c>
    </row>
    <row r="60" spans="1:32">
      <c r="A60" s="1">
        <v>59</v>
      </c>
      <c r="B60" s="39" t="s">
        <v>641</v>
      </c>
      <c r="C60" s="39">
        <v>44</v>
      </c>
      <c r="D60" s="39">
        <v>0</v>
      </c>
      <c r="E60" s="40">
        <v>-4.0762154284277444E-2</v>
      </c>
      <c r="F60" s="40">
        <f t="shared" si="0"/>
        <v>-2.9294174162531652</v>
      </c>
      <c r="G60" s="40">
        <f t="shared" si="1"/>
        <v>2.8478931076846106</v>
      </c>
      <c r="U60" s="38"/>
      <c r="V60" s="39" t="s">
        <v>641</v>
      </c>
      <c r="W60" s="39">
        <v>44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2</v>
      </c>
      <c r="AF60">
        <v>0</v>
      </c>
    </row>
    <row r="61" spans="1:32">
      <c r="A61" s="1">
        <v>60</v>
      </c>
      <c r="B61" s="39" t="s">
        <v>644</v>
      </c>
      <c r="C61" s="39">
        <v>547</v>
      </c>
      <c r="D61" s="39">
        <v>0</v>
      </c>
      <c r="E61" s="40">
        <v>1.3336680251173159</v>
      </c>
      <c r="F61" s="40">
        <f t="shared" si="0"/>
        <v>-1.554987236851572</v>
      </c>
      <c r="G61" s="40">
        <f t="shared" si="1"/>
        <v>4.222323287086204</v>
      </c>
      <c r="U61" s="38"/>
      <c r="V61" s="39" t="s">
        <v>644</v>
      </c>
      <c r="W61" s="39">
        <v>547</v>
      </c>
      <c r="X61">
        <v>7</v>
      </c>
      <c r="Y61">
        <v>1</v>
      </c>
      <c r="Z61">
        <v>0</v>
      </c>
      <c r="AA61">
        <v>1</v>
      </c>
      <c r="AB61">
        <v>0</v>
      </c>
      <c r="AC61">
        <v>5</v>
      </c>
      <c r="AD61">
        <v>2</v>
      </c>
      <c r="AE61">
        <v>2</v>
      </c>
      <c r="AF61">
        <v>2</v>
      </c>
    </row>
    <row r="62" spans="1:32">
      <c r="A62" s="1">
        <v>61</v>
      </c>
      <c r="B62" s="39" t="s">
        <v>649</v>
      </c>
      <c r="C62" s="39">
        <v>169</v>
      </c>
      <c r="D62" s="39">
        <v>0</v>
      </c>
      <c r="E62" s="40">
        <f>C62*J37+K37</f>
        <v>0.30079604139206284</v>
      </c>
      <c r="F62" s="40">
        <f t="shared" si="0"/>
        <v>-2.5878592205768252</v>
      </c>
      <c r="G62" s="40">
        <f t="shared" si="1"/>
        <v>3.1894513033609506</v>
      </c>
      <c r="I62" t="s">
        <v>652</v>
      </c>
      <c r="U62" s="38"/>
      <c r="V62" s="39" t="s">
        <v>649</v>
      </c>
      <c r="W62" s="39">
        <v>169</v>
      </c>
      <c r="X62">
        <v>5</v>
      </c>
      <c r="Y62">
        <v>1</v>
      </c>
      <c r="Z62">
        <v>0</v>
      </c>
      <c r="AA62">
        <v>0</v>
      </c>
      <c r="AB62">
        <v>0</v>
      </c>
      <c r="AC62">
        <v>2</v>
      </c>
      <c r="AD62">
        <v>0</v>
      </c>
      <c r="AE62">
        <v>3</v>
      </c>
      <c r="AF62">
        <v>3</v>
      </c>
    </row>
    <row r="63" spans="1:32">
      <c r="A63" s="1">
        <v>62</v>
      </c>
      <c r="B63" s="39"/>
      <c r="C63" s="39"/>
      <c r="D63" s="39"/>
      <c r="E63" s="40"/>
      <c r="F63" s="40"/>
      <c r="G63" s="40"/>
      <c r="U63" s="38"/>
      <c r="V63" s="39"/>
      <c r="W63" s="39"/>
    </row>
    <row r="64" spans="1:32">
      <c r="A64" s="1">
        <v>63</v>
      </c>
      <c r="E64" s="40"/>
      <c r="F64" s="40"/>
      <c r="G64" s="40"/>
      <c r="U64" s="38"/>
      <c r="V64" s="39"/>
      <c r="W64" s="39"/>
      <c r="X64" s="39"/>
      <c r="Y64" s="39"/>
    </row>
    <row r="65" spans="1:24">
      <c r="A65" s="1">
        <v>64</v>
      </c>
      <c r="E65" s="40"/>
      <c r="F65" s="40"/>
      <c r="G65" s="40"/>
      <c r="U65" s="38"/>
      <c r="V65" s="38"/>
      <c r="W65" s="42"/>
      <c r="X65" s="42"/>
    </row>
    <row r="66" spans="1:24">
      <c r="A66" s="1">
        <v>65</v>
      </c>
      <c r="B66" s="38"/>
      <c r="C66" s="38"/>
      <c r="D66" s="39"/>
      <c r="E66" s="40"/>
      <c r="F66" s="40"/>
      <c r="G66" s="40"/>
      <c r="U66" s="38"/>
      <c r="V66" s="38"/>
      <c r="W66" s="42"/>
      <c r="X66" s="42"/>
    </row>
    <row r="67" spans="1:24">
      <c r="A67" s="1">
        <v>66</v>
      </c>
      <c r="B67" s="36"/>
      <c r="C67" s="36"/>
      <c r="D67" s="38"/>
      <c r="E67" s="37"/>
      <c r="F67" s="37"/>
      <c r="G67" s="37"/>
      <c r="U67" s="38"/>
      <c r="V67" s="38"/>
      <c r="W67" s="42"/>
      <c r="X67" s="42"/>
    </row>
    <row r="68" spans="1:24">
      <c r="A68" s="1">
        <v>67</v>
      </c>
      <c r="B68" s="39"/>
      <c r="C68" s="39"/>
      <c r="D68" s="39"/>
      <c r="E68" s="40"/>
      <c r="F68" s="40"/>
      <c r="G68" s="40"/>
      <c r="U68" s="38"/>
      <c r="V68" s="38"/>
      <c r="W68" s="42"/>
      <c r="X68" s="42"/>
    </row>
    <row r="69" spans="1:24">
      <c r="A69" s="1">
        <v>68</v>
      </c>
      <c r="B69" s="39"/>
      <c r="C69" s="39"/>
      <c r="D69" s="39"/>
      <c r="E69" s="40"/>
      <c r="F69" s="40"/>
      <c r="G69" s="40"/>
      <c r="U69" s="38"/>
      <c r="V69" s="38"/>
      <c r="W69" s="42"/>
      <c r="X69" s="42"/>
    </row>
    <row r="70" spans="1:24">
      <c r="A70" s="1">
        <v>69</v>
      </c>
      <c r="B70" s="39"/>
      <c r="C70" s="39"/>
      <c r="D70" s="39"/>
      <c r="E70" s="40"/>
      <c r="F70" s="40"/>
      <c r="G70" s="40"/>
      <c r="U70" s="38"/>
      <c r="V70" s="38"/>
      <c r="W70" s="42"/>
      <c r="X70" s="42"/>
    </row>
    <row r="71" spans="1:24">
      <c r="A71" s="1">
        <v>70</v>
      </c>
      <c r="B71" s="39"/>
      <c r="C71" s="39"/>
      <c r="D71" s="39"/>
      <c r="E71" s="40"/>
      <c r="F71" s="40"/>
      <c r="G71" s="40"/>
      <c r="U71" s="38"/>
      <c r="V71" s="38"/>
      <c r="W71" s="42"/>
      <c r="X71" s="42"/>
    </row>
    <row r="72" spans="1:24">
      <c r="A72" s="1">
        <v>71</v>
      </c>
      <c r="B72" s="39"/>
      <c r="C72" s="39"/>
      <c r="D72" s="39"/>
      <c r="E72" s="40"/>
      <c r="F72" s="40"/>
      <c r="G72" s="40"/>
      <c r="U72" s="38"/>
      <c r="V72" s="38"/>
      <c r="W72" s="42"/>
      <c r="X72" s="42"/>
    </row>
    <row r="73" spans="1:24">
      <c r="A73" s="1">
        <v>72</v>
      </c>
      <c r="B73" s="39"/>
      <c r="C73" s="39"/>
      <c r="D73" s="39"/>
      <c r="E73" s="40"/>
      <c r="F73" s="40"/>
      <c r="G73" s="40"/>
      <c r="U73" s="38"/>
      <c r="V73" s="38"/>
      <c r="W73" s="42"/>
      <c r="X73" s="42"/>
    </row>
    <row r="74" spans="1:24">
      <c r="A74" s="1">
        <v>73</v>
      </c>
      <c r="B74" s="39"/>
      <c r="C74" s="39"/>
      <c r="D74" s="39"/>
      <c r="E74" s="40"/>
      <c r="F74" s="40"/>
      <c r="G74" s="40"/>
      <c r="U74" s="38"/>
      <c r="V74" s="38"/>
      <c r="W74" s="42"/>
      <c r="X74" s="42"/>
    </row>
    <row r="75" spans="1:24">
      <c r="A75" s="1">
        <v>74</v>
      </c>
      <c r="B75" s="39"/>
      <c r="C75" s="39"/>
      <c r="D75" s="39"/>
      <c r="E75" s="40"/>
      <c r="F75" s="40"/>
      <c r="G75" s="40"/>
      <c r="U75" s="38"/>
      <c r="V75" s="38"/>
      <c r="W75" s="42"/>
      <c r="X75" s="42"/>
    </row>
    <row r="76" spans="1:24">
      <c r="A76" s="1">
        <v>75</v>
      </c>
      <c r="B76" s="39"/>
      <c r="C76" s="39"/>
      <c r="D76" s="39"/>
      <c r="E76" s="40"/>
      <c r="F76" s="40"/>
      <c r="G76" s="40"/>
      <c r="U76" s="38"/>
      <c r="V76" s="38"/>
      <c r="W76" s="42"/>
      <c r="X76" s="42"/>
    </row>
    <row r="77" spans="1:24">
      <c r="A77" s="1">
        <v>76</v>
      </c>
      <c r="B77" s="39"/>
      <c r="C77" s="39"/>
      <c r="D77" s="39"/>
      <c r="E77" s="40"/>
      <c r="F77" s="40"/>
      <c r="G77" s="40"/>
      <c r="U77" s="38"/>
      <c r="V77" s="38"/>
      <c r="W77" s="42"/>
      <c r="X77" s="42"/>
    </row>
    <row r="78" spans="1:24">
      <c r="A78" s="1">
        <v>77</v>
      </c>
      <c r="B78" s="39"/>
      <c r="C78" s="39"/>
      <c r="D78" s="39"/>
      <c r="E78" s="40"/>
      <c r="F78" s="40"/>
      <c r="G78" s="44"/>
      <c r="U78" s="38"/>
      <c r="V78" s="38"/>
      <c r="W78" s="42"/>
      <c r="X78" s="42"/>
    </row>
    <row r="79" spans="1:24">
      <c r="A79" s="1">
        <v>78</v>
      </c>
      <c r="B79" s="39"/>
      <c r="C79" s="39"/>
      <c r="D79" s="39"/>
      <c r="E79" s="40"/>
      <c r="F79" s="40"/>
      <c r="G79" s="40"/>
      <c r="U79" s="38"/>
      <c r="V79" s="38"/>
      <c r="W79" s="42"/>
      <c r="X79" s="42"/>
    </row>
    <row r="80" spans="1:24">
      <c r="A80" s="1">
        <v>79</v>
      </c>
      <c r="B80" s="39"/>
      <c r="C80" s="39"/>
      <c r="D80" s="39"/>
      <c r="E80" s="40"/>
      <c r="F80" s="40"/>
      <c r="G80" s="40"/>
      <c r="U80" s="38"/>
      <c r="V80" s="38"/>
      <c r="W80" s="42"/>
      <c r="X80" s="42"/>
    </row>
    <row r="81" spans="2:31">
      <c r="B81" s="39"/>
      <c r="C81" s="39"/>
      <c r="D81" s="39"/>
      <c r="E81" s="40"/>
      <c r="F81" s="40"/>
      <c r="G81" s="40"/>
      <c r="U81" s="38"/>
      <c r="V81" s="38"/>
      <c r="W81" s="42"/>
      <c r="X81" s="42"/>
    </row>
    <row r="82" spans="2:31">
      <c r="B82" s="39"/>
      <c r="C82" s="39"/>
      <c r="D82" s="39"/>
      <c r="E82" s="40"/>
      <c r="F82" s="40"/>
      <c r="G82" s="40"/>
      <c r="U82" s="38"/>
      <c r="V82" s="38"/>
      <c r="W82" s="42"/>
      <c r="X82" s="42"/>
    </row>
    <row r="83" spans="2:31">
      <c r="B83" s="39"/>
      <c r="C83" s="39"/>
      <c r="D83" s="39"/>
      <c r="E83" s="40"/>
      <c r="F83" s="40"/>
      <c r="G83" s="40"/>
      <c r="U83" s="38"/>
      <c r="V83" s="38"/>
      <c r="W83" s="42"/>
      <c r="X83" s="42"/>
    </row>
    <row r="84" spans="2:31">
      <c r="B84" s="39"/>
      <c r="C84" s="39"/>
      <c r="D84" s="39"/>
      <c r="E84" s="40"/>
      <c r="F84" s="40"/>
      <c r="G84" s="40"/>
      <c r="U84" s="38"/>
      <c r="V84" s="38"/>
      <c r="W84" s="42"/>
      <c r="X84" s="42"/>
    </row>
    <row r="85" spans="2:31">
      <c r="B85" s="39"/>
      <c r="C85" s="39"/>
      <c r="D85" s="39"/>
      <c r="E85" s="40"/>
      <c r="F85" s="40"/>
      <c r="G85" s="40"/>
      <c r="U85" s="38"/>
      <c r="V85" s="38"/>
      <c r="W85" s="42"/>
      <c r="X85" s="42"/>
      <c r="Y85" s="41"/>
      <c r="Z85" s="41"/>
      <c r="AA85" s="41"/>
      <c r="AB85" s="41"/>
      <c r="AC85" s="41"/>
      <c r="AD85" s="41"/>
      <c r="AE85" s="41"/>
    </row>
    <row r="86" spans="2:31">
      <c r="B86" s="39"/>
      <c r="C86" s="39"/>
      <c r="D86" s="39"/>
      <c r="E86" s="40"/>
      <c r="F86" s="40"/>
      <c r="G86" s="40"/>
      <c r="U86" s="38"/>
      <c r="V86" s="38"/>
      <c r="W86" s="42"/>
      <c r="X86" s="42"/>
      <c r="Y86" s="42"/>
      <c r="Z86" s="42"/>
      <c r="AA86" s="42"/>
      <c r="AB86" s="42"/>
      <c r="AC86" s="42"/>
      <c r="AD86" s="42"/>
      <c r="AE86" s="42"/>
    </row>
    <row r="87" spans="2:31">
      <c r="B87" s="39"/>
      <c r="C87" s="39"/>
      <c r="D87" s="39"/>
      <c r="E87" s="40"/>
      <c r="F87" s="40"/>
      <c r="G87" s="40"/>
      <c r="U87" s="38"/>
      <c r="V87" s="38"/>
      <c r="W87" s="42"/>
      <c r="X87" s="42"/>
      <c r="Y87" s="42"/>
      <c r="Z87" s="42"/>
      <c r="AA87" s="42"/>
      <c r="AB87" s="42"/>
      <c r="AC87" s="42"/>
      <c r="AD87" s="42"/>
      <c r="AE87" s="42"/>
    </row>
    <row r="88" spans="2:31">
      <c r="B88" s="39"/>
      <c r="C88" s="39"/>
      <c r="D88" s="39"/>
      <c r="E88" s="40"/>
      <c r="F88" s="40"/>
      <c r="G88" s="40"/>
      <c r="U88" s="38"/>
      <c r="V88" s="38"/>
      <c r="W88" s="42"/>
      <c r="X88" s="42"/>
      <c r="Y88" s="42"/>
      <c r="Z88" s="42"/>
      <c r="AA88" s="42"/>
      <c r="AB88" s="42"/>
      <c r="AC88" s="42"/>
      <c r="AD88" s="42"/>
      <c r="AE88" s="42"/>
    </row>
    <row r="89" spans="2:31">
      <c r="B89" s="39"/>
      <c r="C89" s="39"/>
      <c r="D89" s="39"/>
      <c r="E89" s="40"/>
      <c r="F89" s="40"/>
      <c r="G89" s="40"/>
      <c r="U89" s="38"/>
      <c r="V89" s="38"/>
      <c r="W89" s="42"/>
      <c r="X89" s="42"/>
      <c r="Y89" s="42"/>
      <c r="Z89" s="42"/>
      <c r="AA89" s="42"/>
      <c r="AB89" s="42"/>
      <c r="AC89" s="42"/>
      <c r="AD89" s="42"/>
      <c r="AE89" s="42"/>
    </row>
    <row r="90" spans="2:31">
      <c r="B90" s="39"/>
      <c r="C90" s="39"/>
      <c r="D90" s="39"/>
      <c r="E90" s="40"/>
      <c r="F90" s="40"/>
      <c r="G90" s="40"/>
      <c r="U90" s="38"/>
      <c r="V90" s="38"/>
      <c r="W90" s="42"/>
      <c r="X90" s="42"/>
      <c r="Y90" s="42"/>
      <c r="Z90" s="42"/>
      <c r="AA90" s="42"/>
      <c r="AB90" s="42"/>
      <c r="AC90" s="42"/>
      <c r="AD90" s="42"/>
      <c r="AE90" s="42"/>
    </row>
    <row r="91" spans="2:31">
      <c r="B91" s="39"/>
      <c r="C91" s="39"/>
      <c r="D91" s="39"/>
      <c r="E91" s="40"/>
      <c r="F91" s="40"/>
      <c r="G91" s="40"/>
      <c r="U91" s="38"/>
      <c r="V91" s="38"/>
      <c r="W91" s="42"/>
      <c r="X91" s="42"/>
      <c r="Y91" s="42"/>
      <c r="Z91" s="42"/>
      <c r="AA91" s="42"/>
      <c r="AB91" s="42"/>
      <c r="AC91" s="42"/>
      <c r="AD91" s="42"/>
      <c r="AE91" s="42"/>
    </row>
    <row r="92" spans="2:31">
      <c r="B92" s="39"/>
      <c r="C92" s="39"/>
      <c r="D92" s="39"/>
      <c r="E92" s="40"/>
      <c r="F92" s="40"/>
      <c r="G92" s="40"/>
      <c r="U92" s="38"/>
      <c r="V92" s="38"/>
      <c r="W92" s="42"/>
      <c r="X92" s="42"/>
      <c r="Y92" s="42"/>
      <c r="Z92" s="42"/>
      <c r="AA92" s="42"/>
      <c r="AB92" s="42"/>
      <c r="AC92" s="42"/>
      <c r="AD92" s="42"/>
      <c r="AE92" s="42"/>
    </row>
    <row r="93" spans="2:31">
      <c r="B93" s="39"/>
      <c r="C93" s="39"/>
      <c r="D93" s="39"/>
      <c r="E93" s="40"/>
      <c r="F93" s="40"/>
      <c r="G93" s="40"/>
      <c r="U93" s="38"/>
      <c r="V93" s="38"/>
      <c r="W93" s="42"/>
      <c r="X93" s="42"/>
      <c r="Y93" s="42"/>
      <c r="Z93" s="42"/>
      <c r="AA93" s="42"/>
      <c r="AB93" s="42"/>
      <c r="AC93" s="42"/>
      <c r="AD93" s="42"/>
      <c r="AE93" s="42"/>
    </row>
    <row r="94" spans="2:31">
      <c r="B94" s="39"/>
      <c r="C94" s="39"/>
      <c r="D94" s="39"/>
      <c r="E94" s="40"/>
      <c r="F94" s="40"/>
      <c r="G94" s="40"/>
      <c r="U94" s="38"/>
      <c r="V94" s="38"/>
      <c r="W94" s="42"/>
      <c r="X94" s="42"/>
      <c r="Y94" s="42"/>
      <c r="Z94" s="42"/>
      <c r="AA94" s="42"/>
      <c r="AB94" s="42"/>
      <c r="AC94" s="42"/>
      <c r="AD94" s="42"/>
      <c r="AE94" s="42"/>
    </row>
    <row r="95" spans="2:31">
      <c r="B95" s="38"/>
      <c r="C95" s="38"/>
      <c r="D95" s="39"/>
      <c r="E95" s="40"/>
      <c r="F95" s="40"/>
      <c r="G95" s="40"/>
      <c r="U95" s="38"/>
      <c r="V95" s="38"/>
      <c r="W95" s="42"/>
      <c r="X95" s="42"/>
      <c r="Y95" s="42"/>
      <c r="Z95" s="42"/>
      <c r="AA95" s="42"/>
      <c r="AB95" s="42"/>
      <c r="AC95" s="42"/>
      <c r="AD95" s="42"/>
      <c r="AE95" s="42"/>
    </row>
    <row r="96" spans="2:31">
      <c r="B96" s="38"/>
      <c r="C96" s="38"/>
      <c r="D96" s="39"/>
      <c r="E96" s="40"/>
      <c r="F96" s="40"/>
      <c r="G96" s="40"/>
      <c r="U96" s="38"/>
      <c r="V96" s="38"/>
      <c r="W96" s="42"/>
      <c r="X96" s="42"/>
      <c r="Y96" s="42"/>
      <c r="Z96" s="42"/>
      <c r="AA96" s="42"/>
      <c r="AB96" s="42"/>
      <c r="AC96" s="42"/>
      <c r="AD96" s="42"/>
      <c r="AE96" s="42"/>
    </row>
    <row r="97" spans="2:31" ht="15" customHeight="1">
      <c r="B97" s="38"/>
      <c r="C97" s="38"/>
      <c r="D97" s="39"/>
      <c r="E97" s="40"/>
      <c r="F97" s="40"/>
      <c r="G97" s="40"/>
      <c r="U97" s="38"/>
      <c r="V97" s="38"/>
      <c r="W97" s="42"/>
      <c r="X97" s="42"/>
      <c r="Y97" s="42"/>
      <c r="Z97" s="42"/>
      <c r="AA97" s="42"/>
      <c r="AB97" s="42"/>
      <c r="AC97" s="42"/>
      <c r="AD97" s="42"/>
      <c r="AE97" s="42"/>
    </row>
    <row r="98" spans="2:31">
      <c r="B98" s="38"/>
      <c r="C98" s="38"/>
      <c r="D98" s="39"/>
      <c r="E98" s="40"/>
      <c r="F98" s="40"/>
      <c r="G98" s="40"/>
      <c r="U98" s="38"/>
      <c r="V98" s="38"/>
      <c r="W98" s="42"/>
      <c r="X98" s="42"/>
      <c r="Y98" s="42"/>
      <c r="Z98" s="42"/>
      <c r="AA98" s="42"/>
      <c r="AB98" s="42"/>
      <c r="AC98" s="42"/>
      <c r="AD98" s="42"/>
      <c r="AE98" s="42"/>
    </row>
    <row r="99" spans="2:31">
      <c r="B99" s="38"/>
      <c r="C99" s="38"/>
      <c r="D99" s="39"/>
      <c r="E99" s="40"/>
      <c r="F99" s="40"/>
      <c r="G99" s="40"/>
      <c r="U99" s="38"/>
      <c r="V99" s="38"/>
      <c r="W99" s="42"/>
      <c r="X99" s="42"/>
      <c r="Y99" s="42"/>
      <c r="Z99" s="42"/>
      <c r="AA99" s="42"/>
      <c r="AB99" s="42"/>
      <c r="AC99" s="42"/>
      <c r="AD99" s="42"/>
      <c r="AE99" s="42"/>
    </row>
    <row r="100" spans="2:31">
      <c r="B100" s="38"/>
      <c r="C100" s="38"/>
      <c r="D100" s="39"/>
      <c r="E100" s="40"/>
      <c r="F100" s="40"/>
      <c r="G100" s="40"/>
      <c r="U100" s="38"/>
      <c r="V100" s="38"/>
      <c r="W100" s="42"/>
      <c r="X100" s="42"/>
      <c r="Y100" s="42"/>
      <c r="Z100" s="42"/>
      <c r="AA100" s="42"/>
      <c r="AB100" s="42"/>
      <c r="AC100" s="42"/>
      <c r="AD100" s="42"/>
      <c r="AE100" s="42"/>
    </row>
    <row r="101" spans="2:31">
      <c r="B101" s="38"/>
      <c r="C101" s="38"/>
      <c r="D101" s="39"/>
      <c r="E101" s="40"/>
      <c r="F101" s="40"/>
      <c r="G101" s="40"/>
      <c r="U101" s="38"/>
      <c r="V101" s="38"/>
      <c r="W101" s="42"/>
      <c r="X101" s="42"/>
      <c r="Y101" s="42"/>
      <c r="Z101" s="42"/>
      <c r="AA101" s="42"/>
      <c r="AB101" s="42"/>
      <c r="AC101" s="42"/>
      <c r="AD101" s="42"/>
      <c r="AE101" s="42"/>
    </row>
    <row r="102" spans="2:31">
      <c r="B102" s="38"/>
      <c r="C102" s="38"/>
      <c r="D102" s="39"/>
      <c r="E102" s="40"/>
      <c r="F102" s="40"/>
      <c r="G102" s="40"/>
      <c r="U102" s="38"/>
      <c r="V102" s="38"/>
      <c r="W102" s="42"/>
      <c r="X102" s="42"/>
      <c r="Y102" s="42"/>
      <c r="Z102" s="42"/>
      <c r="AA102" s="42"/>
      <c r="AB102" s="42"/>
      <c r="AC102" s="42"/>
      <c r="AD102" s="42"/>
      <c r="AE102" s="42"/>
    </row>
    <row r="103" spans="2:31">
      <c r="B103" s="38"/>
      <c r="C103" s="38"/>
      <c r="D103" s="39"/>
      <c r="E103" s="40"/>
      <c r="F103" s="40"/>
      <c r="G103" s="40"/>
      <c r="U103" s="38"/>
      <c r="V103" s="38"/>
      <c r="W103" s="42"/>
      <c r="X103" s="42"/>
      <c r="Y103" s="42"/>
      <c r="Z103" s="42"/>
      <c r="AA103" s="42"/>
      <c r="AB103" s="42"/>
      <c r="AC103" s="42"/>
      <c r="AD103" s="42"/>
      <c r="AE103" s="42"/>
    </row>
    <row r="104" spans="2:31" ht="15" customHeight="1">
      <c r="B104" s="38"/>
      <c r="C104" s="38"/>
      <c r="D104" s="39"/>
      <c r="E104" s="40"/>
      <c r="F104" s="40"/>
      <c r="G104" s="40"/>
      <c r="U104" s="38"/>
      <c r="V104" s="38"/>
      <c r="W104" s="42"/>
      <c r="X104" s="42"/>
      <c r="Y104" s="42"/>
      <c r="Z104" s="42"/>
      <c r="AA104" s="42"/>
      <c r="AB104" s="42"/>
      <c r="AC104" s="42"/>
      <c r="AD104" s="42"/>
      <c r="AE104" s="42"/>
    </row>
    <row r="105" spans="2:31">
      <c r="B105" s="38"/>
      <c r="C105" s="38"/>
      <c r="D105" s="39"/>
      <c r="E105" s="40"/>
      <c r="F105" s="40"/>
      <c r="G105" s="40"/>
      <c r="U105" s="38"/>
      <c r="V105" s="38"/>
      <c r="W105" s="42"/>
      <c r="X105" s="42"/>
      <c r="Y105" s="42"/>
      <c r="Z105" s="42"/>
      <c r="AA105" s="42"/>
      <c r="AB105" s="42"/>
      <c r="AC105" s="42"/>
      <c r="AD105" s="42"/>
      <c r="AE105" s="42"/>
    </row>
    <row r="106" spans="2:31">
      <c r="B106" s="38"/>
      <c r="C106" s="38"/>
      <c r="D106" s="39"/>
      <c r="E106" s="40"/>
      <c r="F106" s="40"/>
      <c r="G106" s="40"/>
      <c r="U106" s="38"/>
      <c r="V106" s="38"/>
      <c r="W106" s="42"/>
      <c r="X106" s="42"/>
      <c r="Y106" s="42"/>
      <c r="Z106" s="42"/>
      <c r="AA106" s="42"/>
      <c r="AB106" s="42"/>
      <c r="AC106" s="42"/>
      <c r="AD106" s="42"/>
      <c r="AE106" s="42"/>
    </row>
    <row r="107" spans="2:31" ht="15" customHeight="1">
      <c r="B107" s="38"/>
      <c r="C107" s="38"/>
      <c r="D107" s="39"/>
      <c r="E107" s="40"/>
      <c r="F107" s="40"/>
      <c r="G107" s="40"/>
      <c r="U107" s="38"/>
      <c r="V107" s="38"/>
      <c r="W107" s="42"/>
      <c r="X107" s="42"/>
      <c r="Y107" s="42"/>
      <c r="Z107" s="42"/>
      <c r="AA107" s="42"/>
      <c r="AB107" s="42"/>
      <c r="AC107" s="42"/>
      <c r="AD107" s="42"/>
      <c r="AE107" s="42"/>
    </row>
    <row r="108" spans="2:31">
      <c r="B108" s="38"/>
      <c r="C108" s="38"/>
      <c r="D108" s="39"/>
      <c r="E108" s="40"/>
      <c r="F108" s="40"/>
      <c r="G108" s="40"/>
      <c r="U108" s="38"/>
      <c r="V108" s="38"/>
      <c r="W108" s="42"/>
      <c r="X108" s="42"/>
      <c r="Y108" s="42"/>
      <c r="Z108" s="42"/>
      <c r="AA108" s="42"/>
      <c r="AB108" s="42"/>
      <c r="AC108" s="42"/>
      <c r="AD108" s="42"/>
      <c r="AE108" s="42"/>
    </row>
    <row r="109" spans="2:31">
      <c r="B109" s="38"/>
      <c r="C109" s="38"/>
      <c r="D109" s="39"/>
      <c r="E109" s="40"/>
      <c r="F109" s="40"/>
      <c r="G109" s="40"/>
      <c r="U109" s="38"/>
      <c r="V109" s="38"/>
      <c r="W109" s="42"/>
      <c r="X109" s="42"/>
      <c r="Y109" s="42"/>
      <c r="Z109" s="42"/>
      <c r="AA109" s="42"/>
      <c r="AB109" s="42"/>
      <c r="AC109" s="42"/>
      <c r="AD109" s="42"/>
      <c r="AE109" s="42"/>
    </row>
    <row r="110" spans="2:31">
      <c r="B110" s="38"/>
      <c r="C110" s="38"/>
      <c r="D110" s="39"/>
      <c r="E110" s="40"/>
      <c r="F110" s="40"/>
      <c r="G110" s="40"/>
      <c r="U110" s="38"/>
      <c r="V110" s="38"/>
      <c r="W110" s="42"/>
      <c r="X110" s="42"/>
      <c r="Y110" s="42"/>
      <c r="Z110" s="42"/>
      <c r="AA110" s="42"/>
      <c r="AB110" s="42"/>
      <c r="AC110" s="42"/>
      <c r="AD110" s="42"/>
      <c r="AE110" s="42"/>
    </row>
    <row r="111" spans="2:31">
      <c r="B111" s="38"/>
      <c r="C111" s="38"/>
      <c r="D111" s="39"/>
      <c r="E111" s="40"/>
      <c r="F111" s="40"/>
      <c r="G111" s="40"/>
      <c r="U111" s="38"/>
      <c r="V111" s="38"/>
      <c r="W111" s="42"/>
      <c r="X111" s="42"/>
      <c r="Y111" s="42"/>
      <c r="Z111" s="42"/>
      <c r="AA111" s="42"/>
      <c r="AB111" s="42"/>
      <c r="AC111" s="42"/>
      <c r="AD111" s="42"/>
      <c r="AE111" s="42"/>
    </row>
    <row r="112" spans="2:31">
      <c r="B112" s="38"/>
      <c r="C112" s="38"/>
      <c r="D112" s="39"/>
      <c r="E112" s="40"/>
      <c r="F112" s="40"/>
      <c r="G112" s="40"/>
      <c r="U112" s="38"/>
      <c r="V112" s="38"/>
      <c r="W112" s="42"/>
      <c r="X112" s="42"/>
      <c r="Y112" s="42"/>
      <c r="Z112" s="42"/>
      <c r="AA112" s="42"/>
      <c r="AB112" s="42"/>
      <c r="AC112" s="42"/>
      <c r="AD112" s="42"/>
      <c r="AE112" s="42"/>
    </row>
    <row r="113" spans="2:31">
      <c r="B113" s="38"/>
      <c r="C113" s="38"/>
      <c r="D113" s="39"/>
      <c r="E113" s="40"/>
      <c r="F113" s="40"/>
      <c r="G113" s="40"/>
      <c r="U113" s="38"/>
      <c r="V113" s="38"/>
      <c r="W113" s="42"/>
      <c r="X113" s="42"/>
      <c r="Y113" s="42"/>
      <c r="Z113" s="42"/>
      <c r="AA113" s="42"/>
      <c r="AB113" s="42"/>
      <c r="AC113" s="42"/>
      <c r="AD113" s="42"/>
      <c r="AE113" s="42"/>
    </row>
    <row r="114" spans="2:31">
      <c r="B114" s="38"/>
      <c r="C114" s="38"/>
      <c r="D114" s="39"/>
      <c r="E114" s="40"/>
      <c r="F114" s="40"/>
      <c r="G114" s="40"/>
      <c r="U114" s="38"/>
      <c r="V114" s="38"/>
      <c r="W114" s="42"/>
      <c r="X114" s="42"/>
      <c r="Y114" s="42"/>
      <c r="Z114" s="42"/>
      <c r="AA114" s="42"/>
      <c r="AB114" s="42"/>
      <c r="AC114" s="42"/>
      <c r="AD114" s="42"/>
      <c r="AE114" s="42"/>
    </row>
    <row r="115" spans="2:31">
      <c r="B115" s="38"/>
      <c r="C115" s="38"/>
      <c r="D115" s="39"/>
      <c r="E115" s="40"/>
      <c r="F115" s="40"/>
      <c r="G115" s="40"/>
      <c r="U115" s="38"/>
      <c r="V115" s="38"/>
      <c r="W115" s="42"/>
      <c r="X115" s="42"/>
      <c r="Y115" s="42"/>
      <c r="Z115" s="42"/>
      <c r="AA115" s="42"/>
      <c r="AB115" s="42"/>
      <c r="AC115" s="42"/>
      <c r="AD115" s="42"/>
      <c r="AE115" s="42"/>
    </row>
    <row r="116" spans="2:31">
      <c r="B116" s="38"/>
      <c r="C116" s="38"/>
      <c r="D116" s="39"/>
      <c r="E116" s="40"/>
      <c r="F116" s="40"/>
      <c r="G116" s="40"/>
      <c r="U116" s="38"/>
      <c r="V116" s="38"/>
      <c r="W116" s="42"/>
      <c r="X116" s="42"/>
      <c r="Y116" s="42"/>
      <c r="Z116" s="42"/>
      <c r="AA116" s="42"/>
      <c r="AB116" s="42"/>
      <c r="AC116" s="42"/>
      <c r="AD116" s="42"/>
      <c r="AE116" s="42"/>
    </row>
    <row r="117" spans="2:31">
      <c r="B117" s="38"/>
      <c r="C117" s="38"/>
      <c r="D117" s="39"/>
      <c r="E117" s="40"/>
      <c r="F117" s="40"/>
      <c r="G117" s="40"/>
      <c r="U117" s="38"/>
      <c r="V117" s="38"/>
      <c r="W117" s="42"/>
      <c r="X117" s="42"/>
      <c r="Y117" s="42"/>
      <c r="Z117" s="42"/>
      <c r="AA117" s="42"/>
      <c r="AB117" s="42"/>
      <c r="AC117" s="42"/>
      <c r="AD117" s="42"/>
      <c r="AE117" s="42"/>
    </row>
    <row r="118" spans="2:31">
      <c r="Y118" s="42"/>
      <c r="Z118" s="42"/>
      <c r="AA118" s="42"/>
      <c r="AB118" s="42"/>
      <c r="AC118" s="42"/>
      <c r="AD118" s="42"/>
      <c r="AE118" s="42"/>
    </row>
    <row r="119" spans="2:31">
      <c r="Y119" s="42"/>
      <c r="Z119" s="42"/>
      <c r="AA119" s="42"/>
      <c r="AB119" s="42"/>
      <c r="AC119" s="42"/>
      <c r="AD119" s="42"/>
      <c r="AE119" s="42"/>
    </row>
    <row r="120" spans="2:31" ht="16" thickBot="1">
      <c r="Y120" s="42"/>
      <c r="Z120" s="42"/>
      <c r="AA120" s="42"/>
      <c r="AB120" s="42"/>
      <c r="AC120" s="42"/>
      <c r="AD120" s="42"/>
      <c r="AE120" s="42"/>
    </row>
    <row r="121" spans="2:31">
      <c r="F121" s="25"/>
      <c r="G121" s="26"/>
      <c r="Y121" s="42"/>
      <c r="Z121" s="42"/>
      <c r="AA121" s="42"/>
      <c r="AB121" s="42"/>
      <c r="AC121" s="42"/>
      <c r="AD121" s="42"/>
      <c r="AE121" s="42"/>
    </row>
    <row r="122" spans="2:31">
      <c r="Y122" s="42"/>
      <c r="Z122" s="42"/>
      <c r="AA122" s="42"/>
      <c r="AB122" s="42"/>
      <c r="AC122" s="42"/>
      <c r="AD122" s="42"/>
      <c r="AE122" s="42"/>
    </row>
    <row r="123" spans="2:31">
      <c r="Y123" s="42"/>
      <c r="Z123" s="42"/>
      <c r="AA123" s="42"/>
      <c r="AB123" s="42"/>
      <c r="AC123" s="42"/>
      <c r="AD123" s="42"/>
      <c r="AE123" s="42"/>
    </row>
    <row r="124" spans="2:31">
      <c r="Y124" s="42"/>
      <c r="Z124" s="42"/>
      <c r="AA124" s="42"/>
      <c r="AB124" s="42"/>
      <c r="AC124" s="42"/>
      <c r="AD124" s="42"/>
      <c r="AE124" s="42"/>
    </row>
    <row r="125" spans="2:31">
      <c r="Y125" s="42"/>
      <c r="Z125" s="42"/>
      <c r="AA125" s="42"/>
      <c r="AB125" s="42"/>
      <c r="AC125" s="42"/>
      <c r="AD125" s="42"/>
      <c r="AE125" s="42"/>
    </row>
    <row r="126" spans="2:31">
      <c r="Y126" s="42"/>
      <c r="Z126" s="42"/>
      <c r="AA126" s="42"/>
      <c r="AB126" s="42"/>
      <c r="AC126" s="42"/>
      <c r="AD126" s="42"/>
      <c r="AE126" s="42"/>
    </row>
    <row r="127" spans="2:31">
      <c r="Y127" s="42"/>
      <c r="Z127" s="42"/>
      <c r="AA127" s="42"/>
      <c r="AB127" s="42"/>
      <c r="AC127" s="42"/>
      <c r="AD127" s="42"/>
      <c r="AE127" s="42"/>
    </row>
    <row r="128" spans="2:31">
      <c r="Y128" s="42"/>
      <c r="Z128" s="42"/>
      <c r="AA128" s="42"/>
      <c r="AB128" s="42"/>
      <c r="AC128" s="42"/>
      <c r="AD128" s="42"/>
      <c r="AE128" s="42"/>
    </row>
    <row r="129" spans="25:31">
      <c r="Y129" s="42"/>
      <c r="Z129" s="42"/>
      <c r="AA129" s="42"/>
      <c r="AB129" s="42"/>
      <c r="AC129" s="42"/>
      <c r="AD129" s="42"/>
      <c r="AE129" s="42"/>
    </row>
    <row r="130" spans="25:31">
      <c r="Y130" s="42"/>
      <c r="Z130" s="42"/>
      <c r="AA130" s="42"/>
      <c r="AB130" s="42"/>
      <c r="AC130" s="42"/>
      <c r="AD130" s="42"/>
      <c r="AE130" s="42"/>
    </row>
    <row r="131" spans="25:31">
      <c r="Y131" s="42"/>
      <c r="Z131" s="42"/>
      <c r="AA131" s="42"/>
      <c r="AB131" s="42"/>
      <c r="AC131" s="42"/>
      <c r="AD131" s="42"/>
      <c r="AE131" s="42"/>
    </row>
    <row r="132" spans="25:31">
      <c r="Y132" s="42"/>
      <c r="Z132" s="42"/>
      <c r="AA132" s="42"/>
      <c r="AB132" s="42"/>
      <c r="AC132" s="42"/>
      <c r="AD132" s="42"/>
      <c r="AE132" s="42"/>
    </row>
    <row r="133" spans="25:31">
      <c r="Y133" s="42"/>
      <c r="Z133" s="42"/>
      <c r="AA133" s="42"/>
      <c r="AB133" s="42"/>
      <c r="AC133" s="42"/>
      <c r="AD133" s="42"/>
      <c r="AE133" s="42"/>
    </row>
    <row r="134" spans="25:31">
      <c r="Y134" s="42"/>
      <c r="Z134" s="42"/>
      <c r="AA134" s="42"/>
      <c r="AB134" s="42"/>
      <c r="AC134" s="42"/>
      <c r="AD134" s="42"/>
      <c r="AE134" s="42"/>
    </row>
    <row r="135" spans="25:31">
      <c r="Y135" s="42"/>
      <c r="Z135" s="42"/>
      <c r="AA135" s="42"/>
      <c r="AB135" s="42"/>
      <c r="AC135" s="42"/>
      <c r="AD135" s="42"/>
      <c r="AE135" s="42"/>
    </row>
    <row r="136" spans="25:31">
      <c r="Y136" s="42"/>
      <c r="Z136" s="42"/>
      <c r="AA136" s="42"/>
      <c r="AB136" s="42"/>
      <c r="AC136" s="42"/>
      <c r="AD136" s="42"/>
      <c r="AE136" s="42"/>
    </row>
    <row r="137" spans="25:31">
      <c r="Y137" s="42"/>
      <c r="Z137" s="42"/>
      <c r="AA137" s="42"/>
      <c r="AB137" s="42"/>
      <c r="AC137" s="42"/>
      <c r="AD137" s="42"/>
      <c r="AE137" s="42"/>
    </row>
    <row r="138" spans="25:31">
      <c r="Y138" s="42"/>
      <c r="Z138" s="42"/>
      <c r="AA138" s="42"/>
      <c r="AB138" s="42"/>
      <c r="AC138" s="42"/>
      <c r="AD138" s="42"/>
      <c r="AE138" s="42"/>
    </row>
    <row r="139" spans="25:31">
      <c r="Y139" s="42"/>
      <c r="Z139" s="42"/>
      <c r="AA139" s="42"/>
      <c r="AB139" s="42"/>
      <c r="AC139" s="42"/>
      <c r="AD139" s="42"/>
      <c r="AE139" s="42"/>
    </row>
    <row r="140" spans="25:31">
      <c r="Y140" s="42"/>
      <c r="Z140" s="42"/>
      <c r="AA140" s="42"/>
      <c r="AB140" s="42"/>
      <c r="AC140" s="42"/>
      <c r="AD140" s="42"/>
      <c r="AE140" s="42"/>
    </row>
    <row r="141" spans="25:31">
      <c r="Y141" s="42"/>
      <c r="Z141" s="42"/>
      <c r="AA141" s="42"/>
      <c r="AB141" s="42"/>
      <c r="AC141" s="42"/>
      <c r="AD141" s="42"/>
      <c r="AE141" s="42"/>
    </row>
    <row r="142" spans="25:31">
      <c r="Y142" s="42"/>
      <c r="Z142" s="42"/>
      <c r="AA142" s="42"/>
      <c r="AB142" s="42"/>
      <c r="AC142" s="42"/>
      <c r="AD142" s="42"/>
      <c r="AE142" s="42"/>
    </row>
    <row r="143" spans="25:31">
      <c r="Y143" s="42"/>
      <c r="Z143" s="42"/>
      <c r="AA143" s="42"/>
      <c r="AB143" s="42"/>
      <c r="AC143" s="42"/>
      <c r="AD143" s="42"/>
      <c r="AE143" s="42"/>
    </row>
    <row r="144" spans="25:31">
      <c r="Y144" s="42"/>
      <c r="Z144" s="42"/>
      <c r="AA144" s="42"/>
      <c r="AB144" s="42"/>
      <c r="AC144" s="42"/>
      <c r="AD144" s="42"/>
      <c r="AE144" s="42"/>
    </row>
    <row r="145" spans="25:31">
      <c r="Y145" s="42"/>
      <c r="Z145" s="42"/>
      <c r="AA145" s="42"/>
      <c r="AB145" s="42"/>
      <c r="AC145" s="42"/>
      <c r="AD145" s="42"/>
      <c r="AE145" s="42"/>
    </row>
    <row r="146" spans="25:31">
      <c r="Y146" s="42"/>
      <c r="Z146" s="42"/>
      <c r="AA146" s="42"/>
      <c r="AB146" s="42"/>
      <c r="AC146" s="42"/>
      <c r="AD146" s="42"/>
      <c r="AE146" s="42"/>
    </row>
    <row r="147" spans="25:31">
      <c r="Y147" s="42"/>
      <c r="Z147" s="42"/>
      <c r="AA147" s="42"/>
      <c r="AB147" s="42"/>
      <c r="AC147" s="42"/>
      <c r="AD147" s="42"/>
      <c r="AE147" s="42"/>
    </row>
    <row r="148" spans="25:31">
      <c r="Y148" s="42"/>
      <c r="Z148" s="42"/>
      <c r="AA148" s="42"/>
      <c r="AB148" s="42"/>
      <c r="AC148" s="42"/>
      <c r="AD148" s="42"/>
      <c r="AE148" s="42"/>
    </row>
    <row r="149" spans="25:31">
      <c r="Y149" s="42"/>
      <c r="Z149" s="42"/>
      <c r="AA149" s="42"/>
      <c r="AB149" s="42"/>
      <c r="AC149" s="42"/>
      <c r="AD149" s="42"/>
      <c r="AE149" s="42"/>
    </row>
    <row r="150" spans="25:31">
      <c r="Y150" s="42"/>
      <c r="Z150" s="42"/>
      <c r="AA150" s="42"/>
      <c r="AB150" s="42"/>
      <c r="AC150" s="42"/>
      <c r="AD150" s="42"/>
      <c r="AE150" s="42"/>
    </row>
    <row r="151" spans="25:31">
      <c r="Y151" s="42"/>
      <c r="Z151" s="42"/>
      <c r="AA151" s="42"/>
      <c r="AB151" s="42"/>
      <c r="AC151" s="42"/>
      <c r="AD151" s="42"/>
      <c r="AE151" s="42"/>
    </row>
    <row r="152" spans="25:31">
      <c r="Y152" s="42"/>
      <c r="Z152" s="42"/>
      <c r="AA152" s="42"/>
      <c r="AB152" s="42"/>
      <c r="AC152" s="42"/>
      <c r="AD152" s="42"/>
      <c r="AE152" s="42"/>
    </row>
    <row r="153" spans="25:31">
      <c r="Y153" s="42"/>
      <c r="Z153" s="42"/>
      <c r="AA153" s="42"/>
      <c r="AB153" s="42"/>
      <c r="AC153" s="42"/>
      <c r="AD153" s="42"/>
      <c r="AE153" s="42"/>
    </row>
    <row r="154" spans="25:31">
      <c r="Y154" s="42"/>
      <c r="Z154" s="42"/>
      <c r="AA154" s="42"/>
      <c r="AB154" s="42"/>
      <c r="AC154" s="42"/>
      <c r="AD154" s="42"/>
      <c r="AE154" s="42"/>
    </row>
    <row r="155" spans="25:31">
      <c r="Y155" s="42"/>
      <c r="Z155" s="42"/>
      <c r="AA155" s="42"/>
      <c r="AB155" s="42"/>
      <c r="AC155" s="42"/>
      <c r="AD155" s="42"/>
      <c r="AE155" s="42"/>
    </row>
    <row r="156" spans="25:31">
      <c r="Y156" s="42"/>
      <c r="Z156" s="42"/>
      <c r="AA156" s="42"/>
      <c r="AB156" s="42"/>
      <c r="AC156" s="42"/>
      <c r="AD156" s="42"/>
      <c r="AE156" s="42"/>
    </row>
    <row r="157" spans="25:31">
      <c r="Y157" s="42"/>
      <c r="Z157" s="42"/>
      <c r="AA157" s="42"/>
      <c r="AB157" s="42"/>
      <c r="AC157" s="42"/>
      <c r="AD157" s="42"/>
      <c r="AE157" s="42"/>
    </row>
    <row r="158" spans="25:31">
      <c r="Y158" s="42"/>
      <c r="Z158" s="42"/>
      <c r="AA158" s="42"/>
      <c r="AB158" s="42"/>
      <c r="AC158" s="42"/>
      <c r="AD158" s="42"/>
      <c r="AE158" s="42"/>
    </row>
    <row r="159" spans="25:31">
      <c r="Y159" s="42"/>
      <c r="Z159" s="42"/>
      <c r="AA159" s="42"/>
      <c r="AB159" s="42"/>
      <c r="AC159" s="42"/>
      <c r="AD159" s="42"/>
      <c r="AE159" s="42"/>
    </row>
    <row r="160" spans="25:31">
      <c r="Y160" s="42"/>
      <c r="Z160" s="42"/>
      <c r="AA160" s="42"/>
      <c r="AB160" s="42"/>
      <c r="AC160" s="42"/>
      <c r="AD160" s="42"/>
      <c r="AE160" s="42"/>
    </row>
    <row r="161" spans="6:31">
      <c r="Y161" s="42"/>
      <c r="Z161" s="42"/>
      <c r="AA161" s="42"/>
      <c r="AB161" s="42"/>
      <c r="AC161" s="42"/>
      <c r="AD161" s="42"/>
      <c r="AE161" s="42"/>
    </row>
    <row r="162" spans="6:31">
      <c r="Y162" s="42"/>
      <c r="Z162" s="42"/>
      <c r="AA162" s="42"/>
      <c r="AB162" s="42"/>
      <c r="AC162" s="42"/>
      <c r="AD162" s="42"/>
      <c r="AE162" s="42"/>
    </row>
    <row r="163" spans="6:31">
      <c r="Y163" s="42"/>
      <c r="Z163" s="42"/>
      <c r="AA163" s="42"/>
      <c r="AB163" s="42"/>
      <c r="AC163" s="42"/>
      <c r="AD163" s="42"/>
      <c r="AE163" s="42"/>
    </row>
    <row r="164" spans="6:31">
      <c r="Y164" s="42"/>
      <c r="Z164" s="42"/>
      <c r="AA164" s="42"/>
      <c r="AB164" s="42"/>
      <c r="AC164" s="42"/>
      <c r="AD164" s="42"/>
      <c r="AE164" s="42"/>
    </row>
    <row r="165" spans="6:31">
      <c r="Y165" s="42"/>
      <c r="Z165" s="42"/>
      <c r="AA165" s="42"/>
      <c r="AB165" s="42"/>
      <c r="AC165" s="42"/>
      <c r="AD165" s="42"/>
      <c r="AE165" s="42"/>
    </row>
    <row r="170" spans="6:31">
      <c r="F170" s="27"/>
      <c r="G170" s="28">
        <v>2.5000000000000001E-2</v>
      </c>
    </row>
    <row r="171" spans="6:31">
      <c r="F171" s="27"/>
      <c r="G171" s="28">
        <v>12.232832200000001</v>
      </c>
    </row>
    <row r="172" spans="6:31">
      <c r="F172" s="27"/>
      <c r="G172" s="28">
        <v>7</v>
      </c>
    </row>
    <row r="173" spans="6:31">
      <c r="F173" s="27"/>
      <c r="G173" s="28">
        <v>3441.8571430000002</v>
      </c>
    </row>
    <row r="174" spans="6:31">
      <c r="F174" s="27"/>
      <c r="G174" s="28">
        <v>44266212.859999999</v>
      </c>
    </row>
  </sheetData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3C1D-6376-3A44-B03B-E12409774452}">
  <sheetPr codeName="Blad21"/>
  <dimension ref="A1:DG174"/>
  <sheetViews>
    <sheetView topLeftCell="H27" zoomScaleNormal="58" workbookViewId="0">
      <selection activeCell="S40" sqref="S40"/>
    </sheetView>
  </sheetViews>
  <sheetFormatPr baseColWidth="10" defaultColWidth="8.83203125" defaultRowHeight="15"/>
  <cols>
    <col min="2" max="2" width="14.5" customWidth="1"/>
    <col min="5" max="5" width="5.33203125" customWidth="1"/>
    <col min="6" max="6" width="6.83203125" customWidth="1"/>
    <col min="7" max="7" width="7.33203125" customWidth="1"/>
    <col min="8" max="8" width="27.5" customWidth="1"/>
    <col min="9" max="9" width="11.33203125" customWidth="1"/>
    <col min="10" max="10" width="16.5" customWidth="1"/>
    <col min="12" max="12" width="17.83203125" customWidth="1"/>
    <col min="16" max="16" width="9.33203125" bestFit="1" customWidth="1"/>
    <col min="22" max="22" width="6.83203125" customWidth="1"/>
    <col min="23" max="23" width="4.83203125" customWidth="1"/>
    <col min="24" max="24" width="3.1640625" customWidth="1"/>
    <col min="25" max="25" width="3" customWidth="1"/>
    <col min="26" max="26" width="5.33203125" customWidth="1"/>
    <col min="27" max="28" width="4.5" customWidth="1"/>
    <col min="29" max="29" width="4.1640625" customWidth="1"/>
    <col min="30" max="30" width="3.6640625" customWidth="1"/>
    <col min="31" max="31" width="4.33203125" customWidth="1"/>
    <col min="32" max="32" width="4" customWidth="1"/>
  </cols>
  <sheetData>
    <row r="1" spans="1:111">
      <c r="C1" s="43" t="s">
        <v>0</v>
      </c>
      <c r="D1" s="43" t="s">
        <v>1</v>
      </c>
      <c r="E1" s="43" t="s">
        <v>2</v>
      </c>
      <c r="F1" s="43" t="s">
        <v>3</v>
      </c>
      <c r="G1" s="43" t="s">
        <v>4</v>
      </c>
      <c r="H1" s="43" t="s">
        <v>653</v>
      </c>
      <c r="I1" s="43" t="s">
        <v>5</v>
      </c>
      <c r="J1" s="43" t="s">
        <v>6</v>
      </c>
      <c r="K1" s="43" t="s">
        <v>7</v>
      </c>
      <c r="L1" s="43" t="s">
        <v>8</v>
      </c>
      <c r="M1" s="43" t="s">
        <v>9</v>
      </c>
      <c r="N1" s="43" t="s">
        <v>10</v>
      </c>
      <c r="O1" s="43" t="s">
        <v>11</v>
      </c>
      <c r="P1" s="43" t="s">
        <v>12</v>
      </c>
      <c r="Q1" s="43" t="s">
        <v>13</v>
      </c>
      <c r="R1" s="43" t="s">
        <v>14</v>
      </c>
      <c r="S1" s="43" t="s">
        <v>15</v>
      </c>
      <c r="T1" s="43" t="s">
        <v>16</v>
      </c>
      <c r="U1" s="43" t="s">
        <v>17</v>
      </c>
      <c r="V1" s="43" t="s">
        <v>684</v>
      </c>
      <c r="W1" s="43" t="s">
        <v>682</v>
      </c>
      <c r="X1" s="43" t="s">
        <v>20</v>
      </c>
      <c r="Y1" s="43" t="s">
        <v>21</v>
      </c>
      <c r="Z1" s="43" t="s">
        <v>22</v>
      </c>
      <c r="AA1" s="43" t="s">
        <v>23</v>
      </c>
      <c r="AB1" s="43" t="s">
        <v>24</v>
      </c>
      <c r="AC1" s="43" t="s">
        <v>25</v>
      </c>
      <c r="AD1" s="43" t="s">
        <v>26</v>
      </c>
      <c r="AE1" s="43" t="s">
        <v>27</v>
      </c>
      <c r="AF1" s="43" t="s">
        <v>28</v>
      </c>
      <c r="AG1" s="43" t="s">
        <v>29</v>
      </c>
      <c r="AH1" s="43" t="s">
        <v>30</v>
      </c>
      <c r="AI1" s="43" t="s">
        <v>31</v>
      </c>
      <c r="AJ1" s="43" t="s">
        <v>32</v>
      </c>
      <c r="AK1" s="43" t="s">
        <v>33</v>
      </c>
      <c r="AL1" s="43" t="s">
        <v>34</v>
      </c>
      <c r="AM1" s="43" t="s">
        <v>35</v>
      </c>
      <c r="AN1" s="43" t="s">
        <v>36</v>
      </c>
      <c r="AO1" s="43" t="s">
        <v>37</v>
      </c>
      <c r="AP1" s="43" t="s">
        <v>38</v>
      </c>
      <c r="AQ1" s="43" t="s">
        <v>39</v>
      </c>
      <c r="AR1" s="43" t="s">
        <v>40</v>
      </c>
      <c r="AS1" s="43" t="s">
        <v>41</v>
      </c>
      <c r="AT1" s="43" t="s">
        <v>42</v>
      </c>
      <c r="AU1" s="43" t="s">
        <v>43</v>
      </c>
      <c r="AV1" s="43" t="s">
        <v>44</v>
      </c>
      <c r="AW1" s="43" t="s">
        <v>45</v>
      </c>
      <c r="AX1" s="43" t="s">
        <v>46</v>
      </c>
      <c r="AY1" s="43" t="s">
        <v>47</v>
      </c>
      <c r="AZ1" s="43" t="s">
        <v>48</v>
      </c>
      <c r="BA1" s="43" t="s">
        <v>49</v>
      </c>
      <c r="BB1" s="43" t="s">
        <v>50</v>
      </c>
      <c r="BC1" s="43" t="s">
        <v>51</v>
      </c>
      <c r="BD1" s="43" t="s">
        <v>52</v>
      </c>
      <c r="BE1" s="43" t="s">
        <v>53</v>
      </c>
      <c r="BF1" s="43" t="s">
        <v>54</v>
      </c>
      <c r="BG1" s="43" t="s">
        <v>55</v>
      </c>
      <c r="BH1" s="43" t="s">
        <v>56</v>
      </c>
      <c r="BI1" s="43" t="s">
        <v>57</v>
      </c>
      <c r="BJ1" s="43" t="s">
        <v>58</v>
      </c>
      <c r="BK1" s="43" t="s">
        <v>59</v>
      </c>
      <c r="BL1" s="43" t="s">
        <v>60</v>
      </c>
      <c r="BM1" s="43" t="s">
        <v>61</v>
      </c>
      <c r="BN1" s="43" t="s">
        <v>62</v>
      </c>
      <c r="BO1" s="43" t="s">
        <v>63</v>
      </c>
      <c r="BP1" s="43" t="s">
        <v>64</v>
      </c>
      <c r="BQ1" s="43" t="s">
        <v>65</v>
      </c>
      <c r="BR1" s="43" t="s">
        <v>66</v>
      </c>
      <c r="BS1" s="43" t="s">
        <v>67</v>
      </c>
      <c r="BT1" s="43" t="s">
        <v>68</v>
      </c>
      <c r="BU1" s="43" t="s">
        <v>69</v>
      </c>
      <c r="BV1" s="43" t="s">
        <v>70</v>
      </c>
      <c r="BW1" s="43" t="s">
        <v>71</v>
      </c>
      <c r="BX1" s="43" t="s">
        <v>72</v>
      </c>
      <c r="BY1" s="43" t="s">
        <v>73</v>
      </c>
      <c r="BZ1" s="43" t="s">
        <v>74</v>
      </c>
      <c r="CA1" s="43" t="s">
        <v>75</v>
      </c>
      <c r="CB1" s="43" t="s">
        <v>76</v>
      </c>
      <c r="CC1" s="43" t="s">
        <v>77</v>
      </c>
      <c r="CD1" s="43" t="s">
        <v>78</v>
      </c>
      <c r="CE1" s="43" t="s">
        <v>79</v>
      </c>
      <c r="CF1" s="43" t="s">
        <v>80</v>
      </c>
      <c r="CG1" s="43" t="s">
        <v>81</v>
      </c>
      <c r="CH1" s="43" t="s">
        <v>82</v>
      </c>
      <c r="CI1" s="43" t="s">
        <v>83</v>
      </c>
      <c r="CJ1" s="43" t="s">
        <v>84</v>
      </c>
      <c r="CK1" s="43" t="s">
        <v>85</v>
      </c>
      <c r="CL1" s="43" t="s">
        <v>86</v>
      </c>
      <c r="CM1" s="43" t="s">
        <v>87</v>
      </c>
      <c r="CN1" s="43" t="s">
        <v>88</v>
      </c>
      <c r="CO1" s="43" t="s">
        <v>89</v>
      </c>
      <c r="CP1" s="43" t="s">
        <v>90</v>
      </c>
      <c r="CQ1" s="43" t="s">
        <v>91</v>
      </c>
      <c r="CR1" s="43" t="s">
        <v>92</v>
      </c>
      <c r="CS1" s="43" t="s">
        <v>93</v>
      </c>
      <c r="CT1" s="43" t="s">
        <v>94</v>
      </c>
      <c r="CU1" s="43" t="s">
        <v>95</v>
      </c>
      <c r="CV1" s="43" t="s">
        <v>96</v>
      </c>
      <c r="CW1" s="43" t="s">
        <v>97</v>
      </c>
      <c r="CX1" s="43" t="s">
        <v>98</v>
      </c>
      <c r="CY1" s="43" t="s">
        <v>99</v>
      </c>
      <c r="CZ1" s="43" t="s">
        <v>100</v>
      </c>
      <c r="DA1" s="43" t="s">
        <v>101</v>
      </c>
      <c r="DB1" s="43" t="s">
        <v>102</v>
      </c>
      <c r="DC1" s="43" t="s">
        <v>103</v>
      </c>
      <c r="DD1" s="43" t="s">
        <v>104</v>
      </c>
      <c r="DE1" s="43" t="s">
        <v>105</v>
      </c>
      <c r="DF1" s="43" t="s">
        <v>106</v>
      </c>
      <c r="DG1" s="43" t="s">
        <v>107</v>
      </c>
    </row>
    <row r="2" spans="1:111">
      <c r="A2" s="1">
        <v>0</v>
      </c>
      <c r="B2" s="43">
        <v>0</v>
      </c>
      <c r="C2" t="s">
        <v>539</v>
      </c>
      <c r="D2">
        <v>252</v>
      </c>
      <c r="E2">
        <v>2</v>
      </c>
      <c r="F2">
        <v>1</v>
      </c>
      <c r="G2">
        <v>0</v>
      </c>
      <c r="H2" t="s">
        <v>111</v>
      </c>
      <c r="I2">
        <v>6</v>
      </c>
      <c r="J2">
        <v>0</v>
      </c>
      <c r="K2">
        <v>22</v>
      </c>
      <c r="L2">
        <v>6</v>
      </c>
      <c r="M2" t="s">
        <v>109</v>
      </c>
      <c r="N2" t="s">
        <v>540</v>
      </c>
      <c r="O2" t="s">
        <v>111</v>
      </c>
      <c r="P2" t="s">
        <v>541</v>
      </c>
      <c r="Q2">
        <v>1</v>
      </c>
      <c r="R2">
        <v>1</v>
      </c>
      <c r="S2">
        <v>4</v>
      </c>
      <c r="T2">
        <v>5</v>
      </c>
      <c r="U2">
        <v>2</v>
      </c>
      <c r="V2">
        <v>1</v>
      </c>
      <c r="W2">
        <v>0</v>
      </c>
      <c r="X2">
        <v>21</v>
      </c>
      <c r="Y2">
        <v>5</v>
      </c>
      <c r="Z2">
        <v>0</v>
      </c>
      <c r="AA2">
        <v>2</v>
      </c>
      <c r="AB2">
        <v>3</v>
      </c>
      <c r="AC2">
        <v>0</v>
      </c>
      <c r="AD2">
        <v>0</v>
      </c>
      <c r="AE2">
        <v>5</v>
      </c>
      <c r="AF2">
        <v>6</v>
      </c>
      <c r="AG2">
        <v>0</v>
      </c>
      <c r="AH2">
        <v>66</v>
      </c>
      <c r="AI2">
        <v>0</v>
      </c>
      <c r="AJ2">
        <v>0</v>
      </c>
      <c r="AK2">
        <v>0</v>
      </c>
      <c r="AL2">
        <v>0</v>
      </c>
      <c r="AM2">
        <v>1</v>
      </c>
      <c r="AN2">
        <v>1</v>
      </c>
      <c r="AO2">
        <v>2</v>
      </c>
      <c r="AP2">
        <v>0</v>
      </c>
      <c r="AQ2">
        <v>12</v>
      </c>
      <c r="AR2">
        <v>0</v>
      </c>
      <c r="AS2">
        <v>0</v>
      </c>
      <c r="AT2">
        <v>0</v>
      </c>
      <c r="AU2">
        <v>2</v>
      </c>
      <c r="AV2">
        <v>0</v>
      </c>
      <c r="AW2">
        <v>0</v>
      </c>
      <c r="AX2">
        <v>0</v>
      </c>
      <c r="AY2">
        <v>0</v>
      </c>
      <c r="AZ2">
        <v>4</v>
      </c>
      <c r="BA2">
        <v>0</v>
      </c>
      <c r="BB2">
        <v>0</v>
      </c>
      <c r="BC2">
        <v>2</v>
      </c>
      <c r="BD2">
        <v>0</v>
      </c>
      <c r="BE2">
        <v>0</v>
      </c>
      <c r="BF2">
        <v>3</v>
      </c>
      <c r="BG2">
        <v>1</v>
      </c>
      <c r="BH2">
        <v>0</v>
      </c>
      <c r="BI2">
        <v>0</v>
      </c>
      <c r="BJ2">
        <v>0</v>
      </c>
      <c r="BK2">
        <v>0</v>
      </c>
      <c r="BL2">
        <v>5</v>
      </c>
      <c r="BM2">
        <v>1</v>
      </c>
      <c r="BN2">
        <v>0</v>
      </c>
      <c r="BO2">
        <v>0</v>
      </c>
      <c r="BP2">
        <v>0</v>
      </c>
      <c r="BQ2">
        <v>0</v>
      </c>
      <c r="BR2">
        <v>2</v>
      </c>
      <c r="BS2">
        <v>0</v>
      </c>
      <c r="BT2">
        <v>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2</v>
      </c>
      <c r="CC2">
        <v>0</v>
      </c>
      <c r="CD2">
        <v>2</v>
      </c>
      <c r="CE2">
        <v>0</v>
      </c>
      <c r="CF2">
        <v>0</v>
      </c>
      <c r="CG2">
        <v>0</v>
      </c>
      <c r="CH2">
        <v>0</v>
      </c>
      <c r="CI2">
        <v>0</v>
      </c>
      <c r="CJ2">
        <v>5</v>
      </c>
      <c r="CK2">
        <v>5</v>
      </c>
      <c r="CL2">
        <v>2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4</v>
      </c>
      <c r="CT2">
        <v>0</v>
      </c>
      <c r="CU2">
        <v>0</v>
      </c>
      <c r="CV2">
        <v>0</v>
      </c>
      <c r="CW2">
        <v>3</v>
      </c>
      <c r="CX2">
        <v>1</v>
      </c>
      <c r="CY2">
        <v>0</v>
      </c>
      <c r="CZ2">
        <v>1</v>
      </c>
      <c r="DA2">
        <v>0</v>
      </c>
      <c r="DB2">
        <v>0</v>
      </c>
      <c r="DC2">
        <v>3</v>
      </c>
      <c r="DD2">
        <v>0</v>
      </c>
      <c r="DE2" t="s">
        <v>113</v>
      </c>
      <c r="DF2" t="s">
        <v>114</v>
      </c>
      <c r="DG2" t="s">
        <v>115</v>
      </c>
    </row>
    <row r="3" spans="1:111">
      <c r="A3" s="1">
        <v>1</v>
      </c>
      <c r="B3" s="43">
        <v>1</v>
      </c>
      <c r="C3" t="s">
        <v>542</v>
      </c>
      <c r="D3">
        <v>786</v>
      </c>
      <c r="E3">
        <v>20</v>
      </c>
      <c r="F3">
        <v>0</v>
      </c>
      <c r="G3">
        <v>21</v>
      </c>
      <c r="H3" t="s">
        <v>654</v>
      </c>
      <c r="I3">
        <v>18</v>
      </c>
      <c r="J3">
        <v>1</v>
      </c>
      <c r="K3">
        <v>104</v>
      </c>
      <c r="L3">
        <v>42</v>
      </c>
      <c r="M3" t="s">
        <v>543</v>
      </c>
      <c r="N3" t="s">
        <v>544</v>
      </c>
      <c r="O3" t="s">
        <v>135</v>
      </c>
      <c r="P3" t="s">
        <v>545</v>
      </c>
      <c r="Q3">
        <v>23</v>
      </c>
      <c r="R3">
        <v>0</v>
      </c>
      <c r="S3">
        <v>11</v>
      </c>
      <c r="T3">
        <v>11</v>
      </c>
      <c r="U3">
        <v>11</v>
      </c>
      <c r="V3">
        <v>8</v>
      </c>
      <c r="W3">
        <v>4</v>
      </c>
      <c r="X3">
        <v>33</v>
      </c>
      <c r="Y3">
        <v>4</v>
      </c>
      <c r="Z3">
        <v>1</v>
      </c>
      <c r="AA3">
        <v>2</v>
      </c>
      <c r="AB3">
        <v>2</v>
      </c>
      <c r="AC3">
        <v>1</v>
      </c>
      <c r="AD3">
        <v>2</v>
      </c>
      <c r="AE3">
        <v>7</v>
      </c>
      <c r="AF3">
        <v>10</v>
      </c>
      <c r="AG3">
        <v>4</v>
      </c>
      <c r="AH3">
        <v>183</v>
      </c>
      <c r="AI3">
        <v>0</v>
      </c>
      <c r="AJ3">
        <v>3</v>
      </c>
      <c r="AK3">
        <v>0</v>
      </c>
      <c r="AL3">
        <v>0</v>
      </c>
      <c r="AM3">
        <v>0</v>
      </c>
      <c r="AN3">
        <v>1</v>
      </c>
      <c r="AO3">
        <v>1</v>
      </c>
      <c r="AP3">
        <v>0</v>
      </c>
      <c r="AQ3">
        <v>28</v>
      </c>
      <c r="AR3">
        <v>11</v>
      </c>
      <c r="AS3">
        <v>0</v>
      </c>
      <c r="AT3">
        <v>1</v>
      </c>
      <c r="AU3">
        <v>0</v>
      </c>
      <c r="AV3">
        <v>0</v>
      </c>
      <c r="AW3">
        <v>1</v>
      </c>
      <c r="AX3">
        <v>0</v>
      </c>
      <c r="AY3">
        <v>0</v>
      </c>
      <c r="AZ3">
        <v>1</v>
      </c>
      <c r="BA3">
        <v>3</v>
      </c>
      <c r="BB3">
        <v>1</v>
      </c>
      <c r="BC3">
        <v>0</v>
      </c>
      <c r="BD3">
        <v>6</v>
      </c>
      <c r="BE3">
        <v>5</v>
      </c>
      <c r="BF3">
        <v>2</v>
      </c>
      <c r="BG3">
        <v>1</v>
      </c>
      <c r="BH3">
        <v>0</v>
      </c>
      <c r="BI3">
        <v>0</v>
      </c>
      <c r="BJ3">
        <v>0</v>
      </c>
      <c r="BK3">
        <v>1</v>
      </c>
      <c r="BL3">
        <v>13</v>
      </c>
      <c r="BM3">
        <v>0</v>
      </c>
      <c r="BN3">
        <v>1</v>
      </c>
      <c r="BO3">
        <v>4</v>
      </c>
      <c r="BP3">
        <v>1</v>
      </c>
      <c r="BQ3">
        <v>2</v>
      </c>
      <c r="BR3">
        <v>0</v>
      </c>
      <c r="BS3">
        <v>1</v>
      </c>
      <c r="BT3">
        <v>2</v>
      </c>
      <c r="BU3">
        <v>2</v>
      </c>
      <c r="BV3">
        <v>2</v>
      </c>
      <c r="BW3">
        <v>0</v>
      </c>
      <c r="BX3">
        <v>0</v>
      </c>
      <c r="BY3">
        <v>2</v>
      </c>
      <c r="BZ3">
        <v>1</v>
      </c>
      <c r="CA3">
        <v>0</v>
      </c>
      <c r="CB3">
        <v>0</v>
      </c>
      <c r="CC3">
        <v>0</v>
      </c>
      <c r="CD3">
        <v>2</v>
      </c>
      <c r="CE3">
        <v>2</v>
      </c>
      <c r="CF3">
        <v>0</v>
      </c>
      <c r="CG3">
        <v>5</v>
      </c>
      <c r="CH3">
        <v>1</v>
      </c>
      <c r="CI3">
        <v>0</v>
      </c>
      <c r="CJ3">
        <v>17</v>
      </c>
      <c r="CK3">
        <v>7</v>
      </c>
      <c r="CL3">
        <v>2</v>
      </c>
      <c r="CM3">
        <v>0</v>
      </c>
      <c r="CN3">
        <v>0</v>
      </c>
      <c r="CO3">
        <v>0</v>
      </c>
      <c r="CP3">
        <v>3</v>
      </c>
      <c r="CQ3">
        <v>0</v>
      </c>
      <c r="CR3">
        <v>0</v>
      </c>
      <c r="CS3">
        <v>8</v>
      </c>
      <c r="CT3">
        <v>1</v>
      </c>
      <c r="CU3">
        <v>0</v>
      </c>
      <c r="CV3">
        <v>3</v>
      </c>
      <c r="CW3">
        <v>4</v>
      </c>
      <c r="CX3">
        <v>17</v>
      </c>
      <c r="CY3">
        <v>2</v>
      </c>
      <c r="CZ3">
        <v>4</v>
      </c>
      <c r="DA3">
        <v>1</v>
      </c>
      <c r="DB3">
        <v>1</v>
      </c>
      <c r="DC3">
        <v>6</v>
      </c>
      <c r="DD3">
        <v>0</v>
      </c>
      <c r="DE3" t="s">
        <v>202</v>
      </c>
      <c r="DF3" t="s">
        <v>203</v>
      </c>
      <c r="DG3" t="s">
        <v>111</v>
      </c>
    </row>
    <row r="4" spans="1:111">
      <c r="A4" s="1">
        <v>2</v>
      </c>
      <c r="B4" s="43">
        <v>2</v>
      </c>
      <c r="C4" t="s">
        <v>546</v>
      </c>
      <c r="D4">
        <v>880</v>
      </c>
      <c r="E4">
        <v>28</v>
      </c>
      <c r="F4">
        <v>0</v>
      </c>
      <c r="G4">
        <v>15</v>
      </c>
      <c r="H4" t="s">
        <v>655</v>
      </c>
      <c r="I4">
        <v>31</v>
      </c>
      <c r="J4">
        <v>7</v>
      </c>
      <c r="K4">
        <v>86</v>
      </c>
      <c r="L4">
        <v>33</v>
      </c>
      <c r="M4" t="s">
        <v>547</v>
      </c>
      <c r="N4" t="s">
        <v>548</v>
      </c>
      <c r="O4" t="s">
        <v>549</v>
      </c>
      <c r="P4" t="s">
        <v>550</v>
      </c>
      <c r="Q4">
        <v>1</v>
      </c>
      <c r="R4">
        <v>0</v>
      </c>
      <c r="S4">
        <v>9</v>
      </c>
      <c r="T4">
        <v>9</v>
      </c>
      <c r="U4">
        <v>10</v>
      </c>
      <c r="V4">
        <v>11</v>
      </c>
      <c r="W4">
        <v>5</v>
      </c>
      <c r="X4">
        <v>46</v>
      </c>
      <c r="Y4">
        <v>13</v>
      </c>
      <c r="Z4">
        <v>0</v>
      </c>
      <c r="AA4">
        <v>0</v>
      </c>
      <c r="AB4">
        <v>3</v>
      </c>
      <c r="AC4">
        <v>0</v>
      </c>
      <c r="AD4">
        <v>1</v>
      </c>
      <c r="AE4">
        <v>16</v>
      </c>
      <c r="AF4">
        <v>12</v>
      </c>
      <c r="AG4">
        <v>1</v>
      </c>
      <c r="AH4">
        <v>248</v>
      </c>
      <c r="AI4">
        <v>0</v>
      </c>
      <c r="AJ4">
        <v>0</v>
      </c>
      <c r="AK4">
        <v>0</v>
      </c>
      <c r="AL4">
        <v>3</v>
      </c>
      <c r="AM4">
        <v>8</v>
      </c>
      <c r="AN4">
        <v>3</v>
      </c>
      <c r="AO4">
        <v>4</v>
      </c>
      <c r="AP4">
        <v>0</v>
      </c>
      <c r="AQ4">
        <v>27</v>
      </c>
      <c r="AR4">
        <v>4</v>
      </c>
      <c r="AS4">
        <v>0</v>
      </c>
      <c r="AT4">
        <v>0</v>
      </c>
      <c r="AU4">
        <v>4</v>
      </c>
      <c r="AV4">
        <v>1</v>
      </c>
      <c r="AW4">
        <v>1</v>
      </c>
      <c r="AX4">
        <v>3</v>
      </c>
      <c r="AY4">
        <v>1</v>
      </c>
      <c r="AZ4">
        <v>5</v>
      </c>
      <c r="BA4">
        <v>0</v>
      </c>
      <c r="BB4">
        <v>3</v>
      </c>
      <c r="BC4">
        <v>4</v>
      </c>
      <c r="BD4">
        <v>1</v>
      </c>
      <c r="BE4">
        <v>4</v>
      </c>
      <c r="BF4">
        <v>5</v>
      </c>
      <c r="BG4">
        <v>3</v>
      </c>
      <c r="BH4">
        <v>1</v>
      </c>
      <c r="BI4">
        <v>0</v>
      </c>
      <c r="BJ4">
        <v>0</v>
      </c>
      <c r="BK4">
        <v>0</v>
      </c>
      <c r="BL4">
        <v>15</v>
      </c>
      <c r="BM4">
        <v>3</v>
      </c>
      <c r="BN4">
        <v>1</v>
      </c>
      <c r="BO4">
        <v>5</v>
      </c>
      <c r="BP4">
        <v>0</v>
      </c>
      <c r="BQ4">
        <v>0</v>
      </c>
      <c r="BR4">
        <v>2</v>
      </c>
      <c r="BS4">
        <v>0</v>
      </c>
      <c r="BT4">
        <v>11</v>
      </c>
      <c r="BU4">
        <v>7</v>
      </c>
      <c r="BV4">
        <v>1</v>
      </c>
      <c r="BW4">
        <v>0</v>
      </c>
      <c r="BX4">
        <v>2</v>
      </c>
      <c r="BY4">
        <v>1</v>
      </c>
      <c r="BZ4">
        <v>0</v>
      </c>
      <c r="CA4">
        <v>3</v>
      </c>
      <c r="CB4">
        <v>1</v>
      </c>
      <c r="CC4">
        <v>1</v>
      </c>
      <c r="CD4">
        <v>5</v>
      </c>
      <c r="CE4">
        <v>6</v>
      </c>
      <c r="CF4">
        <v>0</v>
      </c>
      <c r="CG4">
        <v>7</v>
      </c>
      <c r="CH4">
        <v>0</v>
      </c>
      <c r="CI4">
        <v>2</v>
      </c>
      <c r="CJ4">
        <v>7</v>
      </c>
      <c r="CK4">
        <v>16</v>
      </c>
      <c r="CL4">
        <v>3</v>
      </c>
      <c r="CM4">
        <v>0</v>
      </c>
      <c r="CN4">
        <v>1</v>
      </c>
      <c r="CO4">
        <v>0</v>
      </c>
      <c r="CP4">
        <v>0</v>
      </c>
      <c r="CQ4">
        <v>1</v>
      </c>
      <c r="CR4">
        <v>3</v>
      </c>
      <c r="CS4">
        <v>11</v>
      </c>
      <c r="CT4">
        <v>5</v>
      </c>
      <c r="CU4">
        <v>1</v>
      </c>
      <c r="CV4">
        <v>1</v>
      </c>
      <c r="CW4">
        <v>7</v>
      </c>
      <c r="CX4">
        <v>8</v>
      </c>
      <c r="CY4">
        <v>6</v>
      </c>
      <c r="CZ4">
        <v>3</v>
      </c>
      <c r="DA4">
        <v>1</v>
      </c>
      <c r="DB4">
        <v>1</v>
      </c>
      <c r="DC4">
        <v>15</v>
      </c>
      <c r="DD4">
        <v>0</v>
      </c>
      <c r="DE4" t="s">
        <v>551</v>
      </c>
      <c r="DF4" t="s">
        <v>552</v>
      </c>
      <c r="DG4" t="s">
        <v>111</v>
      </c>
    </row>
    <row r="5" spans="1:111">
      <c r="A5" s="1">
        <v>3</v>
      </c>
      <c r="B5" s="43">
        <v>3</v>
      </c>
      <c r="C5" t="s">
        <v>553</v>
      </c>
      <c r="D5">
        <v>937</v>
      </c>
      <c r="E5">
        <v>24</v>
      </c>
      <c r="F5">
        <v>2</v>
      </c>
      <c r="G5">
        <v>21</v>
      </c>
      <c r="H5" t="s">
        <v>656</v>
      </c>
      <c r="I5">
        <v>32</v>
      </c>
      <c r="J5">
        <v>8</v>
      </c>
      <c r="K5">
        <v>124</v>
      </c>
      <c r="L5">
        <v>58</v>
      </c>
      <c r="M5" t="s">
        <v>554</v>
      </c>
      <c r="N5" t="s">
        <v>555</v>
      </c>
      <c r="O5" t="s">
        <v>556</v>
      </c>
      <c r="P5" t="s">
        <v>557</v>
      </c>
      <c r="Q5">
        <v>16</v>
      </c>
      <c r="R5">
        <v>2</v>
      </c>
      <c r="S5">
        <v>16</v>
      </c>
      <c r="T5">
        <v>18</v>
      </c>
      <c r="U5">
        <v>9</v>
      </c>
      <c r="V5">
        <v>8</v>
      </c>
      <c r="W5">
        <v>14</v>
      </c>
      <c r="X5">
        <v>46</v>
      </c>
      <c r="Y5">
        <v>15</v>
      </c>
      <c r="Z5">
        <v>0</v>
      </c>
      <c r="AA5">
        <v>3</v>
      </c>
      <c r="AB5">
        <v>0</v>
      </c>
      <c r="AC5">
        <v>0</v>
      </c>
      <c r="AD5">
        <v>0</v>
      </c>
      <c r="AE5">
        <v>10</v>
      </c>
      <c r="AF5">
        <v>16</v>
      </c>
      <c r="AG5">
        <v>2</v>
      </c>
      <c r="AH5">
        <v>257</v>
      </c>
      <c r="AI5">
        <v>0</v>
      </c>
      <c r="AJ5">
        <v>0</v>
      </c>
      <c r="AK5">
        <v>0</v>
      </c>
      <c r="AL5">
        <v>2</v>
      </c>
      <c r="AM5">
        <v>0</v>
      </c>
      <c r="AN5">
        <v>2</v>
      </c>
      <c r="AO5">
        <v>8</v>
      </c>
      <c r="AP5">
        <v>0</v>
      </c>
      <c r="AQ5">
        <v>21</v>
      </c>
      <c r="AR5">
        <v>8</v>
      </c>
      <c r="AS5">
        <v>5</v>
      </c>
      <c r="AT5">
        <v>2</v>
      </c>
      <c r="AU5">
        <v>2</v>
      </c>
      <c r="AV5">
        <v>1</v>
      </c>
      <c r="AW5">
        <v>0</v>
      </c>
      <c r="AX5">
        <v>0</v>
      </c>
      <c r="AY5">
        <v>0</v>
      </c>
      <c r="AZ5">
        <v>1</v>
      </c>
      <c r="BA5">
        <v>0</v>
      </c>
      <c r="BB5">
        <v>3</v>
      </c>
      <c r="BC5">
        <v>1</v>
      </c>
      <c r="BD5">
        <v>2</v>
      </c>
      <c r="BE5">
        <v>6</v>
      </c>
      <c r="BF5">
        <v>2</v>
      </c>
      <c r="BG5">
        <v>0</v>
      </c>
      <c r="BH5">
        <v>0</v>
      </c>
      <c r="BI5">
        <v>0</v>
      </c>
      <c r="BJ5">
        <v>0</v>
      </c>
      <c r="BK5">
        <v>2</v>
      </c>
      <c r="BL5">
        <v>12</v>
      </c>
      <c r="BM5">
        <v>1</v>
      </c>
      <c r="BN5">
        <v>0</v>
      </c>
      <c r="BO5">
        <v>14</v>
      </c>
      <c r="BP5">
        <v>4</v>
      </c>
      <c r="BQ5">
        <v>1</v>
      </c>
      <c r="BR5">
        <v>6</v>
      </c>
      <c r="BS5">
        <v>0</v>
      </c>
      <c r="BT5">
        <v>7</v>
      </c>
      <c r="BU5">
        <v>7</v>
      </c>
      <c r="BV5">
        <v>0</v>
      </c>
      <c r="BW5">
        <v>9</v>
      </c>
      <c r="BX5">
        <v>0</v>
      </c>
      <c r="BY5">
        <v>1</v>
      </c>
      <c r="BZ5">
        <v>0</v>
      </c>
      <c r="CA5">
        <v>0</v>
      </c>
      <c r="CB5">
        <v>2</v>
      </c>
      <c r="CC5">
        <v>1</v>
      </c>
      <c r="CD5">
        <v>3</v>
      </c>
      <c r="CE5">
        <v>0</v>
      </c>
      <c r="CF5">
        <v>2</v>
      </c>
      <c r="CG5">
        <v>3</v>
      </c>
      <c r="CH5">
        <v>0</v>
      </c>
      <c r="CI5">
        <v>0</v>
      </c>
      <c r="CJ5">
        <v>18</v>
      </c>
      <c r="CK5">
        <v>10</v>
      </c>
      <c r="CL5">
        <v>3</v>
      </c>
      <c r="CM5">
        <v>0</v>
      </c>
      <c r="CN5">
        <v>1</v>
      </c>
      <c r="CO5">
        <v>0</v>
      </c>
      <c r="CP5">
        <v>3</v>
      </c>
      <c r="CQ5">
        <v>2</v>
      </c>
      <c r="CR5">
        <v>1</v>
      </c>
      <c r="CS5">
        <v>15</v>
      </c>
      <c r="CT5">
        <v>9</v>
      </c>
      <c r="CU5">
        <v>2</v>
      </c>
      <c r="CV5">
        <v>0</v>
      </c>
      <c r="CW5">
        <v>5</v>
      </c>
      <c r="CX5">
        <v>18</v>
      </c>
      <c r="CY5">
        <v>3</v>
      </c>
      <c r="CZ5">
        <v>1</v>
      </c>
      <c r="DA5">
        <v>2</v>
      </c>
      <c r="DB5">
        <v>3</v>
      </c>
      <c r="DC5">
        <v>20</v>
      </c>
      <c r="DD5">
        <v>0</v>
      </c>
      <c r="DE5" t="s">
        <v>558</v>
      </c>
      <c r="DF5" t="s">
        <v>559</v>
      </c>
      <c r="DG5" t="s">
        <v>403</v>
      </c>
    </row>
    <row r="6" spans="1:111">
      <c r="A6" s="1">
        <v>4</v>
      </c>
      <c r="B6" s="43">
        <v>4</v>
      </c>
      <c r="C6" t="s">
        <v>560</v>
      </c>
      <c r="D6">
        <v>792</v>
      </c>
      <c r="E6">
        <v>22</v>
      </c>
      <c r="F6">
        <v>0</v>
      </c>
      <c r="G6">
        <v>17</v>
      </c>
      <c r="H6" t="s">
        <v>657</v>
      </c>
      <c r="I6">
        <v>13</v>
      </c>
      <c r="J6">
        <v>3</v>
      </c>
      <c r="K6">
        <v>92</v>
      </c>
      <c r="L6">
        <v>43</v>
      </c>
      <c r="M6" t="s">
        <v>561</v>
      </c>
      <c r="N6" t="s">
        <v>562</v>
      </c>
      <c r="O6" t="s">
        <v>563</v>
      </c>
      <c r="P6" t="s">
        <v>564</v>
      </c>
      <c r="Q6">
        <v>3</v>
      </c>
      <c r="R6">
        <v>0</v>
      </c>
      <c r="S6">
        <v>10</v>
      </c>
      <c r="T6">
        <v>10</v>
      </c>
      <c r="U6">
        <v>8</v>
      </c>
      <c r="V6">
        <v>12</v>
      </c>
      <c r="W6">
        <v>3</v>
      </c>
      <c r="X6">
        <v>41</v>
      </c>
      <c r="Y6">
        <v>7</v>
      </c>
      <c r="Z6">
        <v>0</v>
      </c>
      <c r="AA6">
        <v>4</v>
      </c>
      <c r="AB6">
        <v>7</v>
      </c>
      <c r="AC6">
        <v>1</v>
      </c>
      <c r="AD6">
        <v>2</v>
      </c>
      <c r="AE6">
        <v>1</v>
      </c>
      <c r="AF6">
        <v>18</v>
      </c>
      <c r="AG6">
        <v>1</v>
      </c>
      <c r="AH6">
        <v>265</v>
      </c>
      <c r="AI6">
        <v>0</v>
      </c>
      <c r="AJ6">
        <v>0</v>
      </c>
      <c r="AK6">
        <v>0</v>
      </c>
      <c r="AL6">
        <v>2</v>
      </c>
      <c r="AM6">
        <v>0</v>
      </c>
      <c r="AN6">
        <v>2</v>
      </c>
      <c r="AO6">
        <v>4</v>
      </c>
      <c r="AP6">
        <v>0</v>
      </c>
      <c r="AQ6">
        <v>18</v>
      </c>
      <c r="AR6">
        <v>3</v>
      </c>
      <c r="AS6">
        <v>1</v>
      </c>
      <c r="AT6">
        <v>3</v>
      </c>
      <c r="AU6">
        <v>7</v>
      </c>
      <c r="AV6">
        <v>0</v>
      </c>
      <c r="AW6">
        <v>2</v>
      </c>
      <c r="AX6">
        <v>2</v>
      </c>
      <c r="AY6">
        <v>5</v>
      </c>
      <c r="AZ6">
        <v>0</v>
      </c>
      <c r="BA6">
        <v>1</v>
      </c>
      <c r="BB6">
        <v>0</v>
      </c>
      <c r="BC6">
        <v>5</v>
      </c>
      <c r="BD6">
        <v>1</v>
      </c>
      <c r="BE6">
        <v>0</v>
      </c>
      <c r="BF6">
        <v>7</v>
      </c>
      <c r="BG6">
        <v>4</v>
      </c>
      <c r="BH6">
        <v>0</v>
      </c>
      <c r="BI6">
        <v>1</v>
      </c>
      <c r="BJ6">
        <v>0</v>
      </c>
      <c r="BK6">
        <v>1</v>
      </c>
      <c r="BL6">
        <v>19</v>
      </c>
      <c r="BM6">
        <v>3</v>
      </c>
      <c r="BN6">
        <v>0</v>
      </c>
      <c r="BO6">
        <v>3</v>
      </c>
      <c r="BP6">
        <v>0</v>
      </c>
      <c r="BQ6">
        <v>4</v>
      </c>
      <c r="BR6">
        <v>14</v>
      </c>
      <c r="BS6">
        <v>4</v>
      </c>
      <c r="BT6">
        <v>7</v>
      </c>
      <c r="BU6">
        <v>13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1</v>
      </c>
      <c r="CC6">
        <v>2</v>
      </c>
      <c r="CD6">
        <v>6</v>
      </c>
      <c r="CE6">
        <v>6</v>
      </c>
      <c r="CF6">
        <v>0</v>
      </c>
      <c r="CG6">
        <v>4</v>
      </c>
      <c r="CH6">
        <v>1</v>
      </c>
      <c r="CI6">
        <v>0</v>
      </c>
      <c r="CJ6">
        <v>29</v>
      </c>
      <c r="CK6">
        <v>1</v>
      </c>
      <c r="CL6">
        <v>10</v>
      </c>
      <c r="CM6">
        <v>2</v>
      </c>
      <c r="CN6">
        <v>3</v>
      </c>
      <c r="CO6">
        <v>0</v>
      </c>
      <c r="CP6">
        <v>1</v>
      </c>
      <c r="CQ6">
        <v>1</v>
      </c>
      <c r="CR6">
        <v>3</v>
      </c>
      <c r="CS6">
        <v>7</v>
      </c>
      <c r="CT6">
        <v>12</v>
      </c>
      <c r="CU6">
        <v>1</v>
      </c>
      <c r="CV6">
        <v>1</v>
      </c>
      <c r="CW6">
        <v>7</v>
      </c>
      <c r="CX6">
        <v>9</v>
      </c>
      <c r="CY6">
        <v>5</v>
      </c>
      <c r="CZ6">
        <v>1</v>
      </c>
      <c r="DA6">
        <v>0</v>
      </c>
      <c r="DB6">
        <v>1</v>
      </c>
      <c r="DC6">
        <v>15</v>
      </c>
      <c r="DD6">
        <v>0</v>
      </c>
      <c r="DE6" t="s">
        <v>551</v>
      </c>
      <c r="DF6" t="s">
        <v>552</v>
      </c>
      <c r="DG6" t="s">
        <v>111</v>
      </c>
    </row>
    <row r="7" spans="1:111">
      <c r="A7" s="1">
        <v>5</v>
      </c>
      <c r="B7" s="43">
        <v>5</v>
      </c>
      <c r="C7" t="s">
        <v>565</v>
      </c>
      <c r="D7">
        <v>1241</v>
      </c>
      <c r="E7">
        <v>41</v>
      </c>
      <c r="F7">
        <v>1</v>
      </c>
      <c r="G7">
        <v>18</v>
      </c>
      <c r="H7" t="s">
        <v>658</v>
      </c>
      <c r="I7">
        <v>22</v>
      </c>
      <c r="J7">
        <v>2</v>
      </c>
      <c r="K7">
        <v>128</v>
      </c>
      <c r="L7">
        <v>44</v>
      </c>
      <c r="M7" t="s">
        <v>566</v>
      </c>
      <c r="N7" t="s">
        <v>567</v>
      </c>
      <c r="O7" t="s">
        <v>207</v>
      </c>
      <c r="P7" t="s">
        <v>568</v>
      </c>
      <c r="Q7">
        <v>5</v>
      </c>
      <c r="R7">
        <v>1</v>
      </c>
      <c r="S7">
        <v>13</v>
      </c>
      <c r="T7">
        <v>14</v>
      </c>
      <c r="U7">
        <v>13</v>
      </c>
      <c r="V7">
        <v>12</v>
      </c>
      <c r="W7">
        <v>20</v>
      </c>
      <c r="X7">
        <v>65</v>
      </c>
      <c r="Y7">
        <v>18</v>
      </c>
      <c r="Z7">
        <v>0</v>
      </c>
      <c r="AA7">
        <v>2</v>
      </c>
      <c r="AB7">
        <v>2</v>
      </c>
      <c r="AC7">
        <v>0</v>
      </c>
      <c r="AD7">
        <v>1</v>
      </c>
      <c r="AE7">
        <v>25</v>
      </c>
      <c r="AF7">
        <v>13</v>
      </c>
      <c r="AG7">
        <v>4</v>
      </c>
      <c r="AH7">
        <v>377</v>
      </c>
      <c r="AI7">
        <v>0</v>
      </c>
      <c r="AJ7">
        <v>2</v>
      </c>
      <c r="AK7">
        <v>0</v>
      </c>
      <c r="AL7">
        <v>5</v>
      </c>
      <c r="AM7">
        <v>0</v>
      </c>
      <c r="AN7">
        <v>2</v>
      </c>
      <c r="AO7">
        <v>11</v>
      </c>
      <c r="AP7">
        <v>0</v>
      </c>
      <c r="AQ7">
        <v>37</v>
      </c>
      <c r="AR7">
        <v>9</v>
      </c>
      <c r="AS7">
        <v>6</v>
      </c>
      <c r="AT7">
        <v>2</v>
      </c>
      <c r="AU7">
        <v>11</v>
      </c>
      <c r="AV7">
        <v>4</v>
      </c>
      <c r="AW7">
        <v>3</v>
      </c>
      <c r="AX7">
        <v>0</v>
      </c>
      <c r="AY7">
        <v>0</v>
      </c>
      <c r="AZ7">
        <v>3</v>
      </c>
      <c r="BA7">
        <v>4</v>
      </c>
      <c r="BB7">
        <v>1</v>
      </c>
      <c r="BC7">
        <v>3</v>
      </c>
      <c r="BD7">
        <v>2</v>
      </c>
      <c r="BE7">
        <v>10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18</v>
      </c>
      <c r="BM7">
        <v>3</v>
      </c>
      <c r="BN7">
        <v>1</v>
      </c>
      <c r="BO7">
        <v>20</v>
      </c>
      <c r="BP7">
        <v>1</v>
      </c>
      <c r="BQ7">
        <v>3</v>
      </c>
      <c r="BR7">
        <v>15</v>
      </c>
      <c r="BS7">
        <v>2</v>
      </c>
      <c r="BT7">
        <v>9</v>
      </c>
      <c r="BU7">
        <v>8</v>
      </c>
      <c r="BV7">
        <v>0</v>
      </c>
      <c r="BW7">
        <v>0</v>
      </c>
      <c r="BX7">
        <v>0</v>
      </c>
      <c r="BY7">
        <v>1</v>
      </c>
      <c r="BZ7">
        <v>0</v>
      </c>
      <c r="CA7">
        <v>0</v>
      </c>
      <c r="CB7">
        <v>0</v>
      </c>
      <c r="CC7">
        <v>2</v>
      </c>
      <c r="CD7">
        <v>9</v>
      </c>
      <c r="CE7">
        <v>8</v>
      </c>
      <c r="CF7">
        <v>3</v>
      </c>
      <c r="CG7">
        <v>6</v>
      </c>
      <c r="CH7">
        <v>0</v>
      </c>
      <c r="CI7">
        <v>3</v>
      </c>
      <c r="CJ7">
        <v>41</v>
      </c>
      <c r="CK7">
        <v>25</v>
      </c>
      <c r="CL7">
        <v>1</v>
      </c>
      <c r="CM7">
        <v>0</v>
      </c>
      <c r="CN7">
        <v>1</v>
      </c>
      <c r="CO7">
        <v>0</v>
      </c>
      <c r="CP7">
        <v>0</v>
      </c>
      <c r="CQ7">
        <v>1</v>
      </c>
      <c r="CR7">
        <v>2</v>
      </c>
      <c r="CS7">
        <v>12</v>
      </c>
      <c r="CT7">
        <v>6</v>
      </c>
      <c r="CU7">
        <v>1</v>
      </c>
      <c r="CV7">
        <v>0</v>
      </c>
      <c r="CW7">
        <v>11</v>
      </c>
      <c r="CX7">
        <v>22</v>
      </c>
      <c r="CY7">
        <v>3</v>
      </c>
      <c r="CZ7">
        <v>3</v>
      </c>
      <c r="DA7">
        <v>2</v>
      </c>
      <c r="DB7">
        <v>1</v>
      </c>
      <c r="DC7">
        <v>17</v>
      </c>
      <c r="DD7">
        <v>0</v>
      </c>
      <c r="DE7" t="s">
        <v>569</v>
      </c>
      <c r="DF7" t="s">
        <v>570</v>
      </c>
      <c r="DG7" t="s">
        <v>209</v>
      </c>
    </row>
    <row r="8" spans="1:111">
      <c r="A8" s="1">
        <v>6</v>
      </c>
      <c r="B8" s="43">
        <v>6</v>
      </c>
      <c r="C8" t="s">
        <v>234</v>
      </c>
      <c r="D8">
        <v>214</v>
      </c>
      <c r="E8">
        <v>9</v>
      </c>
      <c r="F8">
        <v>0</v>
      </c>
      <c r="G8">
        <v>2</v>
      </c>
      <c r="H8" t="s">
        <v>659</v>
      </c>
      <c r="I8">
        <v>4</v>
      </c>
      <c r="J8">
        <v>1</v>
      </c>
      <c r="K8">
        <v>21</v>
      </c>
      <c r="L8">
        <v>10</v>
      </c>
      <c r="M8" t="s">
        <v>235</v>
      </c>
      <c r="N8" t="s">
        <v>236</v>
      </c>
      <c r="O8" t="s">
        <v>237</v>
      </c>
      <c r="P8" t="s">
        <v>238</v>
      </c>
      <c r="Q8">
        <v>1</v>
      </c>
      <c r="R8">
        <v>0</v>
      </c>
      <c r="S8">
        <v>1</v>
      </c>
      <c r="T8">
        <v>1</v>
      </c>
      <c r="U8">
        <v>2</v>
      </c>
      <c r="V8">
        <v>6</v>
      </c>
      <c r="W8">
        <v>3</v>
      </c>
      <c r="X8">
        <v>16</v>
      </c>
      <c r="Y8">
        <v>5</v>
      </c>
      <c r="Z8">
        <v>0</v>
      </c>
      <c r="AA8">
        <v>0</v>
      </c>
      <c r="AB8">
        <v>3</v>
      </c>
      <c r="AC8">
        <v>0</v>
      </c>
      <c r="AD8">
        <v>0</v>
      </c>
      <c r="AE8">
        <v>0</v>
      </c>
      <c r="AF8">
        <v>8</v>
      </c>
      <c r="AG8">
        <v>0</v>
      </c>
      <c r="AH8">
        <v>66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7</v>
      </c>
      <c r="AR8">
        <v>0</v>
      </c>
      <c r="AS8">
        <v>0</v>
      </c>
      <c r="AT8">
        <v>3</v>
      </c>
      <c r="AU8">
        <v>0</v>
      </c>
      <c r="AV8">
        <v>1</v>
      </c>
      <c r="AW8">
        <v>0</v>
      </c>
      <c r="AX8">
        <v>0</v>
      </c>
      <c r="AY8">
        <v>0</v>
      </c>
      <c r="AZ8">
        <v>2</v>
      </c>
      <c r="BA8">
        <v>0</v>
      </c>
      <c r="BB8">
        <v>1</v>
      </c>
      <c r="BC8">
        <v>0</v>
      </c>
      <c r="BD8">
        <v>1</v>
      </c>
      <c r="BE8">
        <v>1</v>
      </c>
      <c r="BF8">
        <v>1</v>
      </c>
      <c r="BG8">
        <v>0</v>
      </c>
      <c r="BH8">
        <v>2</v>
      </c>
      <c r="BI8">
        <v>0</v>
      </c>
      <c r="BJ8">
        <v>0</v>
      </c>
      <c r="BK8">
        <v>0</v>
      </c>
      <c r="BL8">
        <v>5</v>
      </c>
      <c r="BM8">
        <v>2</v>
      </c>
      <c r="BN8">
        <v>2</v>
      </c>
      <c r="BO8">
        <v>3</v>
      </c>
      <c r="BP8">
        <v>0</v>
      </c>
      <c r="BQ8">
        <v>0</v>
      </c>
      <c r="BR8">
        <v>0</v>
      </c>
      <c r="BS8">
        <v>2</v>
      </c>
      <c r="BT8">
        <v>1</v>
      </c>
      <c r="BU8">
        <v>3</v>
      </c>
      <c r="BV8">
        <v>1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2</v>
      </c>
      <c r="CE8">
        <v>0</v>
      </c>
      <c r="CF8">
        <v>0</v>
      </c>
      <c r="CG8">
        <v>0</v>
      </c>
      <c r="CH8">
        <v>0</v>
      </c>
      <c r="CI8">
        <v>1</v>
      </c>
      <c r="CJ8">
        <v>3</v>
      </c>
      <c r="CK8">
        <v>0</v>
      </c>
      <c r="CL8">
        <v>1</v>
      </c>
      <c r="CM8">
        <v>0</v>
      </c>
      <c r="CN8">
        <v>2</v>
      </c>
      <c r="CO8">
        <v>0</v>
      </c>
      <c r="CP8">
        <v>0</v>
      </c>
      <c r="CQ8">
        <v>5</v>
      </c>
      <c r="CR8">
        <v>2</v>
      </c>
      <c r="CS8">
        <v>0</v>
      </c>
      <c r="CT8">
        <v>0</v>
      </c>
      <c r="CU8">
        <v>0</v>
      </c>
      <c r="CV8">
        <v>0</v>
      </c>
      <c r="CW8">
        <v>1</v>
      </c>
      <c r="CX8">
        <v>2</v>
      </c>
      <c r="CY8">
        <v>4</v>
      </c>
      <c r="CZ8">
        <v>0</v>
      </c>
      <c r="DA8">
        <v>0</v>
      </c>
      <c r="DB8">
        <v>0</v>
      </c>
      <c r="DC8">
        <v>5</v>
      </c>
      <c r="DD8">
        <v>0</v>
      </c>
      <c r="DE8" t="s">
        <v>202</v>
      </c>
      <c r="DF8" t="s">
        <v>203</v>
      </c>
      <c r="DG8" t="s">
        <v>111</v>
      </c>
    </row>
    <row r="9" spans="1:111">
      <c r="A9" s="1">
        <v>7</v>
      </c>
      <c r="B9" s="43">
        <v>7</v>
      </c>
      <c r="C9" t="s">
        <v>571</v>
      </c>
      <c r="D9">
        <v>397</v>
      </c>
      <c r="E9">
        <v>18</v>
      </c>
      <c r="F9">
        <v>0</v>
      </c>
      <c r="G9">
        <v>5</v>
      </c>
      <c r="H9" t="s">
        <v>660</v>
      </c>
      <c r="I9">
        <v>8</v>
      </c>
      <c r="J9">
        <v>3</v>
      </c>
      <c r="K9">
        <v>38</v>
      </c>
      <c r="L9">
        <v>18</v>
      </c>
      <c r="M9" t="s">
        <v>572</v>
      </c>
      <c r="N9" t="s">
        <v>573</v>
      </c>
      <c r="O9" t="s">
        <v>242</v>
      </c>
      <c r="P9" t="s">
        <v>574</v>
      </c>
      <c r="Q9">
        <v>0</v>
      </c>
      <c r="R9">
        <v>0</v>
      </c>
      <c r="S9">
        <v>4</v>
      </c>
      <c r="T9">
        <v>4</v>
      </c>
      <c r="U9">
        <v>4</v>
      </c>
      <c r="V9">
        <v>4</v>
      </c>
      <c r="W9">
        <v>7</v>
      </c>
      <c r="X9">
        <v>22</v>
      </c>
      <c r="Y9">
        <v>3</v>
      </c>
      <c r="Z9">
        <v>1</v>
      </c>
      <c r="AA9">
        <v>1</v>
      </c>
      <c r="AB9">
        <v>2</v>
      </c>
      <c r="AC9">
        <v>0</v>
      </c>
      <c r="AD9">
        <v>3</v>
      </c>
      <c r="AE9">
        <v>6</v>
      </c>
      <c r="AF9">
        <v>5</v>
      </c>
      <c r="AG9">
        <v>1</v>
      </c>
      <c r="AH9">
        <v>145</v>
      </c>
      <c r="AI9">
        <v>0</v>
      </c>
      <c r="AJ9">
        <v>0</v>
      </c>
      <c r="AK9">
        <v>0</v>
      </c>
      <c r="AL9">
        <v>0</v>
      </c>
      <c r="AM9">
        <v>0</v>
      </c>
      <c r="AN9">
        <v>3</v>
      </c>
      <c r="AO9">
        <v>2</v>
      </c>
      <c r="AP9">
        <v>0</v>
      </c>
      <c r="AQ9">
        <v>16</v>
      </c>
      <c r="AR9">
        <v>6</v>
      </c>
      <c r="AS9">
        <v>0</v>
      </c>
      <c r="AT9">
        <v>8</v>
      </c>
      <c r="AU9">
        <v>0</v>
      </c>
      <c r="AV9">
        <v>0</v>
      </c>
      <c r="AW9">
        <v>0</v>
      </c>
      <c r="AX9">
        <v>2</v>
      </c>
      <c r="AY9">
        <v>1</v>
      </c>
      <c r="AZ9">
        <v>0</v>
      </c>
      <c r="BA9">
        <v>1</v>
      </c>
      <c r="BB9">
        <v>3</v>
      </c>
      <c r="BC9">
        <v>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12</v>
      </c>
      <c r="BM9">
        <v>4</v>
      </c>
      <c r="BN9">
        <v>1</v>
      </c>
      <c r="BO9">
        <v>7</v>
      </c>
      <c r="BP9">
        <v>0</v>
      </c>
      <c r="BQ9">
        <v>4</v>
      </c>
      <c r="BR9">
        <v>1</v>
      </c>
      <c r="BS9">
        <v>0</v>
      </c>
      <c r="BT9">
        <v>1</v>
      </c>
      <c r="BU9">
        <v>6</v>
      </c>
      <c r="BV9">
        <v>1</v>
      </c>
      <c r="BW9">
        <v>0</v>
      </c>
      <c r="BX9">
        <v>0</v>
      </c>
      <c r="BY9">
        <v>3</v>
      </c>
      <c r="BZ9">
        <v>0</v>
      </c>
      <c r="CA9">
        <v>0</v>
      </c>
      <c r="CB9">
        <v>0</v>
      </c>
      <c r="CC9">
        <v>1</v>
      </c>
      <c r="CD9">
        <v>5</v>
      </c>
      <c r="CE9">
        <v>0</v>
      </c>
      <c r="CF9">
        <v>0</v>
      </c>
      <c r="CG9">
        <v>3</v>
      </c>
      <c r="CH9">
        <v>0</v>
      </c>
      <c r="CI9">
        <v>0</v>
      </c>
      <c r="CJ9">
        <v>15</v>
      </c>
      <c r="CK9">
        <v>6</v>
      </c>
      <c r="CL9">
        <v>0</v>
      </c>
      <c r="CM9">
        <v>2</v>
      </c>
      <c r="CN9">
        <v>2</v>
      </c>
      <c r="CO9">
        <v>0</v>
      </c>
      <c r="CP9">
        <v>0</v>
      </c>
      <c r="CQ9">
        <v>1</v>
      </c>
      <c r="CR9">
        <v>1</v>
      </c>
      <c r="CS9">
        <v>6</v>
      </c>
      <c r="CT9">
        <v>1</v>
      </c>
      <c r="CU9">
        <v>1</v>
      </c>
      <c r="CV9">
        <v>1</v>
      </c>
      <c r="CW9">
        <v>2</v>
      </c>
      <c r="CX9">
        <v>5</v>
      </c>
      <c r="CY9">
        <v>2</v>
      </c>
      <c r="CZ9">
        <v>0</v>
      </c>
      <c r="DA9">
        <v>2</v>
      </c>
      <c r="DB9">
        <v>0</v>
      </c>
      <c r="DC9">
        <v>6</v>
      </c>
      <c r="DD9">
        <v>0</v>
      </c>
      <c r="DE9" t="s">
        <v>168</v>
      </c>
      <c r="DF9" t="s">
        <v>169</v>
      </c>
      <c r="DG9" t="s">
        <v>111</v>
      </c>
    </row>
    <row r="10" spans="1:111">
      <c r="A10" s="1">
        <v>8</v>
      </c>
      <c r="B10" s="43">
        <v>8</v>
      </c>
      <c r="C10" t="s">
        <v>575</v>
      </c>
      <c r="D10">
        <v>242</v>
      </c>
      <c r="E10">
        <v>6</v>
      </c>
      <c r="F10">
        <v>0</v>
      </c>
      <c r="G10">
        <v>6</v>
      </c>
      <c r="H10" t="s">
        <v>661</v>
      </c>
      <c r="I10">
        <v>5</v>
      </c>
      <c r="J10">
        <v>2</v>
      </c>
      <c r="K10">
        <v>18</v>
      </c>
      <c r="L10">
        <v>5</v>
      </c>
      <c r="M10" t="s">
        <v>576</v>
      </c>
      <c r="N10" t="s">
        <v>577</v>
      </c>
      <c r="O10" t="s">
        <v>578</v>
      </c>
      <c r="P10" t="s">
        <v>579</v>
      </c>
      <c r="Q10">
        <v>1</v>
      </c>
      <c r="R10">
        <v>0</v>
      </c>
      <c r="S10">
        <v>1</v>
      </c>
      <c r="T10">
        <v>1</v>
      </c>
      <c r="U10">
        <v>0</v>
      </c>
      <c r="V10">
        <v>4</v>
      </c>
      <c r="W10">
        <v>4</v>
      </c>
      <c r="X10">
        <v>19</v>
      </c>
      <c r="Y10">
        <v>3</v>
      </c>
      <c r="Z10">
        <v>0</v>
      </c>
      <c r="AA10">
        <v>1</v>
      </c>
      <c r="AB10">
        <v>1</v>
      </c>
      <c r="AC10">
        <v>0</v>
      </c>
      <c r="AD10">
        <v>1</v>
      </c>
      <c r="AE10">
        <v>10</v>
      </c>
      <c r="AF10">
        <v>2</v>
      </c>
      <c r="AG10">
        <v>1</v>
      </c>
      <c r="AH10">
        <v>60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2</v>
      </c>
      <c r="AO10">
        <v>0</v>
      </c>
      <c r="AP10">
        <v>1</v>
      </c>
      <c r="AQ10">
        <v>7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1</v>
      </c>
      <c r="AX10">
        <v>1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3</v>
      </c>
      <c r="BM10">
        <v>1</v>
      </c>
      <c r="BN10">
        <v>1</v>
      </c>
      <c r="BO10">
        <v>4</v>
      </c>
      <c r="BP10">
        <v>0</v>
      </c>
      <c r="BQ10">
        <v>0</v>
      </c>
      <c r="BR10">
        <v>0</v>
      </c>
      <c r="BS10">
        <v>0</v>
      </c>
      <c r="BT10">
        <v>3</v>
      </c>
      <c r="BU10">
        <v>1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2</v>
      </c>
      <c r="CE10">
        <v>0</v>
      </c>
      <c r="CF10">
        <v>0</v>
      </c>
      <c r="CG10">
        <v>3</v>
      </c>
      <c r="CH10">
        <v>0</v>
      </c>
      <c r="CI10">
        <v>0</v>
      </c>
      <c r="CJ10">
        <v>3</v>
      </c>
      <c r="CK10">
        <v>10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1</v>
      </c>
      <c r="CR10">
        <v>0</v>
      </c>
      <c r="CS10">
        <v>5</v>
      </c>
      <c r="CT10">
        <v>0</v>
      </c>
      <c r="CU10">
        <v>0</v>
      </c>
      <c r="CV10">
        <v>0</v>
      </c>
      <c r="CW10">
        <v>0</v>
      </c>
      <c r="CX10">
        <v>2</v>
      </c>
      <c r="CY10">
        <v>0</v>
      </c>
      <c r="CZ10">
        <v>0</v>
      </c>
      <c r="DA10">
        <v>1</v>
      </c>
      <c r="DB10">
        <v>0</v>
      </c>
      <c r="DC10">
        <v>3</v>
      </c>
      <c r="DD10">
        <v>0</v>
      </c>
      <c r="DE10" t="s">
        <v>126</v>
      </c>
      <c r="DF10" t="s">
        <v>127</v>
      </c>
      <c r="DG10" t="s">
        <v>111</v>
      </c>
    </row>
    <row r="11" spans="1:111">
      <c r="A11" s="1">
        <v>11</v>
      </c>
      <c r="B11" s="43">
        <v>10</v>
      </c>
      <c r="C11" t="s">
        <v>580</v>
      </c>
      <c r="D11">
        <v>908</v>
      </c>
      <c r="E11">
        <v>23</v>
      </c>
      <c r="F11">
        <v>0</v>
      </c>
      <c r="G11">
        <v>7</v>
      </c>
      <c r="H11" t="s">
        <v>663</v>
      </c>
      <c r="I11">
        <v>10</v>
      </c>
      <c r="J11">
        <v>0</v>
      </c>
      <c r="K11">
        <v>65</v>
      </c>
      <c r="L11">
        <v>28</v>
      </c>
      <c r="M11" t="s">
        <v>581</v>
      </c>
      <c r="N11" t="s">
        <v>582</v>
      </c>
      <c r="O11" t="s">
        <v>111</v>
      </c>
      <c r="P11" t="s">
        <v>583</v>
      </c>
      <c r="Q11">
        <v>1</v>
      </c>
      <c r="R11">
        <v>0</v>
      </c>
      <c r="S11">
        <v>8</v>
      </c>
      <c r="T11">
        <v>8</v>
      </c>
      <c r="U11">
        <v>2</v>
      </c>
      <c r="V11">
        <v>9</v>
      </c>
      <c r="W11">
        <v>15</v>
      </c>
      <c r="X11">
        <v>45</v>
      </c>
      <c r="Y11">
        <v>6</v>
      </c>
      <c r="Z11">
        <v>1</v>
      </c>
      <c r="AA11">
        <v>4</v>
      </c>
      <c r="AB11">
        <v>6</v>
      </c>
      <c r="AC11">
        <v>0</v>
      </c>
      <c r="AD11">
        <v>3</v>
      </c>
      <c r="AE11">
        <v>12</v>
      </c>
      <c r="AF11">
        <v>12</v>
      </c>
      <c r="AG11">
        <v>1</v>
      </c>
      <c r="AH11">
        <v>387</v>
      </c>
      <c r="AI11">
        <v>0</v>
      </c>
      <c r="AJ11">
        <v>0</v>
      </c>
      <c r="AK11">
        <v>0</v>
      </c>
      <c r="AL11">
        <v>0</v>
      </c>
      <c r="AM11">
        <v>1</v>
      </c>
      <c r="AN11">
        <v>6</v>
      </c>
      <c r="AO11">
        <v>0</v>
      </c>
      <c r="AP11">
        <v>2</v>
      </c>
      <c r="AQ11">
        <v>39</v>
      </c>
      <c r="AR11">
        <v>11</v>
      </c>
      <c r="AS11">
        <v>0</v>
      </c>
      <c r="AT11">
        <v>5</v>
      </c>
      <c r="AU11">
        <v>1</v>
      </c>
      <c r="AV11">
        <v>1</v>
      </c>
      <c r="AW11">
        <v>1</v>
      </c>
      <c r="AX11">
        <v>5</v>
      </c>
      <c r="AY11">
        <v>1</v>
      </c>
      <c r="AZ11">
        <v>4</v>
      </c>
      <c r="BA11">
        <v>1</v>
      </c>
      <c r="BB11">
        <v>11</v>
      </c>
      <c r="BC11">
        <v>0</v>
      </c>
      <c r="BD11">
        <v>3</v>
      </c>
      <c r="BE11">
        <v>1</v>
      </c>
      <c r="BF11">
        <v>4</v>
      </c>
      <c r="BG11">
        <v>3</v>
      </c>
      <c r="BH11">
        <v>0</v>
      </c>
      <c r="BI11">
        <v>0</v>
      </c>
      <c r="BJ11">
        <v>0</v>
      </c>
      <c r="BK11">
        <v>2</v>
      </c>
      <c r="BL11">
        <v>29</v>
      </c>
      <c r="BM11">
        <v>5</v>
      </c>
      <c r="BN11">
        <v>2</v>
      </c>
      <c r="BO11">
        <v>15</v>
      </c>
      <c r="BP11">
        <v>2</v>
      </c>
      <c r="BQ11">
        <v>4</v>
      </c>
      <c r="BR11">
        <v>20</v>
      </c>
      <c r="BS11">
        <v>1</v>
      </c>
      <c r="BT11">
        <v>5</v>
      </c>
      <c r="BU11">
        <v>9</v>
      </c>
      <c r="BV11">
        <v>3</v>
      </c>
      <c r="BW11">
        <v>0</v>
      </c>
      <c r="BX11">
        <v>0</v>
      </c>
      <c r="BY11">
        <v>2</v>
      </c>
      <c r="BZ11">
        <v>3</v>
      </c>
      <c r="CA11">
        <v>1</v>
      </c>
      <c r="CB11">
        <v>7</v>
      </c>
      <c r="CC11">
        <v>4</v>
      </c>
      <c r="CD11">
        <v>8</v>
      </c>
      <c r="CE11">
        <v>6</v>
      </c>
      <c r="CF11">
        <v>6</v>
      </c>
      <c r="CG11">
        <v>8</v>
      </c>
      <c r="CH11">
        <v>0</v>
      </c>
      <c r="CI11">
        <v>0</v>
      </c>
      <c r="CJ11">
        <v>57</v>
      </c>
      <c r="CK11">
        <v>12</v>
      </c>
      <c r="CL11">
        <v>2</v>
      </c>
      <c r="CM11">
        <v>5</v>
      </c>
      <c r="CN11">
        <v>7</v>
      </c>
      <c r="CO11">
        <v>0</v>
      </c>
      <c r="CP11">
        <v>0</v>
      </c>
      <c r="CQ11">
        <v>0</v>
      </c>
      <c r="CR11">
        <v>2</v>
      </c>
      <c r="CS11">
        <v>6</v>
      </c>
      <c r="CT11">
        <v>7</v>
      </c>
      <c r="CU11">
        <v>0</v>
      </c>
      <c r="CV11">
        <v>0</v>
      </c>
      <c r="CW11">
        <v>2</v>
      </c>
      <c r="CX11">
        <v>13</v>
      </c>
      <c r="CY11">
        <v>5</v>
      </c>
      <c r="CZ11">
        <v>2</v>
      </c>
      <c r="DA11">
        <v>2</v>
      </c>
      <c r="DB11">
        <v>0</v>
      </c>
      <c r="DC11">
        <v>23</v>
      </c>
      <c r="DD11">
        <v>0</v>
      </c>
      <c r="DE11" t="s">
        <v>584</v>
      </c>
      <c r="DF11" t="s">
        <v>585</v>
      </c>
      <c r="DG11" t="s">
        <v>111</v>
      </c>
    </row>
    <row r="12" spans="1:111">
      <c r="A12" s="1">
        <v>12</v>
      </c>
      <c r="B12" s="43">
        <v>11</v>
      </c>
      <c r="C12" t="s">
        <v>586</v>
      </c>
      <c r="D12">
        <v>1059</v>
      </c>
      <c r="E12">
        <v>51</v>
      </c>
      <c r="F12">
        <v>1</v>
      </c>
      <c r="G12">
        <v>13</v>
      </c>
      <c r="H12" t="s">
        <v>664</v>
      </c>
      <c r="I12">
        <v>22</v>
      </c>
      <c r="J12">
        <v>4</v>
      </c>
      <c r="K12">
        <v>122</v>
      </c>
      <c r="L12">
        <v>48</v>
      </c>
      <c r="M12" t="s">
        <v>587</v>
      </c>
      <c r="N12" t="s">
        <v>588</v>
      </c>
      <c r="O12" t="s">
        <v>589</v>
      </c>
      <c r="P12" t="s">
        <v>590</v>
      </c>
      <c r="Q12">
        <v>3</v>
      </c>
      <c r="R12">
        <v>1</v>
      </c>
      <c r="S12">
        <v>8</v>
      </c>
      <c r="T12">
        <v>9</v>
      </c>
      <c r="U12">
        <v>7</v>
      </c>
      <c r="V12">
        <v>13</v>
      </c>
      <c r="W12">
        <v>15</v>
      </c>
      <c r="X12">
        <v>36</v>
      </c>
      <c r="Y12">
        <v>7</v>
      </c>
      <c r="Z12">
        <v>1</v>
      </c>
      <c r="AA12">
        <v>3</v>
      </c>
      <c r="AB12">
        <v>4</v>
      </c>
      <c r="AC12">
        <v>1</v>
      </c>
      <c r="AD12">
        <v>3</v>
      </c>
      <c r="AE12">
        <v>8</v>
      </c>
      <c r="AF12">
        <v>7</v>
      </c>
      <c r="AG12">
        <v>2</v>
      </c>
      <c r="AH12">
        <v>330</v>
      </c>
      <c r="AI12">
        <v>0</v>
      </c>
      <c r="AJ12">
        <v>0</v>
      </c>
      <c r="AK12">
        <v>0</v>
      </c>
      <c r="AL12">
        <v>0</v>
      </c>
      <c r="AM12">
        <v>5</v>
      </c>
      <c r="AN12">
        <v>5</v>
      </c>
      <c r="AO12">
        <v>1</v>
      </c>
      <c r="AP12">
        <v>0</v>
      </c>
      <c r="AQ12">
        <v>45</v>
      </c>
      <c r="AR12">
        <v>14</v>
      </c>
      <c r="AS12">
        <v>0</v>
      </c>
      <c r="AT12">
        <v>0</v>
      </c>
      <c r="AU12">
        <v>1</v>
      </c>
      <c r="AV12">
        <v>2</v>
      </c>
      <c r="AW12">
        <v>1</v>
      </c>
      <c r="AX12">
        <v>0</v>
      </c>
      <c r="AY12">
        <v>0</v>
      </c>
      <c r="AZ12">
        <v>3</v>
      </c>
      <c r="BA12">
        <v>1</v>
      </c>
      <c r="BB12">
        <v>4</v>
      </c>
      <c r="BC12">
        <v>3</v>
      </c>
      <c r="BD12">
        <v>1</v>
      </c>
      <c r="BE12">
        <v>4</v>
      </c>
      <c r="BF12">
        <v>0</v>
      </c>
      <c r="BG12">
        <v>0</v>
      </c>
      <c r="BH12">
        <v>0</v>
      </c>
      <c r="BI12">
        <v>0</v>
      </c>
      <c r="BJ12">
        <v>5</v>
      </c>
      <c r="BK12">
        <v>2</v>
      </c>
      <c r="BL12">
        <v>25</v>
      </c>
      <c r="BM12">
        <v>3</v>
      </c>
      <c r="BN12">
        <v>0</v>
      </c>
      <c r="BO12">
        <v>15</v>
      </c>
      <c r="BP12">
        <v>7</v>
      </c>
      <c r="BQ12">
        <v>1</v>
      </c>
      <c r="BR12">
        <v>4</v>
      </c>
      <c r="BS12">
        <v>0</v>
      </c>
      <c r="BT12">
        <v>4</v>
      </c>
      <c r="BU12">
        <v>7</v>
      </c>
      <c r="BV12">
        <v>1</v>
      </c>
      <c r="BW12">
        <v>1</v>
      </c>
      <c r="BX12">
        <v>13</v>
      </c>
      <c r="BY12">
        <v>2</v>
      </c>
      <c r="BZ12">
        <v>1</v>
      </c>
      <c r="CA12">
        <v>1</v>
      </c>
      <c r="CB12">
        <v>0</v>
      </c>
      <c r="CC12">
        <v>0</v>
      </c>
      <c r="CD12">
        <v>7</v>
      </c>
      <c r="CE12">
        <v>4</v>
      </c>
      <c r="CF12">
        <v>0</v>
      </c>
      <c r="CG12">
        <v>8</v>
      </c>
      <c r="CH12">
        <v>2</v>
      </c>
      <c r="CI12">
        <v>0</v>
      </c>
      <c r="CJ12">
        <v>33</v>
      </c>
      <c r="CK12">
        <v>8</v>
      </c>
      <c r="CL12">
        <v>9</v>
      </c>
      <c r="CM12">
        <v>1</v>
      </c>
      <c r="CN12">
        <v>2</v>
      </c>
      <c r="CO12">
        <v>1</v>
      </c>
      <c r="CP12">
        <v>4</v>
      </c>
      <c r="CQ12">
        <v>0</v>
      </c>
      <c r="CR12">
        <v>2</v>
      </c>
      <c r="CS12">
        <v>7</v>
      </c>
      <c r="CT12">
        <v>9</v>
      </c>
      <c r="CU12">
        <v>2</v>
      </c>
      <c r="CV12">
        <v>0</v>
      </c>
      <c r="CW12">
        <v>8</v>
      </c>
      <c r="CX12">
        <v>9</v>
      </c>
      <c r="CY12">
        <v>4</v>
      </c>
      <c r="CZ12">
        <v>1</v>
      </c>
      <c r="DA12">
        <v>0</v>
      </c>
      <c r="DB12">
        <v>1</v>
      </c>
      <c r="DC12">
        <v>26</v>
      </c>
      <c r="DD12">
        <v>0</v>
      </c>
      <c r="DE12" t="s">
        <v>591</v>
      </c>
      <c r="DF12" t="s">
        <v>592</v>
      </c>
      <c r="DG12" t="s">
        <v>115</v>
      </c>
    </row>
    <row r="13" spans="1:111">
      <c r="A13" s="1">
        <v>13</v>
      </c>
      <c r="B13" s="43">
        <v>12</v>
      </c>
      <c r="C13" t="s">
        <v>593</v>
      </c>
      <c r="D13">
        <v>282</v>
      </c>
      <c r="E13">
        <v>10</v>
      </c>
      <c r="F13">
        <v>0</v>
      </c>
      <c r="G13">
        <v>1</v>
      </c>
      <c r="H13" t="s">
        <v>665</v>
      </c>
      <c r="I13">
        <v>6</v>
      </c>
      <c r="J13">
        <v>1</v>
      </c>
      <c r="K13">
        <v>33</v>
      </c>
      <c r="L13">
        <v>16</v>
      </c>
      <c r="M13" t="s">
        <v>594</v>
      </c>
      <c r="N13" t="s">
        <v>595</v>
      </c>
      <c r="O13" t="s">
        <v>300</v>
      </c>
      <c r="P13" t="s">
        <v>596</v>
      </c>
      <c r="Q13">
        <v>0</v>
      </c>
      <c r="R13">
        <v>0</v>
      </c>
      <c r="S13">
        <v>4</v>
      </c>
      <c r="T13">
        <v>4</v>
      </c>
      <c r="U13">
        <v>1</v>
      </c>
      <c r="V13">
        <v>1</v>
      </c>
      <c r="W13">
        <v>2</v>
      </c>
      <c r="X13">
        <v>17</v>
      </c>
      <c r="Y13">
        <v>2</v>
      </c>
      <c r="Z13">
        <v>0</v>
      </c>
      <c r="AA13">
        <v>0</v>
      </c>
      <c r="AB13">
        <v>3</v>
      </c>
      <c r="AC13">
        <v>0</v>
      </c>
      <c r="AD13">
        <v>0</v>
      </c>
      <c r="AE13">
        <v>5</v>
      </c>
      <c r="AF13">
        <v>7</v>
      </c>
      <c r="AG13">
        <v>0</v>
      </c>
      <c r="AH13">
        <v>109</v>
      </c>
      <c r="AI13">
        <v>0</v>
      </c>
      <c r="AJ13">
        <v>0</v>
      </c>
      <c r="AK13">
        <v>0</v>
      </c>
      <c r="AL13">
        <v>1</v>
      </c>
      <c r="AM13">
        <v>0</v>
      </c>
      <c r="AN13">
        <v>3</v>
      </c>
      <c r="AO13">
        <v>2</v>
      </c>
      <c r="AP13">
        <v>0</v>
      </c>
      <c r="AQ13">
        <v>9</v>
      </c>
      <c r="AR13">
        <v>0</v>
      </c>
      <c r="AS13">
        <v>0</v>
      </c>
      <c r="AT13">
        <v>1</v>
      </c>
      <c r="AU13">
        <v>1</v>
      </c>
      <c r="AV13">
        <v>0</v>
      </c>
      <c r="AW13">
        <v>0</v>
      </c>
      <c r="AX13">
        <v>0</v>
      </c>
      <c r="AY13">
        <v>0</v>
      </c>
      <c r="AZ13">
        <v>1</v>
      </c>
      <c r="BA13">
        <v>3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9</v>
      </c>
      <c r="BM13">
        <v>1</v>
      </c>
      <c r="BN13">
        <v>0</v>
      </c>
      <c r="BO13">
        <v>2</v>
      </c>
      <c r="BP13">
        <v>2</v>
      </c>
      <c r="BQ13">
        <v>0</v>
      </c>
      <c r="BR13">
        <v>9</v>
      </c>
      <c r="BS13">
        <v>1</v>
      </c>
      <c r="BT13">
        <v>5</v>
      </c>
      <c r="BU13">
        <v>4</v>
      </c>
      <c r="BV13">
        <v>0</v>
      </c>
      <c r="BW13">
        <v>0</v>
      </c>
      <c r="BX13">
        <v>2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2</v>
      </c>
      <c r="CE13">
        <v>0</v>
      </c>
      <c r="CF13">
        <v>0</v>
      </c>
      <c r="CG13">
        <v>4</v>
      </c>
      <c r="CH13">
        <v>0</v>
      </c>
      <c r="CI13">
        <v>0</v>
      </c>
      <c r="CJ13">
        <v>17</v>
      </c>
      <c r="CK13">
        <v>5</v>
      </c>
      <c r="CL13">
        <v>1</v>
      </c>
      <c r="CM13">
        <v>0</v>
      </c>
      <c r="CN13">
        <v>2</v>
      </c>
      <c r="CO13">
        <v>0</v>
      </c>
      <c r="CP13">
        <v>0</v>
      </c>
      <c r="CQ13">
        <v>0</v>
      </c>
      <c r="CR13">
        <v>6</v>
      </c>
      <c r="CS13">
        <v>0</v>
      </c>
      <c r="CT13">
        <v>0</v>
      </c>
      <c r="CU13">
        <v>0</v>
      </c>
      <c r="CV13">
        <v>0</v>
      </c>
      <c r="CW13">
        <v>2</v>
      </c>
      <c r="CX13">
        <v>4</v>
      </c>
      <c r="CY13">
        <v>3</v>
      </c>
      <c r="CZ13">
        <v>0</v>
      </c>
      <c r="DA13">
        <v>0</v>
      </c>
      <c r="DB13">
        <v>0</v>
      </c>
      <c r="DC13">
        <v>6</v>
      </c>
      <c r="DD13">
        <v>0</v>
      </c>
      <c r="DE13" t="s">
        <v>168</v>
      </c>
      <c r="DF13" t="s">
        <v>169</v>
      </c>
      <c r="DG13" t="s">
        <v>111</v>
      </c>
    </row>
    <row r="14" spans="1:111">
      <c r="A14" s="1">
        <v>14</v>
      </c>
      <c r="B14" s="43">
        <v>13</v>
      </c>
      <c r="C14" t="s">
        <v>597</v>
      </c>
      <c r="D14">
        <v>46</v>
      </c>
      <c r="E14">
        <v>1</v>
      </c>
      <c r="F14">
        <v>1</v>
      </c>
      <c r="G14">
        <v>1</v>
      </c>
      <c r="H14" t="s">
        <v>666</v>
      </c>
      <c r="I14">
        <v>0</v>
      </c>
      <c r="J14">
        <v>0</v>
      </c>
      <c r="K14">
        <v>0</v>
      </c>
      <c r="L14">
        <v>0</v>
      </c>
      <c r="M14" t="s">
        <v>111</v>
      </c>
      <c r="N14" t="s">
        <v>111</v>
      </c>
      <c r="O14" t="s">
        <v>111</v>
      </c>
      <c r="P14" t="s">
        <v>111</v>
      </c>
      <c r="Q14">
        <v>0</v>
      </c>
      <c r="R14">
        <v>1</v>
      </c>
      <c r="S14">
        <v>0</v>
      </c>
      <c r="T14">
        <v>1</v>
      </c>
      <c r="U14">
        <v>0</v>
      </c>
      <c r="V14">
        <v>1</v>
      </c>
      <c r="W14">
        <v>0</v>
      </c>
      <c r="X14">
        <v>3</v>
      </c>
      <c r="Y14">
        <v>2</v>
      </c>
      <c r="Z14">
        <v>0</v>
      </c>
      <c r="AA14">
        <v>0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11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2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1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1</v>
      </c>
      <c r="BN14">
        <v>0</v>
      </c>
      <c r="BO14">
        <v>0</v>
      </c>
      <c r="BP14">
        <v>1</v>
      </c>
      <c r="BQ14">
        <v>0</v>
      </c>
      <c r="BR14">
        <v>0</v>
      </c>
      <c r="BS14">
        <v>0</v>
      </c>
      <c r="BT14">
        <v>1</v>
      </c>
      <c r="BU14">
        <v>1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1</v>
      </c>
      <c r="DB14">
        <v>0</v>
      </c>
      <c r="DC14">
        <v>1</v>
      </c>
      <c r="DD14">
        <v>0</v>
      </c>
      <c r="DE14" t="s">
        <v>120</v>
      </c>
      <c r="DF14" t="s">
        <v>121</v>
      </c>
      <c r="DG14" t="s">
        <v>175</v>
      </c>
    </row>
    <row r="15" spans="1:111">
      <c r="A15" s="1">
        <v>15</v>
      </c>
      <c r="B15" s="43">
        <v>14</v>
      </c>
      <c r="C15" t="s">
        <v>598</v>
      </c>
      <c r="D15">
        <v>884</v>
      </c>
      <c r="E15">
        <v>43</v>
      </c>
      <c r="F15">
        <v>1</v>
      </c>
      <c r="G15">
        <v>8</v>
      </c>
      <c r="H15" t="s">
        <v>667</v>
      </c>
      <c r="I15">
        <v>25</v>
      </c>
      <c r="J15">
        <v>9</v>
      </c>
      <c r="K15">
        <v>107</v>
      </c>
      <c r="L15">
        <v>43</v>
      </c>
      <c r="M15" t="s">
        <v>599</v>
      </c>
      <c r="N15" t="s">
        <v>600</v>
      </c>
      <c r="O15" t="s">
        <v>601</v>
      </c>
      <c r="P15" t="s">
        <v>602</v>
      </c>
      <c r="Q15">
        <v>12</v>
      </c>
      <c r="R15">
        <v>1</v>
      </c>
      <c r="S15">
        <v>5</v>
      </c>
      <c r="T15">
        <v>6</v>
      </c>
      <c r="U15">
        <v>8</v>
      </c>
      <c r="V15">
        <v>19</v>
      </c>
      <c r="W15">
        <v>18</v>
      </c>
      <c r="X15">
        <v>39</v>
      </c>
      <c r="Y15">
        <v>13</v>
      </c>
      <c r="Z15">
        <v>0</v>
      </c>
      <c r="AA15">
        <v>0</v>
      </c>
      <c r="AB15">
        <v>3</v>
      </c>
      <c r="AC15">
        <v>0</v>
      </c>
      <c r="AD15">
        <v>4</v>
      </c>
      <c r="AE15">
        <v>6</v>
      </c>
      <c r="AF15">
        <v>12</v>
      </c>
      <c r="AG15">
        <v>1</v>
      </c>
      <c r="AH15">
        <v>229</v>
      </c>
      <c r="AI15">
        <v>6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19</v>
      </c>
      <c r="AR15">
        <v>8</v>
      </c>
      <c r="AS15">
        <v>2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2</v>
      </c>
      <c r="BA15">
        <v>0</v>
      </c>
      <c r="BB15">
        <v>0</v>
      </c>
      <c r="BC15">
        <v>0</v>
      </c>
      <c r="BD15">
        <v>2</v>
      </c>
      <c r="BE15">
        <v>4</v>
      </c>
      <c r="BF15">
        <v>0</v>
      </c>
      <c r="BG15">
        <v>0</v>
      </c>
      <c r="BH15">
        <v>0</v>
      </c>
      <c r="BI15">
        <v>3</v>
      </c>
      <c r="BJ15">
        <v>0</v>
      </c>
      <c r="BK15">
        <v>2</v>
      </c>
      <c r="BL15">
        <v>12</v>
      </c>
      <c r="BM15">
        <v>1</v>
      </c>
      <c r="BN15">
        <v>1</v>
      </c>
      <c r="BO15">
        <v>18</v>
      </c>
      <c r="BP15">
        <v>3</v>
      </c>
      <c r="BQ15">
        <v>0</v>
      </c>
      <c r="BR15">
        <v>1</v>
      </c>
      <c r="BS15">
        <v>3</v>
      </c>
      <c r="BT15">
        <v>9</v>
      </c>
      <c r="BU15">
        <v>5</v>
      </c>
      <c r="BV15">
        <v>1</v>
      </c>
      <c r="BW15">
        <v>0</v>
      </c>
      <c r="BX15">
        <v>0</v>
      </c>
      <c r="BY15">
        <v>0</v>
      </c>
      <c r="BZ15">
        <v>0</v>
      </c>
      <c r="CA15">
        <v>1</v>
      </c>
      <c r="CB15">
        <v>0</v>
      </c>
      <c r="CC15">
        <v>0</v>
      </c>
      <c r="CD15">
        <v>9</v>
      </c>
      <c r="CE15">
        <v>0</v>
      </c>
      <c r="CF15">
        <v>9</v>
      </c>
      <c r="CG15">
        <v>1</v>
      </c>
      <c r="CH15">
        <v>0</v>
      </c>
      <c r="CI15">
        <v>2</v>
      </c>
      <c r="CJ15">
        <v>13</v>
      </c>
      <c r="CK15">
        <v>6</v>
      </c>
      <c r="CL15">
        <v>5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11</v>
      </c>
      <c r="CT15">
        <v>1</v>
      </c>
      <c r="CU15">
        <v>2</v>
      </c>
      <c r="CV15">
        <v>2</v>
      </c>
      <c r="CW15">
        <v>11</v>
      </c>
      <c r="CX15">
        <v>22</v>
      </c>
      <c r="CY15">
        <v>7</v>
      </c>
      <c r="CZ15">
        <v>1</v>
      </c>
      <c r="DA15">
        <v>2</v>
      </c>
      <c r="DB15">
        <v>0</v>
      </c>
      <c r="DC15">
        <v>18</v>
      </c>
      <c r="DD15">
        <v>0</v>
      </c>
      <c r="DE15" t="s">
        <v>603</v>
      </c>
      <c r="DF15" t="s">
        <v>604</v>
      </c>
      <c r="DG15" t="s">
        <v>175</v>
      </c>
    </row>
    <row r="16" spans="1:111">
      <c r="A16" s="1">
        <v>16</v>
      </c>
      <c r="B16" s="43">
        <v>15</v>
      </c>
      <c r="C16" t="s">
        <v>605</v>
      </c>
      <c r="D16">
        <v>61</v>
      </c>
      <c r="E16">
        <v>2</v>
      </c>
      <c r="F16">
        <v>0</v>
      </c>
      <c r="G16">
        <v>4</v>
      </c>
      <c r="H16" t="s">
        <v>668</v>
      </c>
      <c r="I16">
        <v>3</v>
      </c>
      <c r="J16">
        <v>0</v>
      </c>
      <c r="K16">
        <v>6</v>
      </c>
      <c r="L16">
        <v>3</v>
      </c>
      <c r="M16" t="s">
        <v>606</v>
      </c>
      <c r="N16" t="s">
        <v>607</v>
      </c>
      <c r="O16" t="s">
        <v>111</v>
      </c>
      <c r="P16" t="s">
        <v>608</v>
      </c>
      <c r="Q16">
        <v>0</v>
      </c>
      <c r="R16">
        <v>0</v>
      </c>
      <c r="S16">
        <v>0</v>
      </c>
      <c r="T16">
        <v>0</v>
      </c>
      <c r="U16">
        <v>0</v>
      </c>
      <c r="V16">
        <v>2</v>
      </c>
      <c r="W16">
        <v>1</v>
      </c>
      <c r="X16">
        <v>5</v>
      </c>
      <c r="Y16">
        <v>2</v>
      </c>
      <c r="Z16">
        <v>0</v>
      </c>
      <c r="AA16">
        <v>0</v>
      </c>
      <c r="AB16">
        <v>0</v>
      </c>
      <c r="AC16">
        <v>1</v>
      </c>
      <c r="AD16">
        <v>0</v>
      </c>
      <c r="AE16">
        <v>1</v>
      </c>
      <c r="AF16">
        <v>1</v>
      </c>
      <c r="AG16">
        <v>0</v>
      </c>
      <c r="AH16">
        <v>18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2</v>
      </c>
      <c r="AR16">
        <v>0</v>
      </c>
      <c r="AS16">
        <v>0</v>
      </c>
      <c r="AT16">
        <v>1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1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1</v>
      </c>
      <c r="CJ16">
        <v>0</v>
      </c>
      <c r="CK16">
        <v>1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0</v>
      </c>
      <c r="CS16">
        <v>1</v>
      </c>
      <c r="CT16">
        <v>0</v>
      </c>
      <c r="CU16">
        <v>0</v>
      </c>
      <c r="CV16">
        <v>0</v>
      </c>
      <c r="CW16">
        <v>2</v>
      </c>
      <c r="CX16">
        <v>1</v>
      </c>
      <c r="CY16">
        <v>1</v>
      </c>
      <c r="CZ16">
        <v>0</v>
      </c>
      <c r="DA16">
        <v>0</v>
      </c>
      <c r="DB16">
        <v>0</v>
      </c>
      <c r="DC16">
        <v>1</v>
      </c>
      <c r="DD16">
        <v>0</v>
      </c>
      <c r="DE16" t="s">
        <v>120</v>
      </c>
      <c r="DF16" t="s">
        <v>121</v>
      </c>
      <c r="DG16" t="s">
        <v>111</v>
      </c>
    </row>
    <row r="17" spans="1:111">
      <c r="A17" s="1">
        <v>17</v>
      </c>
      <c r="B17" s="43">
        <v>16</v>
      </c>
      <c r="C17" t="s">
        <v>329</v>
      </c>
      <c r="D17">
        <v>192</v>
      </c>
      <c r="E17">
        <v>9</v>
      </c>
      <c r="F17">
        <v>0</v>
      </c>
      <c r="G17">
        <v>9</v>
      </c>
      <c r="H17" t="s">
        <v>669</v>
      </c>
      <c r="I17">
        <v>7</v>
      </c>
      <c r="J17">
        <v>0</v>
      </c>
      <c r="K17">
        <v>25</v>
      </c>
      <c r="L17">
        <v>7</v>
      </c>
      <c r="M17" t="s">
        <v>330</v>
      </c>
      <c r="N17" t="s">
        <v>331</v>
      </c>
      <c r="O17" t="s">
        <v>111</v>
      </c>
      <c r="P17" t="s">
        <v>332</v>
      </c>
      <c r="Q17">
        <v>1</v>
      </c>
      <c r="R17">
        <v>0</v>
      </c>
      <c r="S17">
        <v>2</v>
      </c>
      <c r="T17">
        <v>2</v>
      </c>
      <c r="U17">
        <v>2</v>
      </c>
      <c r="V17">
        <v>6</v>
      </c>
      <c r="W17">
        <v>5</v>
      </c>
      <c r="X17">
        <v>11</v>
      </c>
      <c r="Y17">
        <v>3</v>
      </c>
      <c r="Z17">
        <v>0</v>
      </c>
      <c r="AA17">
        <v>0</v>
      </c>
      <c r="AB17">
        <v>1</v>
      </c>
      <c r="AC17">
        <v>1</v>
      </c>
      <c r="AD17">
        <v>0</v>
      </c>
      <c r="AE17">
        <v>6</v>
      </c>
      <c r="AF17">
        <v>0</v>
      </c>
      <c r="AG17">
        <v>0</v>
      </c>
      <c r="AH17">
        <v>56</v>
      </c>
      <c r="AI17">
        <v>4</v>
      </c>
      <c r="AJ17">
        <v>0</v>
      </c>
      <c r="AK17">
        <v>0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4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</v>
      </c>
      <c r="BD17">
        <v>0</v>
      </c>
      <c r="BE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4</v>
      </c>
      <c r="BM17">
        <v>0</v>
      </c>
      <c r="BN17">
        <v>0</v>
      </c>
      <c r="BO17">
        <v>5</v>
      </c>
      <c r="BP17">
        <v>0</v>
      </c>
      <c r="BQ17">
        <v>0</v>
      </c>
      <c r="BR17">
        <v>0</v>
      </c>
      <c r="BS17">
        <v>0</v>
      </c>
      <c r="BT17">
        <v>1</v>
      </c>
      <c r="BU17">
        <v>1</v>
      </c>
      <c r="BV17">
        <v>0</v>
      </c>
      <c r="BW17">
        <v>0</v>
      </c>
      <c r="BX17">
        <v>0</v>
      </c>
      <c r="BY17">
        <v>0</v>
      </c>
      <c r="BZ17">
        <v>1</v>
      </c>
      <c r="CA17">
        <v>0</v>
      </c>
      <c r="CB17">
        <v>0</v>
      </c>
      <c r="CC17">
        <v>0</v>
      </c>
      <c r="CD17">
        <v>2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2</v>
      </c>
      <c r="CK17">
        <v>6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2</v>
      </c>
      <c r="CT17">
        <v>3</v>
      </c>
      <c r="CU17">
        <v>0</v>
      </c>
      <c r="CV17">
        <v>0</v>
      </c>
      <c r="CW17">
        <v>3</v>
      </c>
      <c r="CX17">
        <v>6</v>
      </c>
      <c r="CY17">
        <v>2</v>
      </c>
      <c r="CZ17">
        <v>0</v>
      </c>
      <c r="DA17">
        <v>1</v>
      </c>
      <c r="DB17">
        <v>0</v>
      </c>
      <c r="DC17">
        <v>4</v>
      </c>
      <c r="DD17">
        <v>0</v>
      </c>
      <c r="DE17" t="s">
        <v>151</v>
      </c>
      <c r="DF17" t="s">
        <v>152</v>
      </c>
      <c r="DG17" t="s">
        <v>111</v>
      </c>
    </row>
    <row r="18" spans="1:111">
      <c r="A18" s="1">
        <v>18</v>
      </c>
      <c r="B18" s="43">
        <v>17</v>
      </c>
      <c r="C18" t="s">
        <v>609</v>
      </c>
      <c r="D18">
        <v>459</v>
      </c>
      <c r="E18">
        <v>16</v>
      </c>
      <c r="F18">
        <v>0</v>
      </c>
      <c r="G18">
        <v>8</v>
      </c>
      <c r="H18" t="s">
        <v>670</v>
      </c>
      <c r="I18">
        <v>14</v>
      </c>
      <c r="J18">
        <v>2</v>
      </c>
      <c r="K18">
        <v>51</v>
      </c>
      <c r="L18">
        <v>20</v>
      </c>
      <c r="M18" t="s">
        <v>610</v>
      </c>
      <c r="N18" t="s">
        <v>611</v>
      </c>
      <c r="O18" t="s">
        <v>336</v>
      </c>
      <c r="P18" t="s">
        <v>612</v>
      </c>
      <c r="Q18">
        <v>5</v>
      </c>
      <c r="R18">
        <v>0</v>
      </c>
      <c r="S18">
        <v>0</v>
      </c>
      <c r="T18">
        <v>0</v>
      </c>
      <c r="U18">
        <v>0</v>
      </c>
      <c r="V18">
        <v>5</v>
      </c>
      <c r="W18">
        <v>7</v>
      </c>
      <c r="X18">
        <v>25</v>
      </c>
      <c r="Y18">
        <v>8</v>
      </c>
      <c r="Z18">
        <v>0</v>
      </c>
      <c r="AA18">
        <v>0</v>
      </c>
      <c r="AB18">
        <v>0</v>
      </c>
      <c r="AC18">
        <v>0</v>
      </c>
      <c r="AD18">
        <v>2</v>
      </c>
      <c r="AE18">
        <v>7</v>
      </c>
      <c r="AF18">
        <v>5</v>
      </c>
      <c r="AG18">
        <v>3</v>
      </c>
      <c r="AH18">
        <v>128</v>
      </c>
      <c r="AI18">
        <v>1</v>
      </c>
      <c r="AJ18">
        <v>0</v>
      </c>
      <c r="AK18">
        <v>0</v>
      </c>
      <c r="AL18">
        <v>1</v>
      </c>
      <c r="AM18">
        <v>0</v>
      </c>
      <c r="AN18">
        <v>1</v>
      </c>
      <c r="AO18">
        <v>0</v>
      </c>
      <c r="AP18">
        <v>5</v>
      </c>
      <c r="AQ18">
        <v>9</v>
      </c>
      <c r="AR18">
        <v>2</v>
      </c>
      <c r="AS18">
        <v>0</v>
      </c>
      <c r="AT18">
        <v>0</v>
      </c>
      <c r="AU18">
        <v>1</v>
      </c>
      <c r="AV18">
        <v>1</v>
      </c>
      <c r="AW18">
        <v>1</v>
      </c>
      <c r="AX18">
        <v>0</v>
      </c>
      <c r="AY18">
        <v>1</v>
      </c>
      <c r="AZ18">
        <v>4</v>
      </c>
      <c r="BA18">
        <v>1</v>
      </c>
      <c r="BB18">
        <v>2</v>
      </c>
      <c r="BC18">
        <v>1</v>
      </c>
      <c r="BD18">
        <v>2</v>
      </c>
      <c r="BE18">
        <v>1</v>
      </c>
      <c r="BF18">
        <v>1</v>
      </c>
      <c r="BG18">
        <v>0</v>
      </c>
      <c r="BH18">
        <v>1</v>
      </c>
      <c r="BI18">
        <v>1</v>
      </c>
      <c r="BJ18">
        <v>0</v>
      </c>
      <c r="BK18">
        <v>3</v>
      </c>
      <c r="BL18">
        <v>4</v>
      </c>
      <c r="BM18">
        <v>1</v>
      </c>
      <c r="BN18">
        <v>0</v>
      </c>
      <c r="BO18">
        <v>7</v>
      </c>
      <c r="BP18">
        <v>1</v>
      </c>
      <c r="BQ18">
        <v>0</v>
      </c>
      <c r="BR18">
        <v>3</v>
      </c>
      <c r="BS18">
        <v>2</v>
      </c>
      <c r="BT18">
        <v>1</v>
      </c>
      <c r="BU18">
        <v>2</v>
      </c>
      <c r="BV18">
        <v>1</v>
      </c>
      <c r="BW18">
        <v>1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3</v>
      </c>
      <c r="CE18">
        <v>2</v>
      </c>
      <c r="CF18">
        <v>3</v>
      </c>
      <c r="CG18">
        <v>3</v>
      </c>
      <c r="CH18">
        <v>0</v>
      </c>
      <c r="CI18">
        <v>0</v>
      </c>
      <c r="CJ18">
        <v>8</v>
      </c>
      <c r="CK18">
        <v>7</v>
      </c>
      <c r="CL18">
        <v>0</v>
      </c>
      <c r="CM18">
        <v>1</v>
      </c>
      <c r="CN18">
        <v>1</v>
      </c>
      <c r="CO18">
        <v>0</v>
      </c>
      <c r="CP18">
        <v>1</v>
      </c>
      <c r="CQ18">
        <v>2</v>
      </c>
      <c r="CR18">
        <v>0</v>
      </c>
      <c r="CS18">
        <v>9</v>
      </c>
      <c r="CT18">
        <v>2</v>
      </c>
      <c r="CU18">
        <v>0</v>
      </c>
      <c r="CV18">
        <v>1</v>
      </c>
      <c r="CW18">
        <v>4</v>
      </c>
      <c r="CX18">
        <v>9</v>
      </c>
      <c r="CY18">
        <v>0</v>
      </c>
      <c r="CZ18">
        <v>0</v>
      </c>
      <c r="DA18">
        <v>1</v>
      </c>
      <c r="DB18">
        <v>2</v>
      </c>
      <c r="DC18">
        <v>6</v>
      </c>
      <c r="DD18">
        <v>0</v>
      </c>
      <c r="DE18" t="s">
        <v>168</v>
      </c>
      <c r="DF18" t="s">
        <v>169</v>
      </c>
      <c r="DG18" t="s">
        <v>111</v>
      </c>
    </row>
    <row r="19" spans="1:111">
      <c r="A19" s="1">
        <v>19</v>
      </c>
      <c r="B19" s="43">
        <v>18</v>
      </c>
      <c r="C19" t="s">
        <v>613</v>
      </c>
      <c r="D19">
        <v>241</v>
      </c>
      <c r="E19">
        <v>3</v>
      </c>
      <c r="F19">
        <v>0</v>
      </c>
      <c r="G19">
        <v>1</v>
      </c>
      <c r="H19" t="s">
        <v>662</v>
      </c>
      <c r="I19">
        <v>9</v>
      </c>
      <c r="J19">
        <v>1</v>
      </c>
      <c r="K19">
        <v>31</v>
      </c>
      <c r="L19">
        <v>11</v>
      </c>
      <c r="M19" t="s">
        <v>614</v>
      </c>
      <c r="N19" t="s">
        <v>615</v>
      </c>
      <c r="O19" t="s">
        <v>349</v>
      </c>
      <c r="P19" t="s">
        <v>616</v>
      </c>
      <c r="Q19">
        <v>0</v>
      </c>
      <c r="R19">
        <v>0</v>
      </c>
      <c r="S19">
        <v>3</v>
      </c>
      <c r="T19">
        <v>3</v>
      </c>
      <c r="U19">
        <v>1</v>
      </c>
      <c r="V19">
        <v>2</v>
      </c>
      <c r="W19">
        <v>1</v>
      </c>
      <c r="X19">
        <v>12</v>
      </c>
      <c r="Y19">
        <v>7</v>
      </c>
      <c r="Z19">
        <v>0</v>
      </c>
      <c r="AA19">
        <v>0</v>
      </c>
      <c r="AB19">
        <v>1</v>
      </c>
      <c r="AC19">
        <v>0</v>
      </c>
      <c r="AD19">
        <v>0</v>
      </c>
      <c r="AE19">
        <v>2</v>
      </c>
      <c r="AF19">
        <v>2</v>
      </c>
      <c r="AG19">
        <v>0</v>
      </c>
      <c r="AH19">
        <v>89</v>
      </c>
      <c r="AI19">
        <v>0</v>
      </c>
      <c r="AJ19">
        <v>0</v>
      </c>
      <c r="AK19">
        <v>0</v>
      </c>
      <c r="AL19">
        <v>1</v>
      </c>
      <c r="AM19">
        <v>0</v>
      </c>
      <c r="AN19">
        <v>0</v>
      </c>
      <c r="AO19">
        <v>1</v>
      </c>
      <c r="AP19">
        <v>0</v>
      </c>
      <c r="AQ19">
        <v>1</v>
      </c>
      <c r="AR19">
        <v>3</v>
      </c>
      <c r="AS19">
        <v>0</v>
      </c>
      <c r="AT19">
        <v>0</v>
      </c>
      <c r="AU19">
        <v>1</v>
      </c>
      <c r="AV19">
        <v>2</v>
      </c>
      <c r="AW19">
        <v>1</v>
      </c>
      <c r="AX19">
        <v>4</v>
      </c>
      <c r="AY19">
        <v>0</v>
      </c>
      <c r="AZ19">
        <v>3</v>
      </c>
      <c r="BA19">
        <v>0</v>
      </c>
      <c r="BB19">
        <v>6</v>
      </c>
      <c r="BC19">
        <v>1</v>
      </c>
      <c r="BD19">
        <v>1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7</v>
      </c>
      <c r="BM19">
        <v>0</v>
      </c>
      <c r="BN19">
        <v>0</v>
      </c>
      <c r="BO19">
        <v>1</v>
      </c>
      <c r="BP19">
        <v>1</v>
      </c>
      <c r="BQ19">
        <v>3</v>
      </c>
      <c r="BR19">
        <v>2</v>
      </c>
      <c r="BS19">
        <v>0</v>
      </c>
      <c r="BT19">
        <v>7</v>
      </c>
      <c r="BU19">
        <v>1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1</v>
      </c>
      <c r="CB19">
        <v>0</v>
      </c>
      <c r="CC19">
        <v>0</v>
      </c>
      <c r="CD19">
        <v>4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17</v>
      </c>
      <c r="CK19">
        <v>2</v>
      </c>
      <c r="CL19">
        <v>1</v>
      </c>
      <c r="CM19">
        <v>1</v>
      </c>
      <c r="CN19">
        <v>0</v>
      </c>
      <c r="CO19">
        <v>2</v>
      </c>
      <c r="CP19">
        <v>0</v>
      </c>
      <c r="CQ19">
        <v>0</v>
      </c>
      <c r="CR19">
        <v>0</v>
      </c>
      <c r="CS19">
        <v>2</v>
      </c>
      <c r="CT19">
        <v>1</v>
      </c>
      <c r="CU19">
        <v>0</v>
      </c>
      <c r="CV19">
        <v>0</v>
      </c>
      <c r="CW19">
        <v>6</v>
      </c>
      <c r="CX19">
        <v>1</v>
      </c>
      <c r="CY19">
        <v>0</v>
      </c>
      <c r="CZ19">
        <v>0</v>
      </c>
      <c r="DA19">
        <v>0</v>
      </c>
      <c r="DB19">
        <v>0</v>
      </c>
      <c r="DC19">
        <v>4</v>
      </c>
      <c r="DD19">
        <v>0</v>
      </c>
      <c r="DE19" t="s">
        <v>126</v>
      </c>
      <c r="DF19" t="s">
        <v>127</v>
      </c>
      <c r="DG19" t="s">
        <v>111</v>
      </c>
    </row>
    <row r="20" spans="1:111">
      <c r="A20" s="1">
        <v>20</v>
      </c>
      <c r="B20" s="43">
        <v>19</v>
      </c>
      <c r="C20" t="s">
        <v>617</v>
      </c>
      <c r="D20">
        <v>1243</v>
      </c>
      <c r="E20">
        <v>38</v>
      </c>
      <c r="F20">
        <v>0</v>
      </c>
      <c r="G20">
        <v>18</v>
      </c>
      <c r="H20" t="s">
        <v>671</v>
      </c>
      <c r="I20">
        <v>16</v>
      </c>
      <c r="J20">
        <v>3</v>
      </c>
      <c r="K20">
        <v>119</v>
      </c>
      <c r="L20">
        <v>63</v>
      </c>
      <c r="M20" t="s">
        <v>618</v>
      </c>
      <c r="N20" t="s">
        <v>619</v>
      </c>
      <c r="O20" t="s">
        <v>620</v>
      </c>
      <c r="P20" t="s">
        <v>621</v>
      </c>
      <c r="Q20">
        <v>23</v>
      </c>
      <c r="R20">
        <v>0</v>
      </c>
      <c r="S20">
        <v>15</v>
      </c>
      <c r="T20">
        <v>15</v>
      </c>
      <c r="U20">
        <v>6</v>
      </c>
      <c r="V20">
        <v>12</v>
      </c>
      <c r="W20">
        <v>9</v>
      </c>
      <c r="X20">
        <v>53</v>
      </c>
      <c r="Y20">
        <v>12</v>
      </c>
      <c r="Z20">
        <v>0</v>
      </c>
      <c r="AA20">
        <v>3</v>
      </c>
      <c r="AB20">
        <v>3</v>
      </c>
      <c r="AC20">
        <v>2</v>
      </c>
      <c r="AD20">
        <v>4</v>
      </c>
      <c r="AE20">
        <v>4</v>
      </c>
      <c r="AF20">
        <v>23</v>
      </c>
      <c r="AG20">
        <v>2</v>
      </c>
      <c r="AH20">
        <v>445</v>
      </c>
      <c r="AI20">
        <v>0</v>
      </c>
      <c r="AJ20">
        <v>6</v>
      </c>
      <c r="AK20">
        <v>0</v>
      </c>
      <c r="AL20">
        <v>0</v>
      </c>
      <c r="AM20">
        <v>0</v>
      </c>
      <c r="AN20">
        <v>12</v>
      </c>
      <c r="AO20">
        <v>10</v>
      </c>
      <c r="AP20">
        <v>6</v>
      </c>
      <c r="AQ20">
        <v>26</v>
      </c>
      <c r="AR20">
        <v>9</v>
      </c>
      <c r="AS20">
        <v>2</v>
      </c>
      <c r="AT20">
        <v>1</v>
      </c>
      <c r="AU20">
        <v>1</v>
      </c>
      <c r="AV20">
        <v>3</v>
      </c>
      <c r="AW20">
        <v>5</v>
      </c>
      <c r="AX20">
        <v>0</v>
      </c>
      <c r="AY20">
        <v>0</v>
      </c>
      <c r="AZ20">
        <v>8</v>
      </c>
      <c r="BA20">
        <v>3</v>
      </c>
      <c r="BB20">
        <v>3</v>
      </c>
      <c r="BC20">
        <v>9</v>
      </c>
      <c r="BD20">
        <v>3</v>
      </c>
      <c r="BE20">
        <v>4</v>
      </c>
      <c r="BF20">
        <v>1</v>
      </c>
      <c r="BG20">
        <v>0</v>
      </c>
      <c r="BH20">
        <v>0</v>
      </c>
      <c r="BI20">
        <v>0</v>
      </c>
      <c r="BJ20">
        <v>8</v>
      </c>
      <c r="BK20">
        <v>3</v>
      </c>
      <c r="BL20">
        <v>22</v>
      </c>
      <c r="BM20">
        <v>3</v>
      </c>
      <c r="BN20">
        <v>0</v>
      </c>
      <c r="BO20">
        <v>9</v>
      </c>
      <c r="BP20">
        <v>2</v>
      </c>
      <c r="BQ20">
        <v>5</v>
      </c>
      <c r="BR20">
        <v>25</v>
      </c>
      <c r="BS20">
        <v>0</v>
      </c>
      <c r="BT20">
        <v>8</v>
      </c>
      <c r="BU20">
        <v>15</v>
      </c>
      <c r="BV20">
        <v>2</v>
      </c>
      <c r="BW20">
        <v>0</v>
      </c>
      <c r="BX20">
        <v>0</v>
      </c>
      <c r="BY20">
        <v>0</v>
      </c>
      <c r="BZ20">
        <v>4</v>
      </c>
      <c r="CA20">
        <v>16</v>
      </c>
      <c r="CB20">
        <v>2</v>
      </c>
      <c r="CC20">
        <v>0</v>
      </c>
      <c r="CD20">
        <v>6</v>
      </c>
      <c r="CE20">
        <v>10</v>
      </c>
      <c r="CF20">
        <v>0</v>
      </c>
      <c r="CG20">
        <v>6</v>
      </c>
      <c r="CH20">
        <v>5</v>
      </c>
      <c r="CI20">
        <v>0</v>
      </c>
      <c r="CJ20">
        <v>76</v>
      </c>
      <c r="CK20">
        <v>4</v>
      </c>
      <c r="CL20">
        <v>7</v>
      </c>
      <c r="CM20">
        <v>3</v>
      </c>
      <c r="CN20">
        <v>4</v>
      </c>
      <c r="CO20">
        <v>3</v>
      </c>
      <c r="CP20">
        <v>1</v>
      </c>
      <c r="CQ20">
        <v>2</v>
      </c>
      <c r="CR20">
        <v>3</v>
      </c>
      <c r="CS20">
        <v>9</v>
      </c>
      <c r="CT20">
        <v>7</v>
      </c>
      <c r="CU20">
        <v>1</v>
      </c>
      <c r="CV20">
        <v>0</v>
      </c>
      <c r="CW20">
        <v>13</v>
      </c>
      <c r="CX20">
        <v>17</v>
      </c>
      <c r="CY20">
        <v>1</v>
      </c>
      <c r="CZ20">
        <v>3</v>
      </c>
      <c r="DA20">
        <v>4</v>
      </c>
      <c r="DB20">
        <v>2</v>
      </c>
      <c r="DC20">
        <v>22</v>
      </c>
      <c r="DD20">
        <v>0</v>
      </c>
      <c r="DE20" t="s">
        <v>622</v>
      </c>
      <c r="DF20" t="s">
        <v>623</v>
      </c>
      <c r="DG20" t="s">
        <v>111</v>
      </c>
    </row>
    <row r="21" spans="1:111">
      <c r="A21" s="1">
        <v>21</v>
      </c>
      <c r="B21" s="43">
        <v>20</v>
      </c>
      <c r="C21" t="s">
        <v>624</v>
      </c>
      <c r="D21">
        <v>1081</v>
      </c>
      <c r="E21">
        <v>33</v>
      </c>
      <c r="F21">
        <v>2</v>
      </c>
      <c r="G21">
        <v>4</v>
      </c>
      <c r="H21" t="s">
        <v>672</v>
      </c>
      <c r="I21">
        <v>13</v>
      </c>
      <c r="J21">
        <v>1</v>
      </c>
      <c r="K21">
        <v>90</v>
      </c>
      <c r="L21">
        <v>41</v>
      </c>
      <c r="M21" t="s">
        <v>625</v>
      </c>
      <c r="N21" t="s">
        <v>626</v>
      </c>
      <c r="O21" t="s">
        <v>384</v>
      </c>
      <c r="P21" t="s">
        <v>627</v>
      </c>
      <c r="Q21">
        <v>1</v>
      </c>
      <c r="R21">
        <v>2</v>
      </c>
      <c r="S21">
        <v>11</v>
      </c>
      <c r="T21">
        <v>13</v>
      </c>
      <c r="U21">
        <v>4</v>
      </c>
      <c r="V21">
        <v>14</v>
      </c>
      <c r="W21">
        <v>3</v>
      </c>
      <c r="X21">
        <v>66</v>
      </c>
      <c r="Y21">
        <v>7</v>
      </c>
      <c r="Z21">
        <v>0</v>
      </c>
      <c r="AA21">
        <v>5</v>
      </c>
      <c r="AB21">
        <v>11</v>
      </c>
      <c r="AC21">
        <v>0</v>
      </c>
      <c r="AD21">
        <v>5</v>
      </c>
      <c r="AE21">
        <v>8</v>
      </c>
      <c r="AF21">
        <v>30</v>
      </c>
      <c r="AG21">
        <v>0</v>
      </c>
      <c r="AH21">
        <v>393</v>
      </c>
      <c r="AI21">
        <v>0</v>
      </c>
      <c r="AJ21">
        <v>0</v>
      </c>
      <c r="AK21">
        <v>0</v>
      </c>
      <c r="AL21">
        <v>0</v>
      </c>
      <c r="AM21">
        <v>2</v>
      </c>
      <c r="AN21">
        <v>3</v>
      </c>
      <c r="AO21">
        <v>2</v>
      </c>
      <c r="AP21">
        <v>2</v>
      </c>
      <c r="AQ21">
        <v>18</v>
      </c>
      <c r="AR21">
        <v>5</v>
      </c>
      <c r="AS21">
        <v>0</v>
      </c>
      <c r="AT21">
        <v>1</v>
      </c>
      <c r="AU21">
        <v>0</v>
      </c>
      <c r="AV21">
        <v>4</v>
      </c>
      <c r="AW21">
        <v>4</v>
      </c>
      <c r="AX21">
        <v>1</v>
      </c>
      <c r="AY21">
        <v>2</v>
      </c>
      <c r="AZ21">
        <v>14</v>
      </c>
      <c r="BA21">
        <v>4</v>
      </c>
      <c r="BB21">
        <v>13</v>
      </c>
      <c r="BC21">
        <v>3</v>
      </c>
      <c r="BD21">
        <v>11</v>
      </c>
      <c r="BE21">
        <v>3</v>
      </c>
      <c r="BF21">
        <v>2</v>
      </c>
      <c r="BG21">
        <v>0</v>
      </c>
      <c r="BH21">
        <v>7</v>
      </c>
      <c r="BI21">
        <v>0</v>
      </c>
      <c r="BJ21">
        <v>0</v>
      </c>
      <c r="BK21">
        <v>6</v>
      </c>
      <c r="BL21">
        <v>24</v>
      </c>
      <c r="BM21">
        <v>8</v>
      </c>
      <c r="BN21">
        <v>0</v>
      </c>
      <c r="BO21">
        <v>3</v>
      </c>
      <c r="BP21">
        <v>5</v>
      </c>
      <c r="BQ21">
        <v>4</v>
      </c>
      <c r="BR21">
        <v>21</v>
      </c>
      <c r="BS21">
        <v>0</v>
      </c>
      <c r="BT21">
        <v>4</v>
      </c>
      <c r="BU21">
        <v>8</v>
      </c>
      <c r="BV21">
        <v>1</v>
      </c>
      <c r="BW21">
        <v>0</v>
      </c>
      <c r="BX21">
        <v>0</v>
      </c>
      <c r="BY21">
        <v>0</v>
      </c>
      <c r="BZ21">
        <v>4</v>
      </c>
      <c r="CA21">
        <v>5</v>
      </c>
      <c r="CB21">
        <v>4</v>
      </c>
      <c r="CC21">
        <v>0</v>
      </c>
      <c r="CD21">
        <v>13</v>
      </c>
      <c r="CE21">
        <v>4</v>
      </c>
      <c r="CF21">
        <v>0</v>
      </c>
      <c r="CG21">
        <v>1</v>
      </c>
      <c r="CH21">
        <v>3</v>
      </c>
      <c r="CI21">
        <v>0</v>
      </c>
      <c r="CJ21">
        <v>65</v>
      </c>
      <c r="CK21">
        <v>8</v>
      </c>
      <c r="CL21">
        <v>6</v>
      </c>
      <c r="CM21">
        <v>0</v>
      </c>
      <c r="CN21">
        <v>6</v>
      </c>
      <c r="CO21">
        <v>3</v>
      </c>
      <c r="CP21">
        <v>5</v>
      </c>
      <c r="CQ21">
        <v>0</v>
      </c>
      <c r="CR21">
        <v>1</v>
      </c>
      <c r="CS21">
        <v>13</v>
      </c>
      <c r="CT21">
        <v>11</v>
      </c>
      <c r="CU21">
        <v>1</v>
      </c>
      <c r="CV21">
        <v>1</v>
      </c>
      <c r="CW21">
        <v>17</v>
      </c>
      <c r="CX21">
        <v>2</v>
      </c>
      <c r="CY21">
        <v>0</v>
      </c>
      <c r="CZ21">
        <v>5</v>
      </c>
      <c r="DA21">
        <v>0</v>
      </c>
      <c r="DB21">
        <v>1</v>
      </c>
      <c r="DC21">
        <v>29</v>
      </c>
      <c r="DD21">
        <v>0</v>
      </c>
      <c r="DE21" t="s">
        <v>628</v>
      </c>
      <c r="DF21" t="s">
        <v>629</v>
      </c>
      <c r="DG21" t="s">
        <v>403</v>
      </c>
    </row>
    <row r="22" spans="1:111">
      <c r="A22" s="1">
        <v>22</v>
      </c>
      <c r="B22" s="43">
        <v>21</v>
      </c>
      <c r="C22" t="s">
        <v>630</v>
      </c>
      <c r="D22">
        <v>498</v>
      </c>
      <c r="E22">
        <v>10</v>
      </c>
      <c r="F22">
        <v>1</v>
      </c>
      <c r="G22">
        <v>0</v>
      </c>
      <c r="H22" t="s">
        <v>111</v>
      </c>
      <c r="I22">
        <v>2</v>
      </c>
      <c r="J22">
        <v>0</v>
      </c>
      <c r="K22">
        <v>47</v>
      </c>
      <c r="L22">
        <v>21</v>
      </c>
      <c r="M22" t="s">
        <v>631</v>
      </c>
      <c r="N22" t="s">
        <v>632</v>
      </c>
      <c r="O22" t="s">
        <v>111</v>
      </c>
      <c r="P22" t="s">
        <v>633</v>
      </c>
      <c r="Q22">
        <v>0</v>
      </c>
      <c r="R22">
        <v>1</v>
      </c>
      <c r="S22">
        <v>13</v>
      </c>
      <c r="T22">
        <v>14</v>
      </c>
      <c r="U22">
        <v>1</v>
      </c>
      <c r="V22">
        <v>4</v>
      </c>
      <c r="W22">
        <v>0</v>
      </c>
      <c r="X22">
        <v>41</v>
      </c>
      <c r="Y22">
        <v>5</v>
      </c>
      <c r="Z22">
        <v>0</v>
      </c>
      <c r="AA22">
        <v>4</v>
      </c>
      <c r="AB22">
        <v>5</v>
      </c>
      <c r="AC22">
        <v>2</v>
      </c>
      <c r="AD22">
        <v>0</v>
      </c>
      <c r="AE22">
        <v>8</v>
      </c>
      <c r="AF22">
        <v>16</v>
      </c>
      <c r="AG22">
        <v>1</v>
      </c>
      <c r="AH22">
        <v>221</v>
      </c>
      <c r="AI22">
        <v>0</v>
      </c>
      <c r="AJ22">
        <v>0</v>
      </c>
      <c r="AK22">
        <v>0</v>
      </c>
      <c r="AL22">
        <v>2</v>
      </c>
      <c r="AM22">
        <v>0</v>
      </c>
      <c r="AN22">
        <v>7</v>
      </c>
      <c r="AO22">
        <v>17</v>
      </c>
      <c r="AP22">
        <v>5</v>
      </c>
      <c r="AQ22">
        <v>23</v>
      </c>
      <c r="AR22">
        <v>0</v>
      </c>
      <c r="AS22">
        <v>0</v>
      </c>
      <c r="AT22">
        <v>0</v>
      </c>
      <c r="AU22">
        <v>2</v>
      </c>
      <c r="AV22">
        <v>1</v>
      </c>
      <c r="AW22">
        <v>8</v>
      </c>
      <c r="AX22">
        <v>0</v>
      </c>
      <c r="AY22">
        <v>0</v>
      </c>
      <c r="AZ22">
        <v>18</v>
      </c>
      <c r="BA22">
        <v>6</v>
      </c>
      <c r="BB22">
        <v>2</v>
      </c>
      <c r="BC22">
        <v>1</v>
      </c>
      <c r="BD22">
        <v>0</v>
      </c>
      <c r="BE22">
        <v>0</v>
      </c>
      <c r="BF22">
        <v>0</v>
      </c>
      <c r="BG22">
        <v>0</v>
      </c>
      <c r="BH22">
        <v>1</v>
      </c>
      <c r="BI22">
        <v>0</v>
      </c>
      <c r="BJ22">
        <v>0</v>
      </c>
      <c r="BK22">
        <v>3</v>
      </c>
      <c r="BL22">
        <v>8</v>
      </c>
      <c r="BM22">
        <v>1</v>
      </c>
      <c r="BN22">
        <v>0</v>
      </c>
      <c r="BO22">
        <v>0</v>
      </c>
      <c r="BP22">
        <v>0</v>
      </c>
      <c r="BQ22">
        <v>0</v>
      </c>
      <c r="BR22">
        <v>6</v>
      </c>
      <c r="BS22">
        <v>0</v>
      </c>
      <c r="BT22">
        <v>3</v>
      </c>
      <c r="BU22">
        <v>1</v>
      </c>
      <c r="BV22">
        <v>0</v>
      </c>
      <c r="BW22">
        <v>0</v>
      </c>
      <c r="BX22">
        <v>0</v>
      </c>
      <c r="BY22">
        <v>0</v>
      </c>
      <c r="BZ22">
        <v>4</v>
      </c>
      <c r="CA22">
        <v>4</v>
      </c>
      <c r="CB22">
        <v>3</v>
      </c>
      <c r="CC22">
        <v>0</v>
      </c>
      <c r="CD22">
        <v>3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36</v>
      </c>
      <c r="CK22">
        <v>8</v>
      </c>
      <c r="CL22">
        <v>0</v>
      </c>
      <c r="CM22">
        <v>1</v>
      </c>
      <c r="CN22">
        <v>4</v>
      </c>
      <c r="CO22">
        <v>0</v>
      </c>
      <c r="CP22">
        <v>4</v>
      </c>
      <c r="CQ22">
        <v>0</v>
      </c>
      <c r="CR22">
        <v>1</v>
      </c>
      <c r="CS22">
        <v>3</v>
      </c>
      <c r="CT22">
        <v>2</v>
      </c>
      <c r="CU22">
        <v>0</v>
      </c>
      <c r="CV22">
        <v>0</v>
      </c>
      <c r="CW22">
        <v>19</v>
      </c>
      <c r="CX22">
        <v>2</v>
      </c>
      <c r="CY22">
        <v>0</v>
      </c>
      <c r="CZ22">
        <v>0</v>
      </c>
      <c r="DA22">
        <v>1</v>
      </c>
      <c r="DB22">
        <v>1</v>
      </c>
      <c r="DC22">
        <v>10</v>
      </c>
      <c r="DD22">
        <v>0</v>
      </c>
      <c r="DE22" t="s">
        <v>634</v>
      </c>
      <c r="DF22" t="s">
        <v>635</v>
      </c>
      <c r="DG22" t="s">
        <v>175</v>
      </c>
    </row>
    <row r="23" spans="1:111">
      <c r="A23" s="1">
        <v>23</v>
      </c>
      <c r="B23" s="43">
        <v>22</v>
      </c>
      <c r="C23" t="s">
        <v>636</v>
      </c>
      <c r="D23">
        <v>571</v>
      </c>
      <c r="E23">
        <v>14</v>
      </c>
      <c r="F23">
        <v>0</v>
      </c>
      <c r="G23">
        <v>4</v>
      </c>
      <c r="H23" t="s">
        <v>673</v>
      </c>
      <c r="I23">
        <v>10</v>
      </c>
      <c r="J23">
        <v>3</v>
      </c>
      <c r="K23">
        <v>68</v>
      </c>
      <c r="L23">
        <v>35</v>
      </c>
      <c r="M23" t="s">
        <v>637</v>
      </c>
      <c r="N23" t="s">
        <v>638</v>
      </c>
      <c r="O23" t="s">
        <v>639</v>
      </c>
      <c r="P23" t="s">
        <v>640</v>
      </c>
      <c r="Q23">
        <v>23</v>
      </c>
      <c r="R23">
        <v>0</v>
      </c>
      <c r="S23">
        <v>3</v>
      </c>
      <c r="T23">
        <v>3</v>
      </c>
      <c r="U23">
        <v>3</v>
      </c>
      <c r="V23">
        <v>6</v>
      </c>
      <c r="W23">
        <v>10</v>
      </c>
      <c r="X23">
        <v>20</v>
      </c>
      <c r="Y23">
        <v>13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</v>
      </c>
      <c r="AF23">
        <v>2</v>
      </c>
      <c r="AG23">
        <v>1</v>
      </c>
      <c r="AH23">
        <v>141</v>
      </c>
      <c r="AI23">
        <v>0</v>
      </c>
      <c r="AJ23">
        <v>4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8</v>
      </c>
      <c r="AR23">
        <v>9</v>
      </c>
      <c r="AS23">
        <v>0</v>
      </c>
      <c r="AT23">
        <v>1</v>
      </c>
      <c r="AU23">
        <v>0</v>
      </c>
      <c r="AV23">
        <v>3</v>
      </c>
      <c r="AW23">
        <v>1</v>
      </c>
      <c r="AX23">
        <v>0</v>
      </c>
      <c r="AY23">
        <v>0</v>
      </c>
      <c r="AZ23">
        <v>0</v>
      </c>
      <c r="BA23">
        <v>2</v>
      </c>
      <c r="BB23">
        <v>0</v>
      </c>
      <c r="BC23">
        <v>1</v>
      </c>
      <c r="BD23">
        <v>0</v>
      </c>
      <c r="BE23">
        <v>10</v>
      </c>
      <c r="BF23">
        <v>0</v>
      </c>
      <c r="BG23">
        <v>0</v>
      </c>
      <c r="BH23">
        <v>0</v>
      </c>
      <c r="BI23">
        <v>9</v>
      </c>
      <c r="BJ23">
        <v>0</v>
      </c>
      <c r="BK23">
        <v>0</v>
      </c>
      <c r="BL23">
        <v>7</v>
      </c>
      <c r="BM23">
        <v>0</v>
      </c>
      <c r="BN23">
        <v>1</v>
      </c>
      <c r="BO23">
        <v>10</v>
      </c>
      <c r="BP23">
        <v>3</v>
      </c>
      <c r="BQ23">
        <v>1</v>
      </c>
      <c r="BR23">
        <v>4</v>
      </c>
      <c r="BS23">
        <v>0</v>
      </c>
      <c r="BT23">
        <v>4</v>
      </c>
      <c r="BU23">
        <v>0</v>
      </c>
      <c r="BV23">
        <v>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2</v>
      </c>
      <c r="CE23">
        <v>0</v>
      </c>
      <c r="CF23">
        <v>0</v>
      </c>
      <c r="CG23">
        <v>1</v>
      </c>
      <c r="CH23">
        <v>0</v>
      </c>
      <c r="CI23">
        <v>0</v>
      </c>
      <c r="CJ23">
        <v>14</v>
      </c>
      <c r="CK23">
        <v>4</v>
      </c>
      <c r="CL23">
        <v>4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10</v>
      </c>
      <c r="CT23">
        <v>0</v>
      </c>
      <c r="CU23">
        <v>0</v>
      </c>
      <c r="CV23">
        <v>0</v>
      </c>
      <c r="CW23">
        <v>0</v>
      </c>
      <c r="CX23">
        <v>12</v>
      </c>
      <c r="CY23">
        <v>1</v>
      </c>
      <c r="CZ23">
        <v>3</v>
      </c>
      <c r="DA23">
        <v>2</v>
      </c>
      <c r="DB23">
        <v>1</v>
      </c>
      <c r="DC23">
        <v>6</v>
      </c>
      <c r="DD23">
        <v>0</v>
      </c>
      <c r="DE23" t="s">
        <v>151</v>
      </c>
      <c r="DF23" t="s">
        <v>152</v>
      </c>
      <c r="DG23" t="s">
        <v>111</v>
      </c>
    </row>
    <row r="24" spans="1:111">
      <c r="A24" s="1">
        <v>25</v>
      </c>
      <c r="B24" s="43">
        <v>23</v>
      </c>
      <c r="C24" t="s">
        <v>641</v>
      </c>
      <c r="D24">
        <v>44</v>
      </c>
      <c r="E24">
        <v>0</v>
      </c>
      <c r="F24">
        <v>0</v>
      </c>
      <c r="G24">
        <v>0</v>
      </c>
      <c r="H24" t="s">
        <v>111</v>
      </c>
      <c r="I24">
        <v>1</v>
      </c>
      <c r="J24">
        <v>0</v>
      </c>
      <c r="K24">
        <v>2</v>
      </c>
      <c r="L24">
        <v>0</v>
      </c>
      <c r="M24" t="s">
        <v>642</v>
      </c>
      <c r="N24" t="s">
        <v>643</v>
      </c>
      <c r="O24" t="s">
        <v>111</v>
      </c>
      <c r="P24" t="s">
        <v>111</v>
      </c>
      <c r="Q24">
        <v>0</v>
      </c>
      <c r="R24">
        <v>0</v>
      </c>
      <c r="S24">
        <v>1</v>
      </c>
      <c r="T24">
        <v>1</v>
      </c>
      <c r="U24">
        <v>0</v>
      </c>
      <c r="V24">
        <v>1</v>
      </c>
      <c r="W24">
        <v>1</v>
      </c>
      <c r="X24">
        <v>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</v>
      </c>
      <c r="AG24">
        <v>0</v>
      </c>
      <c r="AH24">
        <v>15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2</v>
      </c>
      <c r="AR24">
        <v>0</v>
      </c>
      <c r="AS24">
        <v>0</v>
      </c>
      <c r="AT24">
        <v>0</v>
      </c>
      <c r="AU24">
        <v>1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2</v>
      </c>
      <c r="BU24">
        <v>1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1</v>
      </c>
      <c r="CU24">
        <v>0</v>
      </c>
      <c r="CV24">
        <v>0</v>
      </c>
      <c r="CW24">
        <v>2</v>
      </c>
      <c r="CX24">
        <v>2</v>
      </c>
      <c r="CY24">
        <v>0</v>
      </c>
      <c r="CZ24">
        <v>0</v>
      </c>
      <c r="DA24">
        <v>0</v>
      </c>
      <c r="DB24">
        <v>0</v>
      </c>
      <c r="DC24">
        <v>1</v>
      </c>
      <c r="DD24">
        <v>0</v>
      </c>
      <c r="DE24" t="s">
        <v>120</v>
      </c>
      <c r="DF24" t="s">
        <v>121</v>
      </c>
      <c r="DG24" t="s">
        <v>111</v>
      </c>
    </row>
    <row r="25" spans="1:111">
      <c r="A25" s="1">
        <v>26</v>
      </c>
      <c r="B25" s="43">
        <v>24</v>
      </c>
      <c r="C25" t="s">
        <v>644</v>
      </c>
      <c r="D25">
        <v>547</v>
      </c>
      <c r="E25">
        <v>17</v>
      </c>
      <c r="F25">
        <v>0</v>
      </c>
      <c r="G25">
        <v>4</v>
      </c>
      <c r="H25" t="s">
        <v>674</v>
      </c>
      <c r="I25">
        <v>21</v>
      </c>
      <c r="J25">
        <v>3</v>
      </c>
      <c r="K25">
        <v>77</v>
      </c>
      <c r="L25">
        <v>38</v>
      </c>
      <c r="M25" t="s">
        <v>645</v>
      </c>
      <c r="N25" t="s">
        <v>646</v>
      </c>
      <c r="O25" t="s">
        <v>647</v>
      </c>
      <c r="P25" t="s">
        <v>648</v>
      </c>
      <c r="Q25">
        <v>23</v>
      </c>
      <c r="R25">
        <v>0</v>
      </c>
      <c r="S25">
        <v>6</v>
      </c>
      <c r="T25">
        <v>6</v>
      </c>
      <c r="U25">
        <v>5</v>
      </c>
      <c r="V25">
        <v>10</v>
      </c>
      <c r="W25">
        <v>9</v>
      </c>
      <c r="X25">
        <v>20</v>
      </c>
      <c r="Y25">
        <v>7</v>
      </c>
      <c r="Z25">
        <v>1</v>
      </c>
      <c r="AA25">
        <v>0</v>
      </c>
      <c r="AB25">
        <v>1</v>
      </c>
      <c r="AC25">
        <v>0</v>
      </c>
      <c r="AD25">
        <v>5</v>
      </c>
      <c r="AE25">
        <v>2</v>
      </c>
      <c r="AF25">
        <v>2</v>
      </c>
      <c r="AG25">
        <v>2</v>
      </c>
      <c r="AH25">
        <v>140</v>
      </c>
      <c r="AI25">
        <v>0</v>
      </c>
      <c r="AJ25">
        <v>9</v>
      </c>
      <c r="AK25">
        <v>0</v>
      </c>
      <c r="AL25">
        <v>0</v>
      </c>
      <c r="AM25">
        <v>0</v>
      </c>
      <c r="AN25">
        <v>1</v>
      </c>
      <c r="AO25">
        <v>1</v>
      </c>
      <c r="AP25">
        <v>1</v>
      </c>
      <c r="AQ25">
        <v>14</v>
      </c>
      <c r="AR25">
        <v>7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1</v>
      </c>
      <c r="BA25">
        <v>0</v>
      </c>
      <c r="BB25">
        <v>0</v>
      </c>
      <c r="BC25">
        <v>1</v>
      </c>
      <c r="BD25">
        <v>2</v>
      </c>
      <c r="BE25">
        <v>10</v>
      </c>
      <c r="BF25">
        <v>1</v>
      </c>
      <c r="BG25">
        <v>1</v>
      </c>
      <c r="BH25">
        <v>0</v>
      </c>
      <c r="BI25">
        <v>0</v>
      </c>
      <c r="BJ25">
        <v>0</v>
      </c>
      <c r="BK25">
        <v>1</v>
      </c>
      <c r="BL25">
        <v>8</v>
      </c>
      <c r="BM25">
        <v>2</v>
      </c>
      <c r="BN25">
        <v>0</v>
      </c>
      <c r="BO25">
        <v>9</v>
      </c>
      <c r="BP25">
        <v>2</v>
      </c>
      <c r="BQ25">
        <v>0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0</v>
      </c>
      <c r="BX25">
        <v>2</v>
      </c>
      <c r="BY25">
        <v>0</v>
      </c>
      <c r="BZ25">
        <v>0</v>
      </c>
      <c r="CA25">
        <v>4</v>
      </c>
      <c r="CB25">
        <v>0</v>
      </c>
      <c r="CC25">
        <v>1</v>
      </c>
      <c r="CD25">
        <v>2</v>
      </c>
      <c r="CE25">
        <v>2</v>
      </c>
      <c r="CF25">
        <v>2</v>
      </c>
      <c r="CG25">
        <v>1</v>
      </c>
      <c r="CH25">
        <v>0</v>
      </c>
      <c r="CI25">
        <v>0</v>
      </c>
      <c r="CJ25">
        <v>10</v>
      </c>
      <c r="CK25">
        <v>2</v>
      </c>
      <c r="CL25">
        <v>3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5</v>
      </c>
      <c r="CT25">
        <v>1</v>
      </c>
      <c r="CU25">
        <v>2</v>
      </c>
      <c r="CV25">
        <v>0</v>
      </c>
      <c r="CW25">
        <v>0</v>
      </c>
      <c r="CX25">
        <v>16</v>
      </c>
      <c r="CY25">
        <v>0</v>
      </c>
      <c r="CZ25">
        <v>0</v>
      </c>
      <c r="DA25">
        <v>2</v>
      </c>
      <c r="DB25">
        <v>2</v>
      </c>
      <c r="DC25">
        <v>10</v>
      </c>
      <c r="DD25">
        <v>0</v>
      </c>
      <c r="DE25" t="s">
        <v>634</v>
      </c>
      <c r="DF25" t="s">
        <v>635</v>
      </c>
      <c r="DG25" t="s">
        <v>111</v>
      </c>
    </row>
    <row r="26" spans="1:111">
      <c r="A26" s="1"/>
      <c r="B26" s="43"/>
    </row>
    <row r="27" spans="1:111">
      <c r="B27" t="s">
        <v>649</v>
      </c>
      <c r="C27" t="s">
        <v>249</v>
      </c>
      <c r="D27">
        <v>169</v>
      </c>
      <c r="E27">
        <v>8</v>
      </c>
      <c r="F27">
        <v>0</v>
      </c>
      <c r="G27">
        <v>1</v>
      </c>
      <c r="H27" t="s">
        <v>662</v>
      </c>
      <c r="I27">
        <v>15</v>
      </c>
      <c r="J27">
        <v>4</v>
      </c>
      <c r="K27">
        <v>45</v>
      </c>
      <c r="L27">
        <v>22</v>
      </c>
      <c r="M27" t="s">
        <v>250</v>
      </c>
      <c r="N27" t="s">
        <v>251</v>
      </c>
      <c r="O27" t="s">
        <v>252</v>
      </c>
      <c r="P27" t="s">
        <v>253</v>
      </c>
      <c r="Q27">
        <v>2</v>
      </c>
      <c r="R27">
        <v>0</v>
      </c>
      <c r="S27">
        <v>0</v>
      </c>
      <c r="T27">
        <v>0</v>
      </c>
      <c r="U27">
        <v>4</v>
      </c>
      <c r="V27">
        <v>11</v>
      </c>
      <c r="W27">
        <v>1</v>
      </c>
      <c r="X27">
        <v>14</v>
      </c>
      <c r="Y27">
        <v>5</v>
      </c>
      <c r="Z27">
        <v>1</v>
      </c>
      <c r="AA27">
        <v>0</v>
      </c>
      <c r="AB27">
        <v>0</v>
      </c>
      <c r="AC27">
        <v>0</v>
      </c>
      <c r="AD27">
        <v>2</v>
      </c>
      <c r="AE27">
        <v>0</v>
      </c>
      <c r="AF27">
        <v>3</v>
      </c>
      <c r="AG27">
        <v>3</v>
      </c>
      <c r="AH27">
        <v>19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2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0</v>
      </c>
      <c r="BM27">
        <v>2</v>
      </c>
      <c r="BN27">
        <v>0</v>
      </c>
      <c r="BO27">
        <v>1</v>
      </c>
      <c r="BP27">
        <v>2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1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2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1</v>
      </c>
      <c r="CQ27">
        <v>0</v>
      </c>
      <c r="CR27">
        <v>0</v>
      </c>
      <c r="CS27">
        <v>1</v>
      </c>
      <c r="CT27">
        <v>1</v>
      </c>
      <c r="CU27">
        <v>0</v>
      </c>
      <c r="CV27">
        <v>0</v>
      </c>
      <c r="CW27">
        <v>1</v>
      </c>
      <c r="CX27">
        <v>4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 t="s">
        <v>111</v>
      </c>
      <c r="DF27" t="s">
        <v>111</v>
      </c>
      <c r="DG27" t="s">
        <v>111</v>
      </c>
    </row>
    <row r="29" spans="1:111">
      <c r="A29" s="1">
        <v>28</v>
      </c>
    </row>
    <row r="30" spans="1:111">
      <c r="A30" s="1">
        <v>29</v>
      </c>
    </row>
    <row r="31" spans="1:111">
      <c r="A31" s="1">
        <v>30</v>
      </c>
    </row>
    <row r="32" spans="1:111">
      <c r="A32" s="1">
        <v>31</v>
      </c>
    </row>
    <row r="33" spans="1:32">
      <c r="A33" s="1">
        <v>32</v>
      </c>
    </row>
    <row r="34" spans="1:32">
      <c r="A34" s="1">
        <v>33</v>
      </c>
    </row>
    <row r="35" spans="1:32">
      <c r="A35" s="1">
        <v>34</v>
      </c>
    </row>
    <row r="36" spans="1:32">
      <c r="A36" s="1">
        <v>35</v>
      </c>
      <c r="B36" s="38"/>
      <c r="C36" s="38"/>
      <c r="D36" s="38"/>
      <c r="E36" s="38"/>
      <c r="F36" s="21" t="s">
        <v>491</v>
      </c>
      <c r="G36" s="38"/>
    </row>
    <row r="37" spans="1:32">
      <c r="A37" s="1">
        <v>36</v>
      </c>
      <c r="B37" s="36" t="s">
        <v>515</v>
      </c>
      <c r="C37" s="36" t="s">
        <v>516</v>
      </c>
      <c r="D37" s="43" t="s">
        <v>530</v>
      </c>
      <c r="E37" s="37" t="s">
        <v>518</v>
      </c>
      <c r="F37" s="37" t="s">
        <v>497</v>
      </c>
      <c r="G37" s="37" t="s">
        <v>498</v>
      </c>
      <c r="I37" s="2" t="s">
        <v>477</v>
      </c>
      <c r="J37">
        <f t="array" ref="J37:K41">LINEST(D38:D61,C38:C61,TRUE,TRUE)</f>
        <v>9.1187508522967316E-3</v>
      </c>
      <c r="K37">
        <v>1.6933945599885076</v>
      </c>
      <c r="L37" t="s">
        <v>482</v>
      </c>
      <c r="N37" t="s">
        <v>487</v>
      </c>
      <c r="O37">
        <v>24</v>
      </c>
      <c r="U37" s="36"/>
      <c r="V37" s="36" t="s">
        <v>515</v>
      </c>
      <c r="W37" s="36" t="s">
        <v>516</v>
      </c>
      <c r="X37" s="43" t="s">
        <v>530</v>
      </c>
      <c r="Y37" s="43" t="s">
        <v>531</v>
      </c>
      <c r="Z37" s="43" t="s">
        <v>532</v>
      </c>
      <c r="AA37" s="43" t="s">
        <v>533</v>
      </c>
      <c r="AB37" s="43" t="s">
        <v>534</v>
      </c>
      <c r="AC37" s="43" t="s">
        <v>535</v>
      </c>
      <c r="AD37" s="43" t="s">
        <v>536</v>
      </c>
      <c r="AE37" s="43" t="s">
        <v>537</v>
      </c>
      <c r="AF37" s="43" t="s">
        <v>538</v>
      </c>
    </row>
    <row r="38" spans="1:32">
      <c r="A38" s="1">
        <v>37</v>
      </c>
      <c r="B38" s="39" t="s">
        <v>539</v>
      </c>
      <c r="C38" s="39">
        <v>252</v>
      </c>
      <c r="D38" s="39">
        <v>5</v>
      </c>
      <c r="E38" s="40">
        <f t="array" ref="E38:E61">TREND(D38:D61,C38:C61)</f>
        <v>3.9913197747672839</v>
      </c>
      <c r="F38" s="40">
        <f t="shared" ref="F38:F62" si="0">E38-$O$40*$O$41*SQRT(1+1/$O$37+(D38-$O$38)^2/$O$39)</f>
        <v>-2.791823220502458</v>
      </c>
      <c r="G38" s="40">
        <f t="shared" ref="G38:G62" si="1">E38+$O$40*$O$41*SQRT(1+1/$O$37+(D38-$O$38)^2/$O$39)</f>
        <v>10.774462770037026</v>
      </c>
      <c r="I38" t="s">
        <v>481</v>
      </c>
      <c r="J38">
        <v>1.714866920764309E-3</v>
      </c>
      <c r="K38">
        <v>1.1855223568811211</v>
      </c>
      <c r="L38" t="s">
        <v>483</v>
      </c>
      <c r="N38" t="s">
        <v>488</v>
      </c>
      <c r="O38">
        <f>AVERAGE(D38:D62)</f>
        <v>6.88</v>
      </c>
      <c r="U38" s="38"/>
      <c r="V38" s="39" t="s">
        <v>539</v>
      </c>
      <c r="W38" s="39">
        <v>252</v>
      </c>
      <c r="X38">
        <v>5</v>
      </c>
      <c r="Y38">
        <v>0</v>
      </c>
      <c r="Z38">
        <v>2</v>
      </c>
      <c r="AA38">
        <v>3</v>
      </c>
      <c r="AB38">
        <v>0</v>
      </c>
      <c r="AC38">
        <v>0</v>
      </c>
      <c r="AD38">
        <v>5</v>
      </c>
      <c r="AE38">
        <v>6</v>
      </c>
      <c r="AF38">
        <v>0</v>
      </c>
    </row>
    <row r="39" spans="1:32">
      <c r="A39" s="1">
        <v>38</v>
      </c>
      <c r="B39" s="39" t="s">
        <v>542</v>
      </c>
      <c r="C39" s="39">
        <v>786</v>
      </c>
      <c r="D39" s="39">
        <v>4</v>
      </c>
      <c r="E39" s="40">
        <v>8.8607327298937388</v>
      </c>
      <c r="F39" s="40">
        <f t="shared" si="0"/>
        <v>2.0478527234297266</v>
      </c>
      <c r="G39" s="40">
        <f t="shared" si="1"/>
        <v>15.67361273635775</v>
      </c>
      <c r="I39" t="s">
        <v>478</v>
      </c>
      <c r="J39">
        <v>0.56241086555895947</v>
      </c>
      <c r="K39">
        <v>3.1942063538940175</v>
      </c>
      <c r="L39" t="s">
        <v>484</v>
      </c>
      <c r="N39" t="s">
        <v>489</v>
      </c>
      <c r="O39">
        <f>DEVSQ(D38:D62)</f>
        <v>516.6400000000001</v>
      </c>
      <c r="U39" s="38"/>
      <c r="V39" s="39" t="s">
        <v>542</v>
      </c>
      <c r="W39" s="39">
        <v>786</v>
      </c>
      <c r="X39">
        <v>4</v>
      </c>
      <c r="Y39">
        <v>1</v>
      </c>
      <c r="Z39">
        <v>2</v>
      </c>
      <c r="AA39">
        <v>2</v>
      </c>
      <c r="AB39">
        <v>1</v>
      </c>
      <c r="AC39">
        <v>2</v>
      </c>
      <c r="AD39">
        <v>7</v>
      </c>
      <c r="AE39">
        <v>10</v>
      </c>
      <c r="AF39">
        <v>4</v>
      </c>
    </row>
    <row r="40" spans="1:32">
      <c r="A40" s="1">
        <v>39</v>
      </c>
      <c r="B40" s="39" t="s">
        <v>546</v>
      </c>
      <c r="C40" s="39">
        <v>880</v>
      </c>
      <c r="D40" s="39">
        <v>13</v>
      </c>
      <c r="E40" s="40">
        <v>9.7178953100096308</v>
      </c>
      <c r="F40" s="40">
        <f t="shared" si="0"/>
        <v>2.7256047455435466</v>
      </c>
      <c r="G40" s="40">
        <f t="shared" si="1"/>
        <v>16.710185874475716</v>
      </c>
      <c r="I40" t="s">
        <v>479</v>
      </c>
      <c r="J40">
        <v>28.275471369054788</v>
      </c>
      <c r="K40">
        <v>22</v>
      </c>
      <c r="L40" t="s">
        <v>485</v>
      </c>
      <c r="N40" s="29" t="s">
        <v>519</v>
      </c>
      <c r="O40">
        <f>_xlfn.T.INV.2T(0.05,O37-2)</f>
        <v>2.0738730679040258</v>
      </c>
      <c r="U40" s="38"/>
      <c r="V40" s="39" t="s">
        <v>546</v>
      </c>
      <c r="W40" s="39">
        <v>880</v>
      </c>
      <c r="X40">
        <v>13</v>
      </c>
      <c r="Y40">
        <v>0</v>
      </c>
      <c r="Z40">
        <v>0</v>
      </c>
      <c r="AA40">
        <v>3</v>
      </c>
      <c r="AB40">
        <v>0</v>
      </c>
      <c r="AC40">
        <v>1</v>
      </c>
      <c r="AD40">
        <v>16</v>
      </c>
      <c r="AE40">
        <v>12</v>
      </c>
      <c r="AF40">
        <v>1</v>
      </c>
    </row>
    <row r="41" spans="1:32">
      <c r="A41" s="1">
        <v>40</v>
      </c>
      <c r="B41" s="39" t="s">
        <v>553</v>
      </c>
      <c r="C41" s="39">
        <v>937</v>
      </c>
      <c r="D41" s="39">
        <v>15</v>
      </c>
      <c r="E41" s="40">
        <v>10.237664108590547</v>
      </c>
      <c r="F41" s="40">
        <f t="shared" si="0"/>
        <v>3.0744830538060954</v>
      </c>
      <c r="G41" s="40">
        <f t="shared" si="1"/>
        <v>17.400845163374999</v>
      </c>
      <c r="I41" t="s">
        <v>480</v>
      </c>
      <c r="J41">
        <v>288.49334024568122</v>
      </c>
      <c r="K41">
        <v>224.46499308765206</v>
      </c>
      <c r="L41" t="s">
        <v>486</v>
      </c>
      <c r="N41" t="s">
        <v>490</v>
      </c>
      <c r="O41">
        <f>SQRT(K41/K40)</f>
        <v>3.1942063538940175</v>
      </c>
      <c r="U41" s="38"/>
      <c r="V41" s="39" t="s">
        <v>553</v>
      </c>
      <c r="W41" s="39">
        <v>937</v>
      </c>
      <c r="X41">
        <v>15</v>
      </c>
      <c r="Y41">
        <v>0</v>
      </c>
      <c r="Z41">
        <v>3</v>
      </c>
      <c r="AA41">
        <v>0</v>
      </c>
      <c r="AB41">
        <v>0</v>
      </c>
      <c r="AC41">
        <v>0</v>
      </c>
      <c r="AD41">
        <v>10</v>
      </c>
      <c r="AE41">
        <v>16</v>
      </c>
      <c r="AF41">
        <v>2</v>
      </c>
    </row>
    <row r="42" spans="1:32">
      <c r="A42" s="1">
        <v>41</v>
      </c>
      <c r="B42" s="39" t="s">
        <v>560</v>
      </c>
      <c r="C42" s="39">
        <v>792</v>
      </c>
      <c r="D42" s="39">
        <v>7</v>
      </c>
      <c r="E42" s="40">
        <v>8.9154452350075193</v>
      </c>
      <c r="F42" s="40">
        <f t="shared" si="0"/>
        <v>2.1543767558162399</v>
      </c>
      <c r="G42" s="40">
        <f t="shared" si="1"/>
        <v>15.676513714198798</v>
      </c>
      <c r="U42" s="38"/>
      <c r="V42" s="39" t="s">
        <v>560</v>
      </c>
      <c r="W42" s="39">
        <v>792</v>
      </c>
      <c r="X42">
        <v>7</v>
      </c>
      <c r="Y42">
        <v>0</v>
      </c>
      <c r="Z42">
        <v>4</v>
      </c>
      <c r="AA42">
        <v>7</v>
      </c>
      <c r="AB42">
        <v>1</v>
      </c>
      <c r="AC42">
        <v>2</v>
      </c>
      <c r="AD42">
        <v>1</v>
      </c>
      <c r="AE42">
        <v>18</v>
      </c>
      <c r="AF42">
        <v>1</v>
      </c>
    </row>
    <row r="43" spans="1:32">
      <c r="A43" s="1">
        <v>42</v>
      </c>
      <c r="B43" s="39" t="s">
        <v>565</v>
      </c>
      <c r="C43" s="39">
        <v>1241</v>
      </c>
      <c r="D43" s="39">
        <v>18</v>
      </c>
      <c r="E43" s="40">
        <v>13.009764367688753</v>
      </c>
      <c r="F43" s="40">
        <f t="shared" si="0"/>
        <v>5.5121789758263899</v>
      </c>
      <c r="G43" s="40">
        <f t="shared" si="1"/>
        <v>20.507349759551115</v>
      </c>
      <c r="U43" s="38"/>
      <c r="V43" s="39" t="s">
        <v>565</v>
      </c>
      <c r="W43" s="39">
        <v>1241</v>
      </c>
      <c r="X43">
        <v>18</v>
      </c>
      <c r="Y43">
        <v>0</v>
      </c>
      <c r="Z43">
        <v>2</v>
      </c>
      <c r="AA43">
        <v>2</v>
      </c>
      <c r="AB43">
        <v>0</v>
      </c>
      <c r="AC43">
        <v>1</v>
      </c>
      <c r="AD43">
        <v>25</v>
      </c>
      <c r="AE43">
        <v>13</v>
      </c>
      <c r="AF43">
        <v>4</v>
      </c>
    </row>
    <row r="44" spans="1:32">
      <c r="A44" s="1">
        <v>43</v>
      </c>
      <c r="B44" s="39" t="s">
        <v>234</v>
      </c>
      <c r="C44" s="39">
        <v>214</v>
      </c>
      <c r="D44" s="39">
        <v>5</v>
      </c>
      <c r="E44" s="40">
        <v>3.6448072423800082</v>
      </c>
      <c r="F44" s="40">
        <f t="shared" si="0"/>
        <v>-3.1383357528897338</v>
      </c>
      <c r="G44" s="40">
        <f t="shared" si="1"/>
        <v>10.42795023764975</v>
      </c>
      <c r="U44" s="38"/>
      <c r="V44" s="39" t="s">
        <v>234</v>
      </c>
      <c r="W44" s="39">
        <v>214</v>
      </c>
      <c r="X44">
        <v>5</v>
      </c>
      <c r="Y44">
        <v>0</v>
      </c>
      <c r="Z44">
        <v>0</v>
      </c>
      <c r="AA44">
        <v>3</v>
      </c>
      <c r="AB44">
        <v>0</v>
      </c>
      <c r="AC44">
        <v>0</v>
      </c>
      <c r="AD44">
        <v>0</v>
      </c>
      <c r="AE44">
        <v>8</v>
      </c>
      <c r="AF44">
        <v>0</v>
      </c>
    </row>
    <row r="45" spans="1:32">
      <c r="A45" s="1">
        <v>44</v>
      </c>
      <c r="B45" s="39" t="s">
        <v>571</v>
      </c>
      <c r="C45" s="39">
        <v>397</v>
      </c>
      <c r="D45" s="39">
        <v>3</v>
      </c>
      <c r="E45" s="40">
        <v>5.3135386483503098</v>
      </c>
      <c r="F45" s="40">
        <f t="shared" si="0"/>
        <v>-1.5413512237159228</v>
      </c>
      <c r="G45" s="40">
        <f t="shared" si="1"/>
        <v>12.168428520416542</v>
      </c>
      <c r="U45" s="38"/>
      <c r="V45" s="39" t="s">
        <v>571</v>
      </c>
      <c r="W45" s="39">
        <v>397</v>
      </c>
      <c r="X45">
        <v>3</v>
      </c>
      <c r="Y45">
        <v>1</v>
      </c>
      <c r="Z45">
        <v>1</v>
      </c>
      <c r="AA45">
        <v>2</v>
      </c>
      <c r="AB45">
        <v>0</v>
      </c>
      <c r="AC45">
        <v>3</v>
      </c>
      <c r="AD45">
        <v>6</v>
      </c>
      <c r="AE45">
        <v>5</v>
      </c>
      <c r="AF45">
        <v>1</v>
      </c>
    </row>
    <row r="46" spans="1:32">
      <c r="A46" s="1">
        <v>45</v>
      </c>
      <c r="B46" s="39" t="s">
        <v>575</v>
      </c>
      <c r="C46" s="39">
        <v>242</v>
      </c>
      <c r="D46" s="39">
        <v>3</v>
      </c>
      <c r="E46" s="40">
        <v>3.9001322662443165</v>
      </c>
      <c r="F46" s="40">
        <f t="shared" si="0"/>
        <v>-2.954757605821916</v>
      </c>
      <c r="G46" s="40">
        <f t="shared" si="1"/>
        <v>10.755022138310549</v>
      </c>
      <c r="U46" s="38"/>
      <c r="V46" s="39" t="s">
        <v>575</v>
      </c>
      <c r="W46" s="39">
        <v>242</v>
      </c>
      <c r="X46">
        <v>3</v>
      </c>
      <c r="Y46">
        <v>0</v>
      </c>
      <c r="Z46">
        <v>1</v>
      </c>
      <c r="AA46">
        <v>1</v>
      </c>
      <c r="AB46">
        <v>0</v>
      </c>
      <c r="AC46">
        <v>1</v>
      </c>
      <c r="AD46">
        <v>10</v>
      </c>
      <c r="AE46">
        <v>2</v>
      </c>
      <c r="AF46">
        <v>1</v>
      </c>
    </row>
    <row r="47" spans="1:32">
      <c r="A47" s="1">
        <v>46</v>
      </c>
      <c r="B47" s="39" t="s">
        <v>580</v>
      </c>
      <c r="C47" s="39">
        <v>908</v>
      </c>
      <c r="D47" s="39">
        <v>6</v>
      </c>
      <c r="E47" s="40">
        <v>9.9732203338739396</v>
      </c>
      <c r="F47" s="40">
        <f t="shared" si="0"/>
        <v>3.2073796696581542</v>
      </c>
      <c r="G47" s="40">
        <f t="shared" si="1"/>
        <v>16.739060998089727</v>
      </c>
      <c r="U47" s="38"/>
      <c r="V47" s="39" t="s">
        <v>580</v>
      </c>
      <c r="W47" s="39">
        <v>908</v>
      </c>
      <c r="X47">
        <v>6</v>
      </c>
      <c r="Y47">
        <v>1</v>
      </c>
      <c r="Z47">
        <v>4</v>
      </c>
      <c r="AA47">
        <v>6</v>
      </c>
      <c r="AB47">
        <v>0</v>
      </c>
      <c r="AC47">
        <v>3</v>
      </c>
      <c r="AD47">
        <v>12</v>
      </c>
      <c r="AE47">
        <v>12</v>
      </c>
      <c r="AF47">
        <v>1</v>
      </c>
    </row>
    <row r="48" spans="1:32">
      <c r="A48" s="1">
        <v>47</v>
      </c>
      <c r="B48" s="39" t="s">
        <v>586</v>
      </c>
      <c r="C48" s="39">
        <v>1059</v>
      </c>
      <c r="D48" s="39">
        <v>7</v>
      </c>
      <c r="E48" s="40">
        <v>11.350151712570746</v>
      </c>
      <c r="F48" s="40">
        <f t="shared" si="0"/>
        <v>4.5890832333794664</v>
      </c>
      <c r="G48" s="40">
        <f t="shared" si="1"/>
        <v>18.111220191762026</v>
      </c>
      <c r="U48" s="38"/>
      <c r="V48" s="39" t="s">
        <v>586</v>
      </c>
      <c r="W48" s="39">
        <v>1059</v>
      </c>
      <c r="X48">
        <v>7</v>
      </c>
      <c r="Y48">
        <v>1</v>
      </c>
      <c r="Z48">
        <v>3</v>
      </c>
      <c r="AA48">
        <v>4</v>
      </c>
      <c r="AB48">
        <v>1</v>
      </c>
      <c r="AC48">
        <v>3</v>
      </c>
      <c r="AD48">
        <v>8</v>
      </c>
      <c r="AE48">
        <v>7</v>
      </c>
      <c r="AF48">
        <v>2</v>
      </c>
    </row>
    <row r="49" spans="1:32">
      <c r="A49" s="1">
        <v>48</v>
      </c>
      <c r="B49" s="39" t="s">
        <v>593</v>
      </c>
      <c r="C49" s="39">
        <v>282</v>
      </c>
      <c r="D49" s="39">
        <v>2</v>
      </c>
      <c r="E49" s="40">
        <v>4.2648823003361862</v>
      </c>
      <c r="F49" s="40">
        <f t="shared" si="0"/>
        <v>-2.6440664200781141</v>
      </c>
      <c r="G49" s="40">
        <f t="shared" si="1"/>
        <v>11.173831020750487</v>
      </c>
      <c r="U49" s="38"/>
      <c r="V49" s="39" t="s">
        <v>593</v>
      </c>
      <c r="W49" s="39">
        <v>282</v>
      </c>
      <c r="X49">
        <v>2</v>
      </c>
      <c r="Y49">
        <v>0</v>
      </c>
      <c r="Z49">
        <v>0</v>
      </c>
      <c r="AA49">
        <v>3</v>
      </c>
      <c r="AB49">
        <v>0</v>
      </c>
      <c r="AC49">
        <v>0</v>
      </c>
      <c r="AD49">
        <v>5</v>
      </c>
      <c r="AE49">
        <v>7</v>
      </c>
      <c r="AF49">
        <v>0</v>
      </c>
    </row>
    <row r="50" spans="1:32">
      <c r="A50" s="1">
        <v>49</v>
      </c>
      <c r="B50" s="39" t="s">
        <v>597</v>
      </c>
      <c r="C50" s="39">
        <v>46</v>
      </c>
      <c r="D50" s="39">
        <v>2</v>
      </c>
      <c r="E50" s="40">
        <v>2.1128570991941573</v>
      </c>
      <c r="F50" s="40">
        <f t="shared" si="0"/>
        <v>-4.7960916212201425</v>
      </c>
      <c r="G50" s="40">
        <f t="shared" si="1"/>
        <v>9.0218058196084581</v>
      </c>
      <c r="U50" s="38"/>
      <c r="V50" s="39" t="s">
        <v>597</v>
      </c>
      <c r="W50" s="39">
        <v>46</v>
      </c>
      <c r="X50">
        <v>2</v>
      </c>
      <c r="Y50">
        <v>0</v>
      </c>
      <c r="Z50">
        <v>0</v>
      </c>
      <c r="AA50">
        <v>1</v>
      </c>
      <c r="AB50">
        <v>0</v>
      </c>
      <c r="AC50">
        <v>0</v>
      </c>
      <c r="AD50">
        <v>0</v>
      </c>
      <c r="AE50">
        <v>0</v>
      </c>
      <c r="AF50">
        <v>0</v>
      </c>
    </row>
    <row r="51" spans="1:32">
      <c r="A51" s="1">
        <v>50</v>
      </c>
      <c r="B51" s="39" t="s">
        <v>598</v>
      </c>
      <c r="C51" s="39">
        <v>884</v>
      </c>
      <c r="D51" s="39">
        <v>13</v>
      </c>
      <c r="E51" s="40">
        <v>9.7543703134188178</v>
      </c>
      <c r="F51" s="40">
        <f t="shared" si="0"/>
        <v>2.7620797489527336</v>
      </c>
      <c r="G51" s="40">
        <f t="shared" si="1"/>
        <v>16.746660877884903</v>
      </c>
      <c r="U51" s="38"/>
      <c r="V51" s="39" t="s">
        <v>598</v>
      </c>
      <c r="W51" s="39">
        <v>884</v>
      </c>
      <c r="X51">
        <v>13</v>
      </c>
      <c r="Y51">
        <v>0</v>
      </c>
      <c r="Z51">
        <v>0</v>
      </c>
      <c r="AA51">
        <v>3</v>
      </c>
      <c r="AB51">
        <v>0</v>
      </c>
      <c r="AC51">
        <v>4</v>
      </c>
      <c r="AD51">
        <v>6</v>
      </c>
      <c r="AE51">
        <v>12</v>
      </c>
      <c r="AF51">
        <v>1</v>
      </c>
    </row>
    <row r="52" spans="1:32">
      <c r="A52" s="1">
        <v>51</v>
      </c>
      <c r="B52" s="39" t="s">
        <v>605</v>
      </c>
      <c r="C52" s="39">
        <v>61</v>
      </c>
      <c r="D52" s="39">
        <v>2</v>
      </c>
      <c r="E52" s="40">
        <v>2.249638361978608</v>
      </c>
      <c r="F52" s="40">
        <f t="shared" si="0"/>
        <v>-4.6593103584356923</v>
      </c>
      <c r="G52" s="40">
        <f t="shared" si="1"/>
        <v>9.1585870823929092</v>
      </c>
      <c r="U52" s="38"/>
      <c r="V52" s="39" t="s">
        <v>605</v>
      </c>
      <c r="W52" s="39">
        <v>61</v>
      </c>
      <c r="X52">
        <v>2</v>
      </c>
      <c r="Y52">
        <v>0</v>
      </c>
      <c r="Z52">
        <v>0</v>
      </c>
      <c r="AA52">
        <v>0</v>
      </c>
      <c r="AB52">
        <v>1</v>
      </c>
      <c r="AC52">
        <v>0</v>
      </c>
      <c r="AD52">
        <v>1</v>
      </c>
      <c r="AE52">
        <v>1</v>
      </c>
      <c r="AF52">
        <v>0</v>
      </c>
    </row>
    <row r="53" spans="1:32">
      <c r="A53" s="1">
        <v>52</v>
      </c>
      <c r="B53" s="39" t="s">
        <v>329</v>
      </c>
      <c r="C53" s="39">
        <v>192</v>
      </c>
      <c r="D53" s="39">
        <v>3</v>
      </c>
      <c r="E53" s="40">
        <v>3.4441947236294803</v>
      </c>
      <c r="F53" s="40">
        <f t="shared" si="0"/>
        <v>-3.4106951484367523</v>
      </c>
      <c r="G53" s="40">
        <f t="shared" si="1"/>
        <v>10.299084595695714</v>
      </c>
      <c r="U53" s="38"/>
      <c r="V53" s="39" t="s">
        <v>329</v>
      </c>
      <c r="W53" s="39">
        <v>192</v>
      </c>
      <c r="X53">
        <v>3</v>
      </c>
      <c r="Y53">
        <v>0</v>
      </c>
      <c r="Z53">
        <v>0</v>
      </c>
      <c r="AA53">
        <v>1</v>
      </c>
      <c r="AB53">
        <v>1</v>
      </c>
      <c r="AC53">
        <v>0</v>
      </c>
      <c r="AD53">
        <v>6</v>
      </c>
      <c r="AE53">
        <v>0</v>
      </c>
      <c r="AF53">
        <v>0</v>
      </c>
    </row>
    <row r="54" spans="1:32">
      <c r="A54" s="1">
        <v>53</v>
      </c>
      <c r="B54" s="39" t="s">
        <v>609</v>
      </c>
      <c r="C54" s="39">
        <v>459</v>
      </c>
      <c r="D54" s="39">
        <v>8</v>
      </c>
      <c r="E54" s="40">
        <v>5.8789012011927078</v>
      </c>
      <c r="F54" s="40">
        <f t="shared" si="0"/>
        <v>-0.88995174111227815</v>
      </c>
      <c r="G54" s="40">
        <f t="shared" si="1"/>
        <v>12.647754143497693</v>
      </c>
      <c r="U54" s="38"/>
      <c r="V54" s="39" t="s">
        <v>609</v>
      </c>
      <c r="W54" s="39">
        <v>459</v>
      </c>
      <c r="X54">
        <v>8</v>
      </c>
      <c r="Y54">
        <v>0</v>
      </c>
      <c r="Z54">
        <v>0</v>
      </c>
      <c r="AA54">
        <v>0</v>
      </c>
      <c r="AB54">
        <v>0</v>
      </c>
      <c r="AC54">
        <v>2</v>
      </c>
      <c r="AD54">
        <v>7</v>
      </c>
      <c r="AE54">
        <v>5</v>
      </c>
      <c r="AF54">
        <v>3</v>
      </c>
    </row>
    <row r="55" spans="1:32">
      <c r="A55" s="1">
        <v>54</v>
      </c>
      <c r="B55" s="39" t="s">
        <v>613</v>
      </c>
      <c r="C55" s="39">
        <v>241</v>
      </c>
      <c r="D55" s="39">
        <v>7</v>
      </c>
      <c r="E55" s="40">
        <v>3.8910135153920198</v>
      </c>
      <c r="F55" s="40">
        <f t="shared" si="0"/>
        <v>-2.8700549637992596</v>
      </c>
      <c r="G55" s="40">
        <f t="shared" si="1"/>
        <v>10.652081994583298</v>
      </c>
      <c r="U55" s="38"/>
      <c r="V55" s="39" t="s">
        <v>613</v>
      </c>
      <c r="W55" s="39">
        <v>241</v>
      </c>
      <c r="X55">
        <v>7</v>
      </c>
      <c r="Y55">
        <v>0</v>
      </c>
      <c r="Z55">
        <v>0</v>
      </c>
      <c r="AA55">
        <v>1</v>
      </c>
      <c r="AB55">
        <v>0</v>
      </c>
      <c r="AC55">
        <v>0</v>
      </c>
      <c r="AD55">
        <v>2</v>
      </c>
      <c r="AE55">
        <v>2</v>
      </c>
      <c r="AF55">
        <v>0</v>
      </c>
    </row>
    <row r="56" spans="1:32">
      <c r="A56" s="1">
        <v>55</v>
      </c>
      <c r="B56" s="39" t="s">
        <v>617</v>
      </c>
      <c r="C56" s="39">
        <v>1243</v>
      </c>
      <c r="D56" s="39">
        <v>12</v>
      </c>
      <c r="E56" s="40">
        <v>13.028001869393346</v>
      </c>
      <c r="F56" s="40">
        <f t="shared" si="0"/>
        <v>6.1043161655005678</v>
      </c>
      <c r="G56" s="40">
        <f t="shared" si="1"/>
        <v>19.951687573286126</v>
      </c>
      <c r="U56" s="38"/>
      <c r="V56" s="39" t="s">
        <v>617</v>
      </c>
      <c r="W56" s="39">
        <v>1243</v>
      </c>
      <c r="X56">
        <v>12</v>
      </c>
      <c r="Y56">
        <v>0</v>
      </c>
      <c r="Z56">
        <v>3</v>
      </c>
      <c r="AA56">
        <v>3</v>
      </c>
      <c r="AB56">
        <v>2</v>
      </c>
      <c r="AC56">
        <v>4</v>
      </c>
      <c r="AD56">
        <v>4</v>
      </c>
      <c r="AE56">
        <v>23</v>
      </c>
      <c r="AF56">
        <v>2</v>
      </c>
    </row>
    <row r="57" spans="1:32">
      <c r="A57" s="1">
        <v>56</v>
      </c>
      <c r="B57" s="39" t="s">
        <v>624</v>
      </c>
      <c r="C57" s="39">
        <v>1081</v>
      </c>
      <c r="D57" s="39">
        <v>7</v>
      </c>
      <c r="E57" s="40">
        <v>11.550764231321274</v>
      </c>
      <c r="F57" s="40">
        <f t="shared" si="0"/>
        <v>4.7896957521299948</v>
      </c>
      <c r="G57" s="40">
        <f t="shared" si="1"/>
        <v>18.311832710512554</v>
      </c>
      <c r="U57" s="38"/>
      <c r="V57" s="39" t="s">
        <v>624</v>
      </c>
      <c r="W57" s="39">
        <v>1081</v>
      </c>
      <c r="X57">
        <v>7</v>
      </c>
      <c r="Y57">
        <v>0</v>
      </c>
      <c r="Z57">
        <v>5</v>
      </c>
      <c r="AA57">
        <v>11</v>
      </c>
      <c r="AB57">
        <v>0</v>
      </c>
      <c r="AC57">
        <v>5</v>
      </c>
      <c r="AD57">
        <v>8</v>
      </c>
      <c r="AE57">
        <v>30</v>
      </c>
      <c r="AF57">
        <v>0</v>
      </c>
    </row>
    <row r="58" spans="1:32">
      <c r="A58" s="1">
        <v>57</v>
      </c>
      <c r="B58" s="39" t="s">
        <v>630</v>
      </c>
      <c r="C58" s="39">
        <v>498</v>
      </c>
      <c r="D58" s="39">
        <v>5</v>
      </c>
      <c r="E58" s="40">
        <v>6.2345324844322798</v>
      </c>
      <c r="F58" s="40">
        <f t="shared" si="0"/>
        <v>-0.54861051083746215</v>
      </c>
      <c r="G58" s="40">
        <f t="shared" si="1"/>
        <v>13.017675479702021</v>
      </c>
      <c r="U58" s="38"/>
      <c r="V58" s="39" t="s">
        <v>630</v>
      </c>
      <c r="W58" s="39">
        <v>498</v>
      </c>
      <c r="X58">
        <v>5</v>
      </c>
      <c r="Y58">
        <v>0</v>
      </c>
      <c r="Z58">
        <v>4</v>
      </c>
      <c r="AA58">
        <v>5</v>
      </c>
      <c r="AB58">
        <v>2</v>
      </c>
      <c r="AC58">
        <v>0</v>
      </c>
      <c r="AD58">
        <v>8</v>
      </c>
      <c r="AE58">
        <v>16</v>
      </c>
      <c r="AF58">
        <v>1</v>
      </c>
    </row>
    <row r="59" spans="1:32">
      <c r="A59" s="1">
        <v>58</v>
      </c>
      <c r="B59" s="39" t="s">
        <v>636</v>
      </c>
      <c r="C59" s="39">
        <v>571</v>
      </c>
      <c r="D59" s="39">
        <v>13</v>
      </c>
      <c r="E59" s="40">
        <v>6.9002012966499411</v>
      </c>
      <c r="F59" s="40">
        <f t="shared" si="0"/>
        <v>-9.2089267816143128E-2</v>
      </c>
      <c r="G59" s="40">
        <f t="shared" si="1"/>
        <v>13.892491861116024</v>
      </c>
      <c r="U59" s="38"/>
      <c r="V59" s="39" t="s">
        <v>636</v>
      </c>
      <c r="W59" s="39">
        <v>571</v>
      </c>
      <c r="X59">
        <v>13</v>
      </c>
      <c r="Y59">
        <v>0</v>
      </c>
      <c r="Z59">
        <v>0</v>
      </c>
      <c r="AA59">
        <v>0</v>
      </c>
      <c r="AB59">
        <v>0</v>
      </c>
      <c r="AC59">
        <v>0</v>
      </c>
      <c r="AD59">
        <v>4</v>
      </c>
      <c r="AE59">
        <v>2</v>
      </c>
      <c r="AF59">
        <v>1</v>
      </c>
    </row>
    <row r="60" spans="1:32">
      <c r="A60" s="1">
        <v>59</v>
      </c>
      <c r="B60" s="39" t="s">
        <v>641</v>
      </c>
      <c r="C60" s="39">
        <v>44</v>
      </c>
      <c r="D60" s="39">
        <v>0</v>
      </c>
      <c r="E60" s="40">
        <v>2.0946195974895638</v>
      </c>
      <c r="F60" s="40">
        <f t="shared" si="0"/>
        <v>-4.957423738315164</v>
      </c>
      <c r="G60" s="40">
        <f t="shared" si="1"/>
        <v>9.1466629332942908</v>
      </c>
      <c r="U60" s="38"/>
      <c r="V60" s="39" t="s">
        <v>641</v>
      </c>
      <c r="W60" s="39">
        <v>44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2</v>
      </c>
      <c r="AF60">
        <v>0</v>
      </c>
    </row>
    <row r="61" spans="1:32">
      <c r="A61" s="1">
        <v>60</v>
      </c>
      <c r="B61" s="39" t="s">
        <v>644</v>
      </c>
      <c r="C61" s="39">
        <v>547</v>
      </c>
      <c r="D61" s="39">
        <v>7</v>
      </c>
      <c r="E61" s="40">
        <v>6.6813512761948202</v>
      </c>
      <c r="F61" s="40">
        <f t="shared" si="0"/>
        <v>-7.9717202996459235E-2</v>
      </c>
      <c r="G61" s="40">
        <f t="shared" si="1"/>
        <v>13.4424197553861</v>
      </c>
      <c r="U61" s="38"/>
      <c r="V61" s="39" t="s">
        <v>644</v>
      </c>
      <c r="W61" s="39">
        <v>547</v>
      </c>
      <c r="X61">
        <v>7</v>
      </c>
      <c r="Y61">
        <v>1</v>
      </c>
      <c r="Z61">
        <v>0</v>
      </c>
      <c r="AA61">
        <v>1</v>
      </c>
      <c r="AB61">
        <v>0</v>
      </c>
      <c r="AC61">
        <v>5</v>
      </c>
      <c r="AD61">
        <v>2</v>
      </c>
      <c r="AE61">
        <v>2</v>
      </c>
      <c r="AF61">
        <v>2</v>
      </c>
    </row>
    <row r="62" spans="1:32">
      <c r="A62" s="1">
        <v>61</v>
      </c>
      <c r="B62" s="39" t="s">
        <v>649</v>
      </c>
      <c r="C62" s="39">
        <v>169</v>
      </c>
      <c r="D62" s="39">
        <v>5</v>
      </c>
      <c r="E62" s="40">
        <f>C62*J37+K37</f>
        <v>3.2344634540266552</v>
      </c>
      <c r="F62" s="40">
        <f t="shared" si="0"/>
        <v>-3.5486795412430867</v>
      </c>
      <c r="G62" s="40">
        <f t="shared" si="1"/>
        <v>10.017606449296398</v>
      </c>
      <c r="I62" t="s">
        <v>652</v>
      </c>
      <c r="U62" s="38"/>
      <c r="V62" s="39" t="s">
        <v>649</v>
      </c>
      <c r="W62" s="39">
        <v>169</v>
      </c>
      <c r="X62">
        <v>5</v>
      </c>
      <c r="Y62">
        <v>1</v>
      </c>
      <c r="Z62">
        <v>0</v>
      </c>
      <c r="AA62">
        <v>0</v>
      </c>
      <c r="AB62">
        <v>0</v>
      </c>
      <c r="AC62">
        <v>2</v>
      </c>
      <c r="AD62">
        <v>0</v>
      </c>
      <c r="AE62">
        <v>3</v>
      </c>
      <c r="AF62">
        <v>3</v>
      </c>
    </row>
    <row r="63" spans="1:32">
      <c r="A63" s="1">
        <v>62</v>
      </c>
      <c r="B63" s="39"/>
      <c r="C63" s="39"/>
      <c r="D63" s="39"/>
      <c r="E63" s="40"/>
      <c r="F63" s="40"/>
      <c r="G63" s="40"/>
      <c r="U63" s="38"/>
      <c r="V63" s="39"/>
      <c r="W63" s="39"/>
    </row>
    <row r="64" spans="1:32">
      <c r="A64" s="1">
        <v>63</v>
      </c>
      <c r="E64" s="40"/>
      <c r="F64" s="40"/>
      <c r="G64" s="40"/>
      <c r="U64" s="38"/>
      <c r="V64" s="39"/>
      <c r="W64" s="39"/>
      <c r="X64" s="39"/>
      <c r="Y64" s="39"/>
    </row>
    <row r="65" spans="1:24">
      <c r="A65" s="1">
        <v>64</v>
      </c>
      <c r="E65" s="40"/>
      <c r="F65" s="40"/>
      <c r="G65" s="40"/>
      <c r="U65" s="38"/>
      <c r="V65" s="38"/>
      <c r="W65" s="42"/>
      <c r="X65" s="42"/>
    </row>
    <row r="66" spans="1:24">
      <c r="A66" s="1">
        <v>65</v>
      </c>
      <c r="B66" s="38"/>
      <c r="C66" s="38"/>
      <c r="D66" s="39"/>
      <c r="E66" s="40"/>
      <c r="F66" s="40"/>
      <c r="G66" s="40"/>
      <c r="U66" s="38"/>
      <c r="V66" s="38"/>
      <c r="W66" s="42"/>
      <c r="X66" s="42"/>
    </row>
    <row r="67" spans="1:24">
      <c r="A67" s="1">
        <v>66</v>
      </c>
      <c r="B67" s="36"/>
      <c r="C67" s="36"/>
      <c r="D67" s="38"/>
      <c r="E67" s="37"/>
      <c r="F67" s="37"/>
      <c r="G67" s="37"/>
      <c r="U67" s="38"/>
      <c r="V67" s="38"/>
      <c r="W67" s="42"/>
      <c r="X67" s="42"/>
    </row>
    <row r="68" spans="1:24">
      <c r="A68" s="1">
        <v>67</v>
      </c>
      <c r="B68" s="39"/>
      <c r="C68" s="39"/>
      <c r="D68" s="39"/>
      <c r="E68" s="40"/>
      <c r="F68" s="40"/>
      <c r="G68" s="40"/>
      <c r="U68" s="38"/>
      <c r="V68" s="38"/>
      <c r="W68" s="42"/>
      <c r="X68" s="42"/>
    </row>
    <row r="69" spans="1:24">
      <c r="A69" s="1">
        <v>68</v>
      </c>
      <c r="B69" s="39"/>
      <c r="C69" s="39"/>
      <c r="D69" s="39"/>
      <c r="E69" s="40"/>
      <c r="F69" s="40"/>
      <c r="G69" s="40"/>
      <c r="U69" s="38"/>
      <c r="V69" s="38"/>
      <c r="W69" s="42"/>
      <c r="X69" s="42"/>
    </row>
    <row r="70" spans="1:24">
      <c r="A70" s="1">
        <v>69</v>
      </c>
      <c r="B70" s="39"/>
      <c r="C70" s="39"/>
      <c r="D70" s="39"/>
      <c r="E70" s="40"/>
      <c r="F70" s="40"/>
      <c r="G70" s="40"/>
      <c r="U70" s="38"/>
      <c r="V70" s="38"/>
      <c r="W70" s="42"/>
      <c r="X70" s="42"/>
    </row>
    <row r="71" spans="1:24">
      <c r="A71" s="1">
        <v>70</v>
      </c>
      <c r="B71" s="39"/>
      <c r="C71" s="39"/>
      <c r="D71" s="39"/>
      <c r="E71" s="40"/>
      <c r="F71" s="40"/>
      <c r="G71" s="40"/>
      <c r="U71" s="38"/>
      <c r="V71" s="38"/>
      <c r="W71" s="42"/>
      <c r="X71" s="42"/>
    </row>
    <row r="72" spans="1:24">
      <c r="A72" s="1">
        <v>71</v>
      </c>
      <c r="B72" s="39"/>
      <c r="C72" s="39"/>
      <c r="D72" s="39"/>
      <c r="E72" s="40"/>
      <c r="F72" s="40"/>
      <c r="G72" s="40"/>
      <c r="U72" s="38"/>
      <c r="V72" s="38"/>
      <c r="W72" s="42"/>
      <c r="X72" s="42"/>
    </row>
    <row r="73" spans="1:24">
      <c r="A73" s="1">
        <v>72</v>
      </c>
      <c r="B73" s="39"/>
      <c r="C73" s="39"/>
      <c r="D73" s="39"/>
      <c r="E73" s="40"/>
      <c r="F73" s="40"/>
      <c r="G73" s="40"/>
      <c r="U73" s="38"/>
      <c r="V73" s="38"/>
      <c r="W73" s="42"/>
      <c r="X73" s="42"/>
    </row>
    <row r="74" spans="1:24">
      <c r="A74" s="1">
        <v>73</v>
      </c>
      <c r="B74" s="39"/>
      <c r="C74" s="39"/>
      <c r="D74" s="39"/>
      <c r="E74" s="40"/>
      <c r="F74" s="40"/>
      <c r="G74" s="40"/>
      <c r="U74" s="38"/>
      <c r="V74" s="38"/>
      <c r="W74" s="42"/>
      <c r="X74" s="42"/>
    </row>
    <row r="75" spans="1:24">
      <c r="A75" s="1">
        <v>74</v>
      </c>
      <c r="B75" s="39"/>
      <c r="C75" s="39"/>
      <c r="D75" s="39"/>
      <c r="E75" s="40"/>
      <c r="F75" s="40"/>
      <c r="G75" s="40"/>
      <c r="U75" s="38"/>
      <c r="V75" s="38"/>
      <c r="W75" s="42"/>
      <c r="X75" s="42"/>
    </row>
    <row r="76" spans="1:24">
      <c r="A76" s="1">
        <v>75</v>
      </c>
      <c r="B76" s="39"/>
      <c r="C76" s="39"/>
      <c r="D76" s="39"/>
      <c r="E76" s="40"/>
      <c r="F76" s="40"/>
      <c r="G76" s="40"/>
      <c r="U76" s="38"/>
      <c r="V76" s="38"/>
      <c r="W76" s="42"/>
      <c r="X76" s="42"/>
    </row>
    <row r="77" spans="1:24">
      <c r="A77" s="1">
        <v>76</v>
      </c>
      <c r="B77" s="39"/>
      <c r="C77" s="39"/>
      <c r="D77" s="39"/>
      <c r="E77" s="40"/>
      <c r="F77" s="40"/>
      <c r="G77" s="40"/>
      <c r="U77" s="38"/>
      <c r="V77" s="38"/>
      <c r="W77" s="42"/>
      <c r="X77" s="42"/>
    </row>
    <row r="78" spans="1:24">
      <c r="A78" s="1">
        <v>77</v>
      </c>
      <c r="B78" s="39"/>
      <c r="C78" s="39"/>
      <c r="D78" s="39"/>
      <c r="E78" s="40"/>
      <c r="F78" s="40"/>
      <c r="G78" s="44"/>
      <c r="U78" s="38"/>
      <c r="V78" s="38"/>
      <c r="W78" s="42"/>
      <c r="X78" s="42"/>
    </row>
    <row r="79" spans="1:24">
      <c r="A79" s="1">
        <v>78</v>
      </c>
      <c r="B79" s="39"/>
      <c r="C79" s="39"/>
      <c r="D79" s="39"/>
      <c r="E79" s="40"/>
      <c r="F79" s="40"/>
      <c r="G79" s="40"/>
      <c r="U79" s="38"/>
      <c r="V79" s="38"/>
      <c r="W79" s="42"/>
      <c r="X79" s="42"/>
    </row>
    <row r="80" spans="1:24">
      <c r="A80" s="1">
        <v>79</v>
      </c>
      <c r="B80" s="39"/>
      <c r="C80" s="39"/>
      <c r="D80" s="39"/>
      <c r="E80" s="40"/>
      <c r="F80" s="40"/>
      <c r="G80" s="40"/>
      <c r="U80" s="38"/>
      <c r="V80" s="38"/>
      <c r="W80" s="42"/>
      <c r="X80" s="42"/>
    </row>
    <row r="81" spans="2:31">
      <c r="B81" s="39"/>
      <c r="C81" s="39"/>
      <c r="D81" s="39"/>
      <c r="E81" s="40"/>
      <c r="F81" s="40"/>
      <c r="G81" s="40"/>
      <c r="U81" s="38"/>
      <c r="V81" s="38"/>
      <c r="W81" s="42"/>
      <c r="X81" s="42"/>
    </row>
    <row r="82" spans="2:31">
      <c r="B82" s="39"/>
      <c r="C82" s="39"/>
      <c r="D82" s="39"/>
      <c r="E82" s="40"/>
      <c r="F82" s="40"/>
      <c r="G82" s="40"/>
      <c r="U82" s="38"/>
      <c r="V82" s="38"/>
      <c r="W82" s="42"/>
      <c r="X82" s="42"/>
    </row>
    <row r="83" spans="2:31">
      <c r="B83" s="39"/>
      <c r="C83" s="39"/>
      <c r="D83" s="39"/>
      <c r="E83" s="40"/>
      <c r="F83" s="40"/>
      <c r="G83" s="40"/>
      <c r="U83" s="38"/>
      <c r="V83" s="38"/>
      <c r="W83" s="42"/>
      <c r="X83" s="42"/>
    </row>
    <row r="84" spans="2:31">
      <c r="B84" s="39"/>
      <c r="C84" s="39"/>
      <c r="D84" s="39"/>
      <c r="E84" s="40"/>
      <c r="F84" s="40"/>
      <c r="G84" s="40"/>
      <c r="U84" s="38"/>
      <c r="V84" s="38"/>
      <c r="W84" s="42"/>
      <c r="X84" s="42"/>
    </row>
    <row r="85" spans="2:31">
      <c r="B85" s="39"/>
      <c r="C85" s="39"/>
      <c r="D85" s="39"/>
      <c r="E85" s="40"/>
      <c r="F85" s="40"/>
      <c r="G85" s="40"/>
      <c r="U85" s="38"/>
      <c r="V85" s="38"/>
      <c r="W85" s="42"/>
      <c r="X85" s="42"/>
      <c r="Y85" s="41"/>
      <c r="Z85" s="41"/>
      <c r="AA85" s="41"/>
      <c r="AB85" s="41"/>
      <c r="AC85" s="41"/>
      <c r="AD85" s="41"/>
      <c r="AE85" s="41"/>
    </row>
    <row r="86" spans="2:31">
      <c r="B86" s="39"/>
      <c r="C86" s="39"/>
      <c r="D86" s="39"/>
      <c r="E86" s="40"/>
      <c r="F86" s="40"/>
      <c r="G86" s="40"/>
      <c r="U86" s="38"/>
      <c r="V86" s="38"/>
      <c r="W86" s="42"/>
      <c r="X86" s="42"/>
      <c r="Y86" s="42"/>
      <c r="Z86" s="42"/>
      <c r="AA86" s="42"/>
      <c r="AB86" s="42"/>
      <c r="AC86" s="42"/>
      <c r="AD86" s="42"/>
      <c r="AE86" s="42"/>
    </row>
    <row r="87" spans="2:31">
      <c r="B87" s="39"/>
      <c r="C87" s="39"/>
      <c r="D87" s="39"/>
      <c r="E87" s="40"/>
      <c r="F87" s="40"/>
      <c r="G87" s="40"/>
      <c r="U87" s="38"/>
      <c r="V87" s="38"/>
      <c r="W87" s="42"/>
      <c r="X87" s="42"/>
      <c r="Y87" s="42"/>
      <c r="Z87" s="42"/>
      <c r="AA87" s="42"/>
      <c r="AB87" s="42"/>
      <c r="AC87" s="42"/>
      <c r="AD87" s="42"/>
      <c r="AE87" s="42"/>
    </row>
    <row r="88" spans="2:31">
      <c r="B88" s="39"/>
      <c r="C88" s="39"/>
      <c r="D88" s="39"/>
      <c r="E88" s="40"/>
      <c r="F88" s="40"/>
      <c r="G88" s="40"/>
      <c r="U88" s="38"/>
      <c r="V88" s="38"/>
      <c r="W88" s="42"/>
      <c r="X88" s="42"/>
      <c r="Y88" s="42"/>
      <c r="Z88" s="42"/>
      <c r="AA88" s="42"/>
      <c r="AB88" s="42"/>
      <c r="AC88" s="42"/>
      <c r="AD88" s="42"/>
      <c r="AE88" s="42"/>
    </row>
    <row r="89" spans="2:31">
      <c r="B89" s="39"/>
      <c r="C89" s="39"/>
      <c r="D89" s="39"/>
      <c r="E89" s="40"/>
      <c r="F89" s="40"/>
      <c r="G89" s="40"/>
      <c r="U89" s="38"/>
      <c r="V89" s="38"/>
      <c r="W89" s="42"/>
      <c r="X89" s="42"/>
      <c r="Y89" s="42"/>
      <c r="Z89" s="42"/>
      <c r="AA89" s="42"/>
      <c r="AB89" s="42"/>
      <c r="AC89" s="42"/>
      <c r="AD89" s="42"/>
      <c r="AE89" s="42"/>
    </row>
    <row r="90" spans="2:31">
      <c r="B90" s="39"/>
      <c r="C90" s="39"/>
      <c r="D90" s="39"/>
      <c r="E90" s="40"/>
      <c r="F90" s="40"/>
      <c r="G90" s="40"/>
      <c r="U90" s="38"/>
      <c r="V90" s="38"/>
      <c r="W90" s="42"/>
      <c r="X90" s="42"/>
      <c r="Y90" s="42"/>
      <c r="Z90" s="42"/>
      <c r="AA90" s="42"/>
      <c r="AB90" s="42"/>
      <c r="AC90" s="42"/>
      <c r="AD90" s="42"/>
      <c r="AE90" s="42"/>
    </row>
    <row r="91" spans="2:31">
      <c r="B91" s="39"/>
      <c r="C91" s="39"/>
      <c r="D91" s="39"/>
      <c r="E91" s="40"/>
      <c r="F91" s="40"/>
      <c r="G91" s="40"/>
      <c r="U91" s="38"/>
      <c r="V91" s="38"/>
      <c r="W91" s="42"/>
      <c r="X91" s="42"/>
      <c r="Y91" s="42"/>
      <c r="Z91" s="42"/>
      <c r="AA91" s="42"/>
      <c r="AB91" s="42"/>
      <c r="AC91" s="42"/>
      <c r="AD91" s="42"/>
      <c r="AE91" s="42"/>
    </row>
    <row r="92" spans="2:31">
      <c r="B92" s="39"/>
      <c r="C92" s="39"/>
      <c r="D92" s="39"/>
      <c r="E92" s="40"/>
      <c r="F92" s="40"/>
      <c r="G92" s="40"/>
      <c r="U92" s="38"/>
      <c r="V92" s="38"/>
      <c r="W92" s="42"/>
      <c r="X92" s="42"/>
      <c r="Y92" s="42"/>
      <c r="Z92" s="42"/>
      <c r="AA92" s="42"/>
      <c r="AB92" s="42"/>
      <c r="AC92" s="42"/>
      <c r="AD92" s="42"/>
      <c r="AE92" s="42"/>
    </row>
    <row r="93" spans="2:31">
      <c r="B93" s="39"/>
      <c r="C93" s="39"/>
      <c r="D93" s="39"/>
      <c r="E93" s="40"/>
      <c r="F93" s="40"/>
      <c r="G93" s="40"/>
      <c r="U93" s="38"/>
      <c r="V93" s="38"/>
      <c r="W93" s="42"/>
      <c r="X93" s="42"/>
      <c r="Y93" s="42"/>
      <c r="Z93" s="42"/>
      <c r="AA93" s="42"/>
      <c r="AB93" s="42"/>
      <c r="AC93" s="42"/>
      <c r="AD93" s="42"/>
      <c r="AE93" s="42"/>
    </row>
    <row r="94" spans="2:31">
      <c r="B94" s="39"/>
      <c r="C94" s="39"/>
      <c r="D94" s="39"/>
      <c r="E94" s="40"/>
      <c r="F94" s="40"/>
      <c r="G94" s="40"/>
      <c r="U94" s="38"/>
      <c r="V94" s="38"/>
      <c r="W94" s="42"/>
      <c r="X94" s="42"/>
      <c r="Y94" s="42"/>
      <c r="Z94" s="42"/>
      <c r="AA94" s="42"/>
      <c r="AB94" s="42"/>
      <c r="AC94" s="42"/>
      <c r="AD94" s="42"/>
      <c r="AE94" s="42"/>
    </row>
    <row r="95" spans="2:31">
      <c r="B95" s="38"/>
      <c r="C95" s="38"/>
      <c r="D95" s="39"/>
      <c r="E95" s="40"/>
      <c r="F95" s="40"/>
      <c r="G95" s="40"/>
      <c r="U95" s="38"/>
      <c r="V95" s="38"/>
      <c r="W95" s="42"/>
      <c r="X95" s="42"/>
      <c r="Y95" s="42"/>
      <c r="Z95" s="42"/>
      <c r="AA95" s="42"/>
      <c r="AB95" s="42"/>
      <c r="AC95" s="42"/>
      <c r="AD95" s="42"/>
      <c r="AE95" s="42"/>
    </row>
    <row r="96" spans="2:31">
      <c r="B96" s="38"/>
      <c r="C96" s="38"/>
      <c r="D96" s="39"/>
      <c r="E96" s="40"/>
      <c r="F96" s="40"/>
      <c r="G96" s="40"/>
      <c r="U96" s="38"/>
      <c r="V96" s="38"/>
      <c r="W96" s="42"/>
      <c r="X96" s="42"/>
      <c r="Y96" s="42"/>
      <c r="Z96" s="42"/>
      <c r="AA96" s="42"/>
      <c r="AB96" s="42"/>
      <c r="AC96" s="42"/>
      <c r="AD96" s="42"/>
      <c r="AE96" s="42"/>
    </row>
    <row r="97" spans="2:31" ht="15" customHeight="1">
      <c r="B97" s="38"/>
      <c r="C97" s="38"/>
      <c r="D97" s="39"/>
      <c r="E97" s="40"/>
      <c r="F97" s="40"/>
      <c r="G97" s="40"/>
      <c r="U97" s="38"/>
      <c r="V97" s="38"/>
      <c r="W97" s="42"/>
      <c r="X97" s="42"/>
      <c r="Y97" s="42"/>
      <c r="Z97" s="42"/>
      <c r="AA97" s="42"/>
      <c r="AB97" s="42"/>
      <c r="AC97" s="42"/>
      <c r="AD97" s="42"/>
      <c r="AE97" s="42"/>
    </row>
    <row r="98" spans="2:31">
      <c r="B98" s="38"/>
      <c r="C98" s="38"/>
      <c r="D98" s="39"/>
      <c r="E98" s="40"/>
      <c r="F98" s="40"/>
      <c r="G98" s="40"/>
      <c r="U98" s="38"/>
      <c r="V98" s="38"/>
      <c r="W98" s="42"/>
      <c r="X98" s="42"/>
      <c r="Y98" s="42"/>
      <c r="Z98" s="42"/>
      <c r="AA98" s="42"/>
      <c r="AB98" s="42"/>
      <c r="AC98" s="42"/>
      <c r="AD98" s="42"/>
      <c r="AE98" s="42"/>
    </row>
    <row r="99" spans="2:31">
      <c r="B99" s="38"/>
      <c r="C99" s="38"/>
      <c r="D99" s="39"/>
      <c r="E99" s="40"/>
      <c r="F99" s="40"/>
      <c r="G99" s="40"/>
      <c r="U99" s="38"/>
      <c r="V99" s="38"/>
      <c r="W99" s="42"/>
      <c r="X99" s="42"/>
      <c r="Y99" s="42"/>
      <c r="Z99" s="42"/>
      <c r="AA99" s="42"/>
      <c r="AB99" s="42"/>
      <c r="AC99" s="42"/>
      <c r="AD99" s="42"/>
      <c r="AE99" s="42"/>
    </row>
    <row r="100" spans="2:31">
      <c r="B100" s="38"/>
      <c r="C100" s="38"/>
      <c r="D100" s="39"/>
      <c r="E100" s="40"/>
      <c r="F100" s="40"/>
      <c r="G100" s="40"/>
      <c r="U100" s="38"/>
      <c r="V100" s="38"/>
      <c r="W100" s="42"/>
      <c r="X100" s="42"/>
      <c r="Y100" s="42"/>
      <c r="Z100" s="42"/>
      <c r="AA100" s="42"/>
      <c r="AB100" s="42"/>
      <c r="AC100" s="42"/>
      <c r="AD100" s="42"/>
      <c r="AE100" s="42"/>
    </row>
    <row r="101" spans="2:31">
      <c r="B101" s="38"/>
      <c r="C101" s="38"/>
      <c r="D101" s="39"/>
      <c r="E101" s="40"/>
      <c r="F101" s="40"/>
      <c r="G101" s="40"/>
      <c r="U101" s="38"/>
      <c r="V101" s="38"/>
      <c r="W101" s="42"/>
      <c r="X101" s="42"/>
      <c r="Y101" s="42"/>
      <c r="Z101" s="42"/>
      <c r="AA101" s="42"/>
      <c r="AB101" s="42"/>
      <c r="AC101" s="42"/>
      <c r="AD101" s="42"/>
      <c r="AE101" s="42"/>
    </row>
    <row r="102" spans="2:31">
      <c r="B102" s="38"/>
      <c r="C102" s="38"/>
      <c r="D102" s="39"/>
      <c r="E102" s="40"/>
      <c r="F102" s="40"/>
      <c r="G102" s="40"/>
      <c r="U102" s="38"/>
      <c r="V102" s="38"/>
      <c r="W102" s="42"/>
      <c r="X102" s="42"/>
      <c r="Y102" s="42"/>
      <c r="Z102" s="42"/>
      <c r="AA102" s="42"/>
      <c r="AB102" s="42"/>
      <c r="AC102" s="42"/>
      <c r="AD102" s="42"/>
      <c r="AE102" s="42"/>
    </row>
    <row r="103" spans="2:31">
      <c r="B103" s="38"/>
      <c r="C103" s="38"/>
      <c r="D103" s="39"/>
      <c r="E103" s="40"/>
      <c r="F103" s="40"/>
      <c r="G103" s="40"/>
      <c r="U103" s="38"/>
      <c r="V103" s="38"/>
      <c r="W103" s="42"/>
      <c r="X103" s="42"/>
      <c r="Y103" s="42"/>
      <c r="Z103" s="42"/>
      <c r="AA103" s="42"/>
      <c r="AB103" s="42"/>
      <c r="AC103" s="42"/>
      <c r="AD103" s="42"/>
      <c r="AE103" s="42"/>
    </row>
    <row r="104" spans="2:31" ht="15" customHeight="1">
      <c r="B104" s="38"/>
      <c r="C104" s="38"/>
      <c r="D104" s="39"/>
      <c r="E104" s="40"/>
      <c r="F104" s="40"/>
      <c r="G104" s="40"/>
      <c r="U104" s="38"/>
      <c r="V104" s="38"/>
      <c r="W104" s="42"/>
      <c r="X104" s="42"/>
      <c r="Y104" s="42"/>
      <c r="Z104" s="42"/>
      <c r="AA104" s="42"/>
      <c r="AB104" s="42"/>
      <c r="AC104" s="42"/>
      <c r="AD104" s="42"/>
      <c r="AE104" s="42"/>
    </row>
    <row r="105" spans="2:31">
      <c r="B105" s="38"/>
      <c r="C105" s="38"/>
      <c r="D105" s="39"/>
      <c r="E105" s="40"/>
      <c r="F105" s="40"/>
      <c r="G105" s="40"/>
      <c r="U105" s="38"/>
      <c r="V105" s="38"/>
      <c r="W105" s="42"/>
      <c r="X105" s="42"/>
      <c r="Y105" s="42"/>
      <c r="Z105" s="42"/>
      <c r="AA105" s="42"/>
      <c r="AB105" s="42"/>
      <c r="AC105" s="42"/>
      <c r="AD105" s="42"/>
      <c r="AE105" s="42"/>
    </row>
    <row r="106" spans="2:31">
      <c r="B106" s="38"/>
      <c r="C106" s="38"/>
      <c r="D106" s="39"/>
      <c r="E106" s="40"/>
      <c r="F106" s="40"/>
      <c r="G106" s="40"/>
      <c r="U106" s="38"/>
      <c r="V106" s="38"/>
      <c r="W106" s="42"/>
      <c r="X106" s="42"/>
      <c r="Y106" s="42"/>
      <c r="Z106" s="42"/>
      <c r="AA106" s="42"/>
      <c r="AB106" s="42"/>
      <c r="AC106" s="42"/>
      <c r="AD106" s="42"/>
      <c r="AE106" s="42"/>
    </row>
    <row r="107" spans="2:31" ht="15" customHeight="1">
      <c r="B107" s="38"/>
      <c r="C107" s="38"/>
      <c r="D107" s="39"/>
      <c r="E107" s="40"/>
      <c r="F107" s="40"/>
      <c r="G107" s="40"/>
      <c r="U107" s="38"/>
      <c r="V107" s="38"/>
      <c r="W107" s="42"/>
      <c r="X107" s="42"/>
      <c r="Y107" s="42"/>
      <c r="Z107" s="42"/>
      <c r="AA107" s="42"/>
      <c r="AB107" s="42"/>
      <c r="AC107" s="42"/>
      <c r="AD107" s="42"/>
      <c r="AE107" s="42"/>
    </row>
    <row r="108" spans="2:31">
      <c r="B108" s="38"/>
      <c r="C108" s="38"/>
      <c r="D108" s="39"/>
      <c r="E108" s="40"/>
      <c r="F108" s="40"/>
      <c r="G108" s="40"/>
      <c r="U108" s="38"/>
      <c r="V108" s="38"/>
      <c r="W108" s="42"/>
      <c r="X108" s="42"/>
      <c r="Y108" s="42"/>
      <c r="Z108" s="42"/>
      <c r="AA108" s="42"/>
      <c r="AB108" s="42"/>
      <c r="AC108" s="42"/>
      <c r="AD108" s="42"/>
      <c r="AE108" s="42"/>
    </row>
    <row r="109" spans="2:31">
      <c r="B109" s="38"/>
      <c r="C109" s="38"/>
      <c r="D109" s="39"/>
      <c r="E109" s="40"/>
      <c r="F109" s="40"/>
      <c r="G109" s="40"/>
      <c r="U109" s="38"/>
      <c r="V109" s="38"/>
      <c r="W109" s="42"/>
      <c r="X109" s="42"/>
      <c r="Y109" s="42"/>
      <c r="Z109" s="42"/>
      <c r="AA109" s="42"/>
      <c r="AB109" s="42"/>
      <c r="AC109" s="42"/>
      <c r="AD109" s="42"/>
      <c r="AE109" s="42"/>
    </row>
    <row r="110" spans="2:31">
      <c r="B110" s="38"/>
      <c r="C110" s="38"/>
      <c r="D110" s="39"/>
      <c r="E110" s="40"/>
      <c r="F110" s="40"/>
      <c r="G110" s="40"/>
      <c r="U110" s="38"/>
      <c r="V110" s="38"/>
      <c r="W110" s="42"/>
      <c r="X110" s="42"/>
      <c r="Y110" s="42"/>
      <c r="Z110" s="42"/>
      <c r="AA110" s="42"/>
      <c r="AB110" s="42"/>
      <c r="AC110" s="42"/>
      <c r="AD110" s="42"/>
      <c r="AE110" s="42"/>
    </row>
    <row r="111" spans="2:31">
      <c r="B111" s="38"/>
      <c r="C111" s="38"/>
      <c r="D111" s="39"/>
      <c r="E111" s="40"/>
      <c r="F111" s="40"/>
      <c r="G111" s="40"/>
      <c r="U111" s="38"/>
      <c r="V111" s="38"/>
      <c r="W111" s="42"/>
      <c r="X111" s="42"/>
      <c r="Y111" s="42"/>
      <c r="Z111" s="42"/>
      <c r="AA111" s="42"/>
      <c r="AB111" s="42"/>
      <c r="AC111" s="42"/>
      <c r="AD111" s="42"/>
      <c r="AE111" s="42"/>
    </row>
    <row r="112" spans="2:31">
      <c r="B112" s="38"/>
      <c r="C112" s="38"/>
      <c r="D112" s="39"/>
      <c r="E112" s="40"/>
      <c r="F112" s="40"/>
      <c r="G112" s="40"/>
      <c r="U112" s="38"/>
      <c r="V112" s="38"/>
      <c r="W112" s="42"/>
      <c r="X112" s="42"/>
      <c r="Y112" s="42"/>
      <c r="Z112" s="42"/>
      <c r="AA112" s="42"/>
      <c r="AB112" s="42"/>
      <c r="AC112" s="42"/>
      <c r="AD112" s="42"/>
      <c r="AE112" s="42"/>
    </row>
    <row r="113" spans="2:31">
      <c r="B113" s="38"/>
      <c r="C113" s="38"/>
      <c r="D113" s="39"/>
      <c r="E113" s="40"/>
      <c r="F113" s="40"/>
      <c r="G113" s="40"/>
      <c r="U113" s="38"/>
      <c r="V113" s="38"/>
      <c r="W113" s="42"/>
      <c r="X113" s="42"/>
      <c r="Y113" s="42"/>
      <c r="Z113" s="42"/>
      <c r="AA113" s="42"/>
      <c r="AB113" s="42"/>
      <c r="AC113" s="42"/>
      <c r="AD113" s="42"/>
      <c r="AE113" s="42"/>
    </row>
    <row r="114" spans="2:31">
      <c r="B114" s="38"/>
      <c r="C114" s="38"/>
      <c r="D114" s="39"/>
      <c r="E114" s="40"/>
      <c r="F114" s="40"/>
      <c r="G114" s="40"/>
      <c r="U114" s="38"/>
      <c r="V114" s="38"/>
      <c r="W114" s="42"/>
      <c r="X114" s="42"/>
      <c r="Y114" s="42"/>
      <c r="Z114" s="42"/>
      <c r="AA114" s="42"/>
      <c r="AB114" s="42"/>
      <c r="AC114" s="42"/>
      <c r="AD114" s="42"/>
      <c r="AE114" s="42"/>
    </row>
    <row r="115" spans="2:31">
      <c r="B115" s="38"/>
      <c r="C115" s="38"/>
      <c r="D115" s="39"/>
      <c r="E115" s="40"/>
      <c r="F115" s="40"/>
      <c r="G115" s="40"/>
      <c r="U115" s="38"/>
      <c r="V115" s="38"/>
      <c r="W115" s="42"/>
      <c r="X115" s="42"/>
      <c r="Y115" s="42"/>
      <c r="Z115" s="42"/>
      <c r="AA115" s="42"/>
      <c r="AB115" s="42"/>
      <c r="AC115" s="42"/>
      <c r="AD115" s="42"/>
      <c r="AE115" s="42"/>
    </row>
    <row r="116" spans="2:31">
      <c r="B116" s="38"/>
      <c r="C116" s="38"/>
      <c r="D116" s="39"/>
      <c r="E116" s="40"/>
      <c r="F116" s="40"/>
      <c r="G116" s="40"/>
      <c r="U116" s="38"/>
      <c r="V116" s="38"/>
      <c r="W116" s="42"/>
      <c r="X116" s="42"/>
      <c r="Y116" s="42"/>
      <c r="Z116" s="42"/>
      <c r="AA116" s="42"/>
      <c r="AB116" s="42"/>
      <c r="AC116" s="42"/>
      <c r="AD116" s="42"/>
      <c r="AE116" s="42"/>
    </row>
    <row r="117" spans="2:31">
      <c r="B117" s="38"/>
      <c r="C117" s="38"/>
      <c r="D117" s="39"/>
      <c r="E117" s="40"/>
      <c r="F117" s="40"/>
      <c r="G117" s="40"/>
      <c r="U117" s="38"/>
      <c r="V117" s="38"/>
      <c r="W117" s="42"/>
      <c r="X117" s="42"/>
      <c r="Y117" s="42"/>
      <c r="Z117" s="42"/>
      <c r="AA117" s="42"/>
      <c r="AB117" s="42"/>
      <c r="AC117" s="42"/>
      <c r="AD117" s="42"/>
      <c r="AE117" s="42"/>
    </row>
    <row r="118" spans="2:31">
      <c r="Y118" s="42"/>
      <c r="Z118" s="42"/>
      <c r="AA118" s="42"/>
      <c r="AB118" s="42"/>
      <c r="AC118" s="42"/>
      <c r="AD118" s="42"/>
      <c r="AE118" s="42"/>
    </row>
    <row r="119" spans="2:31">
      <c r="Y119" s="42"/>
      <c r="Z119" s="42"/>
      <c r="AA119" s="42"/>
      <c r="AB119" s="42"/>
      <c r="AC119" s="42"/>
      <c r="AD119" s="42"/>
      <c r="AE119" s="42"/>
    </row>
    <row r="120" spans="2:31" ht="16" thickBot="1">
      <c r="Y120" s="42"/>
      <c r="Z120" s="42"/>
      <c r="AA120" s="42"/>
      <c r="AB120" s="42"/>
      <c r="AC120" s="42"/>
      <c r="AD120" s="42"/>
      <c r="AE120" s="42"/>
    </row>
    <row r="121" spans="2:31">
      <c r="F121" s="25"/>
      <c r="G121" s="26"/>
      <c r="Y121" s="42"/>
      <c r="Z121" s="42"/>
      <c r="AA121" s="42"/>
      <c r="AB121" s="42"/>
      <c r="AC121" s="42"/>
      <c r="AD121" s="42"/>
      <c r="AE121" s="42"/>
    </row>
    <row r="122" spans="2:31">
      <c r="Y122" s="42"/>
      <c r="Z122" s="42"/>
      <c r="AA122" s="42"/>
      <c r="AB122" s="42"/>
      <c r="AC122" s="42"/>
      <c r="AD122" s="42"/>
      <c r="AE122" s="42"/>
    </row>
    <row r="123" spans="2:31">
      <c r="Y123" s="42"/>
      <c r="Z123" s="42"/>
      <c r="AA123" s="42"/>
      <c r="AB123" s="42"/>
      <c r="AC123" s="42"/>
      <c r="AD123" s="42"/>
      <c r="AE123" s="42"/>
    </row>
    <row r="124" spans="2:31">
      <c r="Y124" s="42"/>
      <c r="Z124" s="42"/>
      <c r="AA124" s="42"/>
      <c r="AB124" s="42"/>
      <c r="AC124" s="42"/>
      <c r="AD124" s="42"/>
      <c r="AE124" s="42"/>
    </row>
    <row r="125" spans="2:31">
      <c r="Y125" s="42"/>
      <c r="Z125" s="42"/>
      <c r="AA125" s="42"/>
      <c r="AB125" s="42"/>
      <c r="AC125" s="42"/>
      <c r="AD125" s="42"/>
      <c r="AE125" s="42"/>
    </row>
    <row r="126" spans="2:31">
      <c r="Y126" s="42"/>
      <c r="Z126" s="42"/>
      <c r="AA126" s="42"/>
      <c r="AB126" s="42"/>
      <c r="AC126" s="42"/>
      <c r="AD126" s="42"/>
      <c r="AE126" s="42"/>
    </row>
    <row r="127" spans="2:31">
      <c r="Y127" s="42"/>
      <c r="Z127" s="42"/>
      <c r="AA127" s="42"/>
      <c r="AB127" s="42"/>
      <c r="AC127" s="42"/>
      <c r="AD127" s="42"/>
      <c r="AE127" s="42"/>
    </row>
    <row r="128" spans="2:31">
      <c r="Y128" s="42"/>
      <c r="Z128" s="42"/>
      <c r="AA128" s="42"/>
      <c r="AB128" s="42"/>
      <c r="AC128" s="42"/>
      <c r="AD128" s="42"/>
      <c r="AE128" s="42"/>
    </row>
    <row r="129" spans="25:31">
      <c r="Y129" s="42"/>
      <c r="Z129" s="42"/>
      <c r="AA129" s="42"/>
      <c r="AB129" s="42"/>
      <c r="AC129" s="42"/>
      <c r="AD129" s="42"/>
      <c r="AE129" s="42"/>
    </row>
    <row r="130" spans="25:31">
      <c r="Y130" s="42"/>
      <c r="Z130" s="42"/>
      <c r="AA130" s="42"/>
      <c r="AB130" s="42"/>
      <c r="AC130" s="42"/>
      <c r="AD130" s="42"/>
      <c r="AE130" s="42"/>
    </row>
    <row r="131" spans="25:31">
      <c r="Y131" s="42"/>
      <c r="Z131" s="42"/>
      <c r="AA131" s="42"/>
      <c r="AB131" s="42"/>
      <c r="AC131" s="42"/>
      <c r="AD131" s="42"/>
      <c r="AE131" s="42"/>
    </row>
    <row r="132" spans="25:31">
      <c r="Y132" s="42"/>
      <c r="Z132" s="42"/>
      <c r="AA132" s="42"/>
      <c r="AB132" s="42"/>
      <c r="AC132" s="42"/>
      <c r="AD132" s="42"/>
      <c r="AE132" s="42"/>
    </row>
    <row r="133" spans="25:31">
      <c r="Y133" s="42"/>
      <c r="Z133" s="42"/>
      <c r="AA133" s="42"/>
      <c r="AB133" s="42"/>
      <c r="AC133" s="42"/>
      <c r="AD133" s="42"/>
      <c r="AE133" s="42"/>
    </row>
    <row r="134" spans="25:31">
      <c r="Y134" s="42"/>
      <c r="Z134" s="42"/>
      <c r="AA134" s="42"/>
      <c r="AB134" s="42"/>
      <c r="AC134" s="42"/>
      <c r="AD134" s="42"/>
      <c r="AE134" s="42"/>
    </row>
    <row r="135" spans="25:31">
      <c r="Y135" s="42"/>
      <c r="Z135" s="42"/>
      <c r="AA135" s="42"/>
      <c r="AB135" s="42"/>
      <c r="AC135" s="42"/>
      <c r="AD135" s="42"/>
      <c r="AE135" s="42"/>
    </row>
    <row r="136" spans="25:31">
      <c r="Y136" s="42"/>
      <c r="Z136" s="42"/>
      <c r="AA136" s="42"/>
      <c r="AB136" s="42"/>
      <c r="AC136" s="42"/>
      <c r="AD136" s="42"/>
      <c r="AE136" s="42"/>
    </row>
    <row r="137" spans="25:31">
      <c r="Y137" s="42"/>
      <c r="Z137" s="42"/>
      <c r="AA137" s="42"/>
      <c r="AB137" s="42"/>
      <c r="AC137" s="42"/>
      <c r="AD137" s="42"/>
      <c r="AE137" s="42"/>
    </row>
    <row r="138" spans="25:31">
      <c r="Y138" s="42"/>
      <c r="Z138" s="42"/>
      <c r="AA138" s="42"/>
      <c r="AB138" s="42"/>
      <c r="AC138" s="42"/>
      <c r="AD138" s="42"/>
      <c r="AE138" s="42"/>
    </row>
    <row r="139" spans="25:31">
      <c r="Y139" s="42"/>
      <c r="Z139" s="42"/>
      <c r="AA139" s="42"/>
      <c r="AB139" s="42"/>
      <c r="AC139" s="42"/>
      <c r="AD139" s="42"/>
      <c r="AE139" s="42"/>
    </row>
    <row r="140" spans="25:31">
      <c r="Y140" s="42"/>
      <c r="Z140" s="42"/>
      <c r="AA140" s="42"/>
      <c r="AB140" s="42"/>
      <c r="AC140" s="42"/>
      <c r="AD140" s="42"/>
      <c r="AE140" s="42"/>
    </row>
    <row r="141" spans="25:31">
      <c r="Y141" s="42"/>
      <c r="Z141" s="42"/>
      <c r="AA141" s="42"/>
      <c r="AB141" s="42"/>
      <c r="AC141" s="42"/>
      <c r="AD141" s="42"/>
      <c r="AE141" s="42"/>
    </row>
    <row r="142" spans="25:31">
      <c r="Y142" s="42"/>
      <c r="Z142" s="42"/>
      <c r="AA142" s="42"/>
      <c r="AB142" s="42"/>
      <c r="AC142" s="42"/>
      <c r="AD142" s="42"/>
      <c r="AE142" s="42"/>
    </row>
    <row r="143" spans="25:31">
      <c r="Y143" s="42"/>
      <c r="Z143" s="42"/>
      <c r="AA143" s="42"/>
      <c r="AB143" s="42"/>
      <c r="AC143" s="42"/>
      <c r="AD143" s="42"/>
      <c r="AE143" s="42"/>
    </row>
    <row r="144" spans="25:31">
      <c r="Y144" s="42"/>
      <c r="Z144" s="42"/>
      <c r="AA144" s="42"/>
      <c r="AB144" s="42"/>
      <c r="AC144" s="42"/>
      <c r="AD144" s="42"/>
      <c r="AE144" s="42"/>
    </row>
    <row r="145" spans="25:31">
      <c r="Y145" s="42"/>
      <c r="Z145" s="42"/>
      <c r="AA145" s="42"/>
      <c r="AB145" s="42"/>
      <c r="AC145" s="42"/>
      <c r="AD145" s="42"/>
      <c r="AE145" s="42"/>
    </row>
    <row r="146" spans="25:31">
      <c r="Y146" s="42"/>
      <c r="Z146" s="42"/>
      <c r="AA146" s="42"/>
      <c r="AB146" s="42"/>
      <c r="AC146" s="42"/>
      <c r="AD146" s="42"/>
      <c r="AE146" s="42"/>
    </row>
    <row r="147" spans="25:31">
      <c r="Y147" s="42"/>
      <c r="Z147" s="42"/>
      <c r="AA147" s="42"/>
      <c r="AB147" s="42"/>
      <c r="AC147" s="42"/>
      <c r="AD147" s="42"/>
      <c r="AE147" s="42"/>
    </row>
    <row r="148" spans="25:31">
      <c r="Y148" s="42"/>
      <c r="Z148" s="42"/>
      <c r="AA148" s="42"/>
      <c r="AB148" s="42"/>
      <c r="AC148" s="42"/>
      <c r="AD148" s="42"/>
      <c r="AE148" s="42"/>
    </row>
    <row r="149" spans="25:31">
      <c r="Y149" s="42"/>
      <c r="Z149" s="42"/>
      <c r="AA149" s="42"/>
      <c r="AB149" s="42"/>
      <c r="AC149" s="42"/>
      <c r="AD149" s="42"/>
      <c r="AE149" s="42"/>
    </row>
    <row r="150" spans="25:31">
      <c r="Y150" s="42"/>
      <c r="Z150" s="42"/>
      <c r="AA150" s="42"/>
      <c r="AB150" s="42"/>
      <c r="AC150" s="42"/>
      <c r="AD150" s="42"/>
      <c r="AE150" s="42"/>
    </row>
    <row r="151" spans="25:31">
      <c r="Y151" s="42"/>
      <c r="Z151" s="42"/>
      <c r="AA151" s="42"/>
      <c r="AB151" s="42"/>
      <c r="AC151" s="42"/>
      <c r="AD151" s="42"/>
      <c r="AE151" s="42"/>
    </row>
    <row r="152" spans="25:31">
      <c r="Y152" s="42"/>
      <c r="Z152" s="42"/>
      <c r="AA152" s="42"/>
      <c r="AB152" s="42"/>
      <c r="AC152" s="42"/>
      <c r="AD152" s="42"/>
      <c r="AE152" s="42"/>
    </row>
    <row r="153" spans="25:31">
      <c r="Y153" s="42"/>
      <c r="Z153" s="42"/>
      <c r="AA153" s="42"/>
      <c r="AB153" s="42"/>
      <c r="AC153" s="42"/>
      <c r="AD153" s="42"/>
      <c r="AE153" s="42"/>
    </row>
    <row r="154" spans="25:31">
      <c r="Y154" s="42"/>
      <c r="Z154" s="42"/>
      <c r="AA154" s="42"/>
      <c r="AB154" s="42"/>
      <c r="AC154" s="42"/>
      <c r="AD154" s="42"/>
      <c r="AE154" s="42"/>
    </row>
    <row r="155" spans="25:31">
      <c r="Y155" s="42"/>
      <c r="Z155" s="42"/>
      <c r="AA155" s="42"/>
      <c r="AB155" s="42"/>
      <c r="AC155" s="42"/>
      <c r="AD155" s="42"/>
      <c r="AE155" s="42"/>
    </row>
    <row r="156" spans="25:31">
      <c r="Y156" s="42"/>
      <c r="Z156" s="42"/>
      <c r="AA156" s="42"/>
      <c r="AB156" s="42"/>
      <c r="AC156" s="42"/>
      <c r="AD156" s="42"/>
      <c r="AE156" s="42"/>
    </row>
    <row r="157" spans="25:31">
      <c r="Y157" s="42"/>
      <c r="Z157" s="42"/>
      <c r="AA157" s="42"/>
      <c r="AB157" s="42"/>
      <c r="AC157" s="42"/>
      <c r="AD157" s="42"/>
      <c r="AE157" s="42"/>
    </row>
    <row r="158" spans="25:31">
      <c r="Y158" s="42"/>
      <c r="Z158" s="42"/>
      <c r="AA158" s="42"/>
      <c r="AB158" s="42"/>
      <c r="AC158" s="42"/>
      <c r="AD158" s="42"/>
      <c r="AE158" s="42"/>
    </row>
    <row r="159" spans="25:31">
      <c r="Y159" s="42"/>
      <c r="Z159" s="42"/>
      <c r="AA159" s="42"/>
      <c r="AB159" s="42"/>
      <c r="AC159" s="42"/>
      <c r="AD159" s="42"/>
      <c r="AE159" s="42"/>
    </row>
    <row r="160" spans="25:31">
      <c r="Y160" s="42"/>
      <c r="Z160" s="42"/>
      <c r="AA160" s="42"/>
      <c r="AB160" s="42"/>
      <c r="AC160" s="42"/>
      <c r="AD160" s="42"/>
      <c r="AE160" s="42"/>
    </row>
    <row r="161" spans="6:31">
      <c r="Y161" s="42"/>
      <c r="Z161" s="42"/>
      <c r="AA161" s="42"/>
      <c r="AB161" s="42"/>
      <c r="AC161" s="42"/>
      <c r="AD161" s="42"/>
      <c r="AE161" s="42"/>
    </row>
    <row r="162" spans="6:31">
      <c r="Y162" s="42"/>
      <c r="Z162" s="42"/>
      <c r="AA162" s="42"/>
      <c r="AB162" s="42"/>
      <c r="AC162" s="42"/>
      <c r="AD162" s="42"/>
      <c r="AE162" s="42"/>
    </row>
    <row r="163" spans="6:31">
      <c r="Y163" s="42"/>
      <c r="Z163" s="42"/>
      <c r="AA163" s="42"/>
      <c r="AB163" s="42"/>
      <c r="AC163" s="42"/>
      <c r="AD163" s="42"/>
      <c r="AE163" s="42"/>
    </row>
    <row r="164" spans="6:31">
      <c r="Y164" s="42"/>
      <c r="Z164" s="42"/>
      <c r="AA164" s="42"/>
      <c r="AB164" s="42"/>
      <c r="AC164" s="42"/>
      <c r="AD164" s="42"/>
      <c r="AE164" s="42"/>
    </row>
    <row r="165" spans="6:31">
      <c r="Y165" s="42"/>
      <c r="Z165" s="42"/>
      <c r="AA165" s="42"/>
      <c r="AB165" s="42"/>
      <c r="AC165" s="42"/>
      <c r="AD165" s="42"/>
      <c r="AE165" s="42"/>
    </row>
    <row r="170" spans="6:31">
      <c r="F170" s="27"/>
      <c r="G170" s="28">
        <v>2.5000000000000001E-2</v>
      </c>
    </row>
    <row r="171" spans="6:31">
      <c r="F171" s="27"/>
      <c r="G171" s="28">
        <v>12.232832200000001</v>
      </c>
    </row>
    <row r="172" spans="6:31">
      <c r="F172" s="27"/>
      <c r="G172" s="28">
        <v>7</v>
      </c>
    </row>
    <row r="173" spans="6:31">
      <c r="F173" s="27"/>
      <c r="G173" s="28">
        <v>3441.8571430000002</v>
      </c>
    </row>
    <row r="174" spans="6:31">
      <c r="F174" s="27"/>
      <c r="G174" s="28">
        <v>44266212.859999999</v>
      </c>
    </row>
  </sheetData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90CE0-E21B-104E-B82E-B84E637AC5AE}">
  <sheetPr codeName="Blad30"/>
  <dimension ref="A1:CW174"/>
  <sheetViews>
    <sheetView tabSelected="1" topLeftCell="A62" zoomScaleNormal="58" workbookViewId="0">
      <selection activeCell="B79" sqref="B79:K104"/>
    </sheetView>
  </sheetViews>
  <sheetFormatPr baseColWidth="10" defaultColWidth="8.83203125" defaultRowHeight="15"/>
  <cols>
    <col min="2" max="2" width="14.5" customWidth="1"/>
    <col min="4" max="4" width="6.83203125" customWidth="1"/>
    <col min="5" max="7" width="4.1640625" customWidth="1"/>
    <col min="8" max="8" width="3" customWidth="1"/>
    <col min="9" max="9" width="4.5" customWidth="1"/>
    <col min="12" max="12" width="6.83203125" customWidth="1"/>
    <col min="13" max="13" width="4.83203125" customWidth="1"/>
    <col min="14" max="14" width="3.1640625" customWidth="1"/>
    <col min="15" max="15" width="3" customWidth="1"/>
    <col min="16" max="16" width="5.33203125" customWidth="1"/>
    <col min="17" max="18" width="4.5" customWidth="1"/>
    <col min="19" max="19" width="4.1640625" customWidth="1"/>
    <col min="20" max="20" width="3.6640625" customWidth="1"/>
    <col min="21" max="21" width="4.33203125" customWidth="1"/>
  </cols>
  <sheetData>
    <row r="1" spans="1:101">
      <c r="C1" s="43" t="s">
        <v>1</v>
      </c>
      <c r="D1" s="43" t="s">
        <v>3</v>
      </c>
      <c r="E1" s="43" t="s">
        <v>5</v>
      </c>
      <c r="F1" s="43" t="s">
        <v>6</v>
      </c>
      <c r="G1" s="43" t="s">
        <v>8</v>
      </c>
      <c r="H1" s="43" t="s">
        <v>9</v>
      </c>
      <c r="I1" s="43" t="s">
        <v>12</v>
      </c>
      <c r="J1" s="43" t="s">
        <v>15</v>
      </c>
      <c r="K1" s="43" t="s">
        <v>17</v>
      </c>
      <c r="L1" s="43" t="s">
        <v>684</v>
      </c>
      <c r="M1" s="43" t="s">
        <v>682</v>
      </c>
      <c r="N1" s="43" t="s">
        <v>20</v>
      </c>
      <c r="O1" s="43" t="s">
        <v>21</v>
      </c>
      <c r="P1" s="43" t="s">
        <v>22</v>
      </c>
      <c r="Q1" s="43" t="s">
        <v>23</v>
      </c>
      <c r="R1" s="43" t="s">
        <v>24</v>
      </c>
      <c r="S1" s="43" t="s">
        <v>25</v>
      </c>
      <c r="T1" s="43" t="s">
        <v>26</v>
      </c>
      <c r="U1" s="43" t="s">
        <v>27</v>
      </c>
      <c r="V1" s="43" t="s">
        <v>28</v>
      </c>
      <c r="W1" s="43" t="s">
        <v>29</v>
      </c>
      <c r="X1" s="43" t="s">
        <v>30</v>
      </c>
      <c r="Y1" s="43" t="s">
        <v>31</v>
      </c>
      <c r="Z1" s="43" t="s">
        <v>32</v>
      </c>
      <c r="AA1" s="43" t="s">
        <v>33</v>
      </c>
      <c r="AB1" s="43" t="s">
        <v>34</v>
      </c>
      <c r="AC1" s="43" t="s">
        <v>35</v>
      </c>
      <c r="AD1" s="43" t="s">
        <v>36</v>
      </c>
      <c r="AE1" s="43" t="s">
        <v>37</v>
      </c>
      <c r="AF1" s="43" t="s">
        <v>38</v>
      </c>
      <c r="AG1" s="43" t="s">
        <v>39</v>
      </c>
      <c r="AH1" s="43" t="s">
        <v>40</v>
      </c>
      <c r="AI1" s="43" t="s">
        <v>41</v>
      </c>
      <c r="AJ1" s="43" t="s">
        <v>42</v>
      </c>
      <c r="AK1" s="43" t="s">
        <v>43</v>
      </c>
      <c r="AL1" s="43" t="s">
        <v>44</v>
      </c>
      <c r="AM1" s="43" t="s">
        <v>45</v>
      </c>
      <c r="AN1" s="43" t="s">
        <v>46</v>
      </c>
      <c r="AO1" s="43" t="s">
        <v>47</v>
      </c>
      <c r="AP1" s="43" t="s">
        <v>48</v>
      </c>
      <c r="AQ1" s="43" t="s">
        <v>49</v>
      </c>
      <c r="AR1" s="43" t="s">
        <v>50</v>
      </c>
      <c r="AS1" s="43" t="s">
        <v>51</v>
      </c>
      <c r="AT1" s="43" t="s">
        <v>52</v>
      </c>
      <c r="AU1" s="43" t="s">
        <v>53</v>
      </c>
      <c r="AV1" s="43" t="s">
        <v>54</v>
      </c>
      <c r="AW1" s="43" t="s">
        <v>55</v>
      </c>
      <c r="AX1" s="43" t="s">
        <v>56</v>
      </c>
      <c r="AY1" s="43" t="s">
        <v>57</v>
      </c>
      <c r="AZ1" s="43" t="s">
        <v>58</v>
      </c>
      <c r="BA1" s="43" t="s">
        <v>59</v>
      </c>
      <c r="BB1" s="43" t="s">
        <v>60</v>
      </c>
      <c r="BC1" s="43" t="s">
        <v>61</v>
      </c>
      <c r="BD1" s="43" t="s">
        <v>62</v>
      </c>
      <c r="BE1" s="43" t="s">
        <v>63</v>
      </c>
      <c r="BF1" s="43" t="s">
        <v>64</v>
      </c>
      <c r="BG1" s="43" t="s">
        <v>65</v>
      </c>
      <c r="BH1" s="43" t="s">
        <v>66</v>
      </c>
      <c r="BI1" s="43" t="s">
        <v>67</v>
      </c>
      <c r="BJ1" s="43" t="s">
        <v>68</v>
      </c>
      <c r="BK1" s="43" t="s">
        <v>69</v>
      </c>
      <c r="BL1" s="43" t="s">
        <v>70</v>
      </c>
      <c r="BM1" s="43" t="s">
        <v>71</v>
      </c>
      <c r="BN1" s="43" t="s">
        <v>72</v>
      </c>
      <c r="BO1" s="43" t="s">
        <v>73</v>
      </c>
      <c r="BP1" s="43" t="s">
        <v>74</v>
      </c>
      <c r="BQ1" s="43" t="s">
        <v>75</v>
      </c>
      <c r="BR1" s="43" t="s">
        <v>76</v>
      </c>
      <c r="BS1" s="43" t="s">
        <v>77</v>
      </c>
      <c r="BT1" s="43" t="s">
        <v>78</v>
      </c>
      <c r="BU1" s="43" t="s">
        <v>79</v>
      </c>
      <c r="BV1" s="43" t="s">
        <v>80</v>
      </c>
      <c r="BW1" s="43" t="s">
        <v>81</v>
      </c>
      <c r="BX1" s="43" t="s">
        <v>82</v>
      </c>
      <c r="BY1" s="43" t="s">
        <v>83</v>
      </c>
      <c r="BZ1" s="43" t="s">
        <v>84</v>
      </c>
      <c r="CA1" s="43" t="s">
        <v>85</v>
      </c>
      <c r="CB1" s="43" t="s">
        <v>86</v>
      </c>
      <c r="CC1" s="43" t="s">
        <v>87</v>
      </c>
      <c r="CD1" s="43" t="s">
        <v>88</v>
      </c>
      <c r="CE1" s="43" t="s">
        <v>89</v>
      </c>
      <c r="CF1" s="43" t="s">
        <v>90</v>
      </c>
      <c r="CG1" s="43" t="s">
        <v>91</v>
      </c>
      <c r="CH1" s="43" t="s">
        <v>92</v>
      </c>
      <c r="CI1" s="43" t="s">
        <v>93</v>
      </c>
      <c r="CJ1" s="43" t="s">
        <v>94</v>
      </c>
      <c r="CK1" s="43" t="s">
        <v>95</v>
      </c>
      <c r="CL1" s="43" t="s">
        <v>96</v>
      </c>
      <c r="CM1" s="43" t="s">
        <v>97</v>
      </c>
      <c r="CN1" s="43" t="s">
        <v>98</v>
      </c>
      <c r="CO1" s="43" t="s">
        <v>99</v>
      </c>
      <c r="CP1" s="43" t="s">
        <v>100</v>
      </c>
      <c r="CQ1" s="43" t="s">
        <v>101</v>
      </c>
      <c r="CR1" s="43" t="s">
        <v>102</v>
      </c>
      <c r="CS1" s="43" t="s">
        <v>103</v>
      </c>
      <c r="CT1" s="43" t="s">
        <v>104</v>
      </c>
      <c r="CU1" s="43" t="s">
        <v>105</v>
      </c>
      <c r="CV1" s="43" t="s">
        <v>106</v>
      </c>
      <c r="CW1" s="43" t="s">
        <v>107</v>
      </c>
    </row>
    <row r="2" spans="1:101">
      <c r="A2" s="1">
        <v>0</v>
      </c>
      <c r="B2" s="43">
        <v>0</v>
      </c>
      <c r="C2">
        <v>252</v>
      </c>
      <c r="D2">
        <v>1</v>
      </c>
      <c r="E2">
        <v>6</v>
      </c>
      <c r="F2">
        <v>0</v>
      </c>
      <c r="G2">
        <v>6</v>
      </c>
      <c r="H2" t="s">
        <v>109</v>
      </c>
      <c r="I2" t="s">
        <v>541</v>
      </c>
      <c r="J2">
        <v>4</v>
      </c>
      <c r="K2">
        <v>2</v>
      </c>
      <c r="L2">
        <v>1</v>
      </c>
      <c r="M2">
        <v>0</v>
      </c>
      <c r="N2">
        <v>21</v>
      </c>
      <c r="O2">
        <v>5</v>
      </c>
      <c r="P2">
        <v>0</v>
      </c>
      <c r="Q2">
        <v>2</v>
      </c>
      <c r="R2">
        <v>3</v>
      </c>
      <c r="S2">
        <v>0</v>
      </c>
      <c r="T2">
        <v>0</v>
      </c>
      <c r="U2">
        <v>5</v>
      </c>
      <c r="V2">
        <v>6</v>
      </c>
      <c r="W2">
        <v>0</v>
      </c>
      <c r="X2">
        <v>66</v>
      </c>
      <c r="Y2">
        <v>0</v>
      </c>
      <c r="Z2">
        <v>0</v>
      </c>
      <c r="AA2">
        <v>0</v>
      </c>
      <c r="AB2">
        <v>0</v>
      </c>
      <c r="AC2">
        <v>1</v>
      </c>
      <c r="AD2">
        <v>1</v>
      </c>
      <c r="AE2">
        <v>2</v>
      </c>
      <c r="AF2">
        <v>0</v>
      </c>
      <c r="AG2">
        <v>12</v>
      </c>
      <c r="AH2">
        <v>0</v>
      </c>
      <c r="AI2">
        <v>0</v>
      </c>
      <c r="AJ2">
        <v>0</v>
      </c>
      <c r="AK2">
        <v>2</v>
      </c>
      <c r="AL2">
        <v>0</v>
      </c>
      <c r="AM2">
        <v>0</v>
      </c>
      <c r="AN2">
        <v>0</v>
      </c>
      <c r="AO2">
        <v>0</v>
      </c>
      <c r="AP2">
        <v>4</v>
      </c>
      <c r="AQ2">
        <v>0</v>
      </c>
      <c r="AR2">
        <v>0</v>
      </c>
      <c r="AS2">
        <v>2</v>
      </c>
      <c r="AT2">
        <v>0</v>
      </c>
      <c r="AU2">
        <v>0</v>
      </c>
      <c r="AV2">
        <v>3</v>
      </c>
      <c r="AW2">
        <v>1</v>
      </c>
      <c r="AX2">
        <v>0</v>
      </c>
      <c r="AY2">
        <v>0</v>
      </c>
      <c r="AZ2">
        <v>0</v>
      </c>
      <c r="BA2">
        <v>0</v>
      </c>
      <c r="BB2">
        <v>5</v>
      </c>
      <c r="BC2">
        <v>1</v>
      </c>
      <c r="BD2">
        <v>0</v>
      </c>
      <c r="BE2">
        <v>0</v>
      </c>
      <c r="BF2">
        <v>0</v>
      </c>
      <c r="BG2">
        <v>0</v>
      </c>
      <c r="BH2">
        <v>2</v>
      </c>
      <c r="BI2">
        <v>0</v>
      </c>
      <c r="BJ2">
        <v>2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2</v>
      </c>
      <c r="BS2">
        <v>0</v>
      </c>
      <c r="BT2">
        <v>2</v>
      </c>
      <c r="BU2">
        <v>0</v>
      </c>
      <c r="BV2">
        <v>0</v>
      </c>
      <c r="BW2">
        <v>0</v>
      </c>
      <c r="BX2">
        <v>0</v>
      </c>
      <c r="BY2">
        <v>0</v>
      </c>
      <c r="BZ2">
        <v>5</v>
      </c>
      <c r="CA2">
        <v>5</v>
      </c>
      <c r="CB2">
        <v>2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4</v>
      </c>
      <c r="CJ2">
        <v>0</v>
      </c>
      <c r="CK2">
        <v>0</v>
      </c>
      <c r="CL2">
        <v>0</v>
      </c>
      <c r="CM2">
        <v>3</v>
      </c>
      <c r="CN2">
        <v>1</v>
      </c>
      <c r="CO2">
        <v>0</v>
      </c>
      <c r="CP2">
        <v>1</v>
      </c>
      <c r="CQ2">
        <v>0</v>
      </c>
      <c r="CR2">
        <v>0</v>
      </c>
      <c r="CS2">
        <v>3</v>
      </c>
      <c r="CT2">
        <v>0</v>
      </c>
      <c r="CU2" t="s">
        <v>113</v>
      </c>
      <c r="CV2" t="s">
        <v>114</v>
      </c>
      <c r="CW2" t="s">
        <v>115</v>
      </c>
    </row>
    <row r="3" spans="1:101">
      <c r="A3" s="1">
        <v>1</v>
      </c>
      <c r="B3" s="43">
        <v>1</v>
      </c>
      <c r="C3">
        <v>786</v>
      </c>
      <c r="D3">
        <v>0</v>
      </c>
      <c r="E3">
        <v>18</v>
      </c>
      <c r="F3">
        <v>1</v>
      </c>
      <c r="G3">
        <v>42</v>
      </c>
      <c r="H3" t="s">
        <v>543</v>
      </c>
      <c r="I3" t="s">
        <v>545</v>
      </c>
      <c r="J3">
        <v>11</v>
      </c>
      <c r="K3">
        <v>11</v>
      </c>
      <c r="L3">
        <v>8</v>
      </c>
      <c r="M3">
        <v>4</v>
      </c>
      <c r="N3">
        <v>33</v>
      </c>
      <c r="O3">
        <v>4</v>
      </c>
      <c r="P3">
        <v>1</v>
      </c>
      <c r="Q3">
        <v>2</v>
      </c>
      <c r="R3">
        <v>2</v>
      </c>
      <c r="S3">
        <v>1</v>
      </c>
      <c r="T3">
        <v>2</v>
      </c>
      <c r="U3">
        <v>7</v>
      </c>
      <c r="V3">
        <v>10</v>
      </c>
      <c r="W3">
        <v>4</v>
      </c>
      <c r="X3">
        <v>183</v>
      </c>
      <c r="Y3">
        <v>0</v>
      </c>
      <c r="Z3">
        <v>3</v>
      </c>
      <c r="AA3">
        <v>0</v>
      </c>
      <c r="AB3">
        <v>0</v>
      </c>
      <c r="AC3">
        <v>0</v>
      </c>
      <c r="AD3">
        <v>1</v>
      </c>
      <c r="AE3">
        <v>1</v>
      </c>
      <c r="AF3">
        <v>0</v>
      </c>
      <c r="AG3">
        <v>28</v>
      </c>
      <c r="AH3">
        <v>11</v>
      </c>
      <c r="AI3">
        <v>0</v>
      </c>
      <c r="AJ3">
        <v>1</v>
      </c>
      <c r="AK3">
        <v>0</v>
      </c>
      <c r="AL3">
        <v>0</v>
      </c>
      <c r="AM3">
        <v>1</v>
      </c>
      <c r="AN3">
        <v>0</v>
      </c>
      <c r="AO3">
        <v>0</v>
      </c>
      <c r="AP3">
        <v>1</v>
      </c>
      <c r="AQ3">
        <v>3</v>
      </c>
      <c r="AR3">
        <v>1</v>
      </c>
      <c r="AS3">
        <v>0</v>
      </c>
      <c r="AT3">
        <v>6</v>
      </c>
      <c r="AU3">
        <v>5</v>
      </c>
      <c r="AV3">
        <v>2</v>
      </c>
      <c r="AW3">
        <v>1</v>
      </c>
      <c r="AX3">
        <v>0</v>
      </c>
      <c r="AY3">
        <v>0</v>
      </c>
      <c r="AZ3">
        <v>0</v>
      </c>
      <c r="BA3">
        <v>1</v>
      </c>
      <c r="BB3">
        <v>13</v>
      </c>
      <c r="BC3">
        <v>0</v>
      </c>
      <c r="BD3">
        <v>1</v>
      </c>
      <c r="BE3">
        <v>4</v>
      </c>
      <c r="BF3">
        <v>1</v>
      </c>
      <c r="BG3">
        <v>2</v>
      </c>
      <c r="BH3">
        <v>0</v>
      </c>
      <c r="BI3">
        <v>1</v>
      </c>
      <c r="BJ3">
        <v>2</v>
      </c>
      <c r="BK3">
        <v>2</v>
      </c>
      <c r="BL3">
        <v>2</v>
      </c>
      <c r="BM3">
        <v>0</v>
      </c>
      <c r="BN3">
        <v>0</v>
      </c>
      <c r="BO3">
        <v>2</v>
      </c>
      <c r="BP3">
        <v>1</v>
      </c>
      <c r="BQ3">
        <v>0</v>
      </c>
      <c r="BR3">
        <v>0</v>
      </c>
      <c r="BS3">
        <v>0</v>
      </c>
      <c r="BT3">
        <v>2</v>
      </c>
      <c r="BU3">
        <v>2</v>
      </c>
      <c r="BV3">
        <v>0</v>
      </c>
      <c r="BW3">
        <v>5</v>
      </c>
      <c r="BX3">
        <v>1</v>
      </c>
      <c r="BY3">
        <v>0</v>
      </c>
      <c r="BZ3">
        <v>17</v>
      </c>
      <c r="CA3">
        <v>7</v>
      </c>
      <c r="CB3">
        <v>2</v>
      </c>
      <c r="CC3">
        <v>0</v>
      </c>
      <c r="CD3">
        <v>0</v>
      </c>
      <c r="CE3">
        <v>0</v>
      </c>
      <c r="CF3">
        <v>3</v>
      </c>
      <c r="CG3">
        <v>0</v>
      </c>
      <c r="CH3">
        <v>0</v>
      </c>
      <c r="CI3">
        <v>8</v>
      </c>
      <c r="CJ3">
        <v>1</v>
      </c>
      <c r="CK3">
        <v>0</v>
      </c>
      <c r="CL3">
        <v>3</v>
      </c>
      <c r="CM3">
        <v>4</v>
      </c>
      <c r="CN3">
        <v>17</v>
      </c>
      <c r="CO3">
        <v>2</v>
      </c>
      <c r="CP3">
        <v>4</v>
      </c>
      <c r="CQ3">
        <v>1</v>
      </c>
      <c r="CR3">
        <v>1</v>
      </c>
      <c r="CS3">
        <v>6</v>
      </c>
      <c r="CT3">
        <v>0</v>
      </c>
      <c r="CU3" t="s">
        <v>202</v>
      </c>
      <c r="CV3" t="s">
        <v>203</v>
      </c>
      <c r="CW3" t="s">
        <v>111</v>
      </c>
    </row>
    <row r="4" spans="1:101">
      <c r="A4" s="1">
        <v>2</v>
      </c>
      <c r="B4" s="43">
        <v>2</v>
      </c>
      <c r="C4">
        <v>880</v>
      </c>
      <c r="D4">
        <v>0</v>
      </c>
      <c r="E4">
        <v>31</v>
      </c>
      <c r="F4">
        <v>7</v>
      </c>
      <c r="G4">
        <v>33</v>
      </c>
      <c r="H4" t="s">
        <v>547</v>
      </c>
      <c r="I4" t="s">
        <v>550</v>
      </c>
      <c r="J4">
        <v>9</v>
      </c>
      <c r="K4">
        <v>10</v>
      </c>
      <c r="L4">
        <v>11</v>
      </c>
      <c r="M4">
        <v>5</v>
      </c>
      <c r="N4">
        <v>46</v>
      </c>
      <c r="O4">
        <v>13</v>
      </c>
      <c r="P4">
        <v>0</v>
      </c>
      <c r="Q4">
        <v>0</v>
      </c>
      <c r="R4">
        <v>3</v>
      </c>
      <c r="S4">
        <v>0</v>
      </c>
      <c r="T4">
        <v>1</v>
      </c>
      <c r="U4">
        <v>16</v>
      </c>
      <c r="V4">
        <v>12</v>
      </c>
      <c r="W4">
        <v>1</v>
      </c>
      <c r="X4">
        <v>248</v>
      </c>
      <c r="Y4">
        <v>0</v>
      </c>
      <c r="Z4">
        <v>0</v>
      </c>
      <c r="AA4">
        <v>0</v>
      </c>
      <c r="AB4">
        <v>3</v>
      </c>
      <c r="AC4">
        <v>8</v>
      </c>
      <c r="AD4">
        <v>3</v>
      </c>
      <c r="AE4">
        <v>4</v>
      </c>
      <c r="AF4">
        <v>0</v>
      </c>
      <c r="AG4">
        <v>27</v>
      </c>
      <c r="AH4">
        <v>4</v>
      </c>
      <c r="AI4">
        <v>0</v>
      </c>
      <c r="AJ4">
        <v>0</v>
      </c>
      <c r="AK4">
        <v>4</v>
      </c>
      <c r="AL4">
        <v>1</v>
      </c>
      <c r="AM4">
        <v>1</v>
      </c>
      <c r="AN4">
        <v>3</v>
      </c>
      <c r="AO4">
        <v>1</v>
      </c>
      <c r="AP4">
        <v>5</v>
      </c>
      <c r="AQ4">
        <v>0</v>
      </c>
      <c r="AR4">
        <v>3</v>
      </c>
      <c r="AS4">
        <v>4</v>
      </c>
      <c r="AT4">
        <v>1</v>
      </c>
      <c r="AU4">
        <v>4</v>
      </c>
      <c r="AV4">
        <v>5</v>
      </c>
      <c r="AW4">
        <v>3</v>
      </c>
      <c r="AX4">
        <v>1</v>
      </c>
      <c r="AY4">
        <v>0</v>
      </c>
      <c r="AZ4">
        <v>0</v>
      </c>
      <c r="BA4">
        <v>0</v>
      </c>
      <c r="BB4">
        <v>15</v>
      </c>
      <c r="BC4">
        <v>3</v>
      </c>
      <c r="BD4">
        <v>1</v>
      </c>
      <c r="BE4">
        <v>5</v>
      </c>
      <c r="BF4">
        <v>0</v>
      </c>
      <c r="BG4">
        <v>0</v>
      </c>
      <c r="BH4">
        <v>2</v>
      </c>
      <c r="BI4">
        <v>0</v>
      </c>
      <c r="BJ4">
        <v>11</v>
      </c>
      <c r="BK4">
        <v>7</v>
      </c>
      <c r="BL4">
        <v>1</v>
      </c>
      <c r="BM4">
        <v>0</v>
      </c>
      <c r="BN4">
        <v>2</v>
      </c>
      <c r="BO4">
        <v>1</v>
      </c>
      <c r="BP4">
        <v>0</v>
      </c>
      <c r="BQ4">
        <v>3</v>
      </c>
      <c r="BR4">
        <v>1</v>
      </c>
      <c r="BS4">
        <v>1</v>
      </c>
      <c r="BT4">
        <v>5</v>
      </c>
      <c r="BU4">
        <v>6</v>
      </c>
      <c r="BV4">
        <v>0</v>
      </c>
      <c r="BW4">
        <v>7</v>
      </c>
      <c r="BX4">
        <v>0</v>
      </c>
      <c r="BY4">
        <v>2</v>
      </c>
      <c r="BZ4">
        <v>7</v>
      </c>
      <c r="CA4">
        <v>16</v>
      </c>
      <c r="CB4">
        <v>3</v>
      </c>
      <c r="CC4">
        <v>0</v>
      </c>
      <c r="CD4">
        <v>1</v>
      </c>
      <c r="CE4">
        <v>0</v>
      </c>
      <c r="CF4">
        <v>0</v>
      </c>
      <c r="CG4">
        <v>1</v>
      </c>
      <c r="CH4">
        <v>3</v>
      </c>
      <c r="CI4">
        <v>11</v>
      </c>
      <c r="CJ4">
        <v>5</v>
      </c>
      <c r="CK4">
        <v>1</v>
      </c>
      <c r="CL4">
        <v>1</v>
      </c>
      <c r="CM4">
        <v>7</v>
      </c>
      <c r="CN4">
        <v>8</v>
      </c>
      <c r="CO4">
        <v>6</v>
      </c>
      <c r="CP4">
        <v>3</v>
      </c>
      <c r="CQ4">
        <v>1</v>
      </c>
      <c r="CR4">
        <v>1</v>
      </c>
      <c r="CS4">
        <v>15</v>
      </c>
      <c r="CT4">
        <v>0</v>
      </c>
      <c r="CU4" t="s">
        <v>551</v>
      </c>
      <c r="CV4" t="s">
        <v>552</v>
      </c>
      <c r="CW4" t="s">
        <v>111</v>
      </c>
    </row>
    <row r="5" spans="1:101">
      <c r="A5" s="1">
        <v>3</v>
      </c>
      <c r="B5" s="43">
        <v>3</v>
      </c>
      <c r="C5">
        <v>937</v>
      </c>
      <c r="D5">
        <v>2</v>
      </c>
      <c r="E5">
        <v>32</v>
      </c>
      <c r="F5">
        <v>8</v>
      </c>
      <c r="G5">
        <v>58</v>
      </c>
      <c r="H5" t="s">
        <v>554</v>
      </c>
      <c r="I5" t="s">
        <v>557</v>
      </c>
      <c r="J5">
        <v>16</v>
      </c>
      <c r="K5">
        <v>9</v>
      </c>
      <c r="L5">
        <v>8</v>
      </c>
      <c r="M5">
        <v>14</v>
      </c>
      <c r="N5">
        <v>46</v>
      </c>
      <c r="O5">
        <v>15</v>
      </c>
      <c r="P5">
        <v>0</v>
      </c>
      <c r="Q5">
        <v>3</v>
      </c>
      <c r="R5">
        <v>0</v>
      </c>
      <c r="S5">
        <v>0</v>
      </c>
      <c r="T5">
        <v>0</v>
      </c>
      <c r="U5">
        <v>10</v>
      </c>
      <c r="V5">
        <v>16</v>
      </c>
      <c r="W5">
        <v>2</v>
      </c>
      <c r="X5">
        <v>257</v>
      </c>
      <c r="Y5">
        <v>0</v>
      </c>
      <c r="Z5">
        <v>0</v>
      </c>
      <c r="AA5">
        <v>0</v>
      </c>
      <c r="AB5">
        <v>2</v>
      </c>
      <c r="AC5">
        <v>0</v>
      </c>
      <c r="AD5">
        <v>2</v>
      </c>
      <c r="AE5">
        <v>8</v>
      </c>
      <c r="AF5">
        <v>0</v>
      </c>
      <c r="AG5">
        <v>21</v>
      </c>
      <c r="AH5">
        <v>8</v>
      </c>
      <c r="AI5">
        <v>5</v>
      </c>
      <c r="AJ5">
        <v>2</v>
      </c>
      <c r="AK5">
        <v>2</v>
      </c>
      <c r="AL5">
        <v>1</v>
      </c>
      <c r="AM5">
        <v>0</v>
      </c>
      <c r="AN5">
        <v>0</v>
      </c>
      <c r="AO5">
        <v>0</v>
      </c>
      <c r="AP5">
        <v>1</v>
      </c>
      <c r="AQ5">
        <v>0</v>
      </c>
      <c r="AR5">
        <v>3</v>
      </c>
      <c r="AS5">
        <v>1</v>
      </c>
      <c r="AT5">
        <v>2</v>
      </c>
      <c r="AU5">
        <v>6</v>
      </c>
      <c r="AV5">
        <v>2</v>
      </c>
      <c r="AW5">
        <v>0</v>
      </c>
      <c r="AX5">
        <v>0</v>
      </c>
      <c r="AY5">
        <v>0</v>
      </c>
      <c r="AZ5">
        <v>0</v>
      </c>
      <c r="BA5">
        <v>2</v>
      </c>
      <c r="BB5">
        <v>12</v>
      </c>
      <c r="BC5">
        <v>1</v>
      </c>
      <c r="BD5">
        <v>0</v>
      </c>
      <c r="BE5">
        <v>14</v>
      </c>
      <c r="BF5">
        <v>4</v>
      </c>
      <c r="BG5">
        <v>1</v>
      </c>
      <c r="BH5">
        <v>6</v>
      </c>
      <c r="BI5">
        <v>0</v>
      </c>
      <c r="BJ5">
        <v>7</v>
      </c>
      <c r="BK5">
        <v>7</v>
      </c>
      <c r="BL5">
        <v>0</v>
      </c>
      <c r="BM5">
        <v>9</v>
      </c>
      <c r="BN5">
        <v>0</v>
      </c>
      <c r="BO5">
        <v>1</v>
      </c>
      <c r="BP5">
        <v>0</v>
      </c>
      <c r="BQ5">
        <v>0</v>
      </c>
      <c r="BR5">
        <v>2</v>
      </c>
      <c r="BS5">
        <v>1</v>
      </c>
      <c r="BT5">
        <v>3</v>
      </c>
      <c r="BU5">
        <v>0</v>
      </c>
      <c r="BV5">
        <v>2</v>
      </c>
      <c r="BW5">
        <v>3</v>
      </c>
      <c r="BX5">
        <v>0</v>
      </c>
      <c r="BY5">
        <v>0</v>
      </c>
      <c r="BZ5">
        <v>18</v>
      </c>
      <c r="CA5">
        <v>10</v>
      </c>
      <c r="CB5">
        <v>3</v>
      </c>
      <c r="CC5">
        <v>0</v>
      </c>
      <c r="CD5">
        <v>1</v>
      </c>
      <c r="CE5">
        <v>0</v>
      </c>
      <c r="CF5">
        <v>3</v>
      </c>
      <c r="CG5">
        <v>2</v>
      </c>
      <c r="CH5">
        <v>1</v>
      </c>
      <c r="CI5">
        <v>15</v>
      </c>
      <c r="CJ5">
        <v>9</v>
      </c>
      <c r="CK5">
        <v>2</v>
      </c>
      <c r="CL5">
        <v>0</v>
      </c>
      <c r="CM5">
        <v>5</v>
      </c>
      <c r="CN5">
        <v>18</v>
      </c>
      <c r="CO5">
        <v>3</v>
      </c>
      <c r="CP5">
        <v>1</v>
      </c>
      <c r="CQ5">
        <v>2</v>
      </c>
      <c r="CR5">
        <v>3</v>
      </c>
      <c r="CS5">
        <v>20</v>
      </c>
      <c r="CT5">
        <v>0</v>
      </c>
      <c r="CU5" t="s">
        <v>558</v>
      </c>
      <c r="CV5" t="s">
        <v>559</v>
      </c>
      <c r="CW5" t="s">
        <v>403</v>
      </c>
    </row>
    <row r="6" spans="1:101">
      <c r="A6" s="1">
        <v>4</v>
      </c>
      <c r="B6" s="43">
        <v>4</v>
      </c>
      <c r="C6">
        <v>792</v>
      </c>
      <c r="D6">
        <v>0</v>
      </c>
      <c r="E6">
        <v>13</v>
      </c>
      <c r="F6">
        <v>3</v>
      </c>
      <c r="G6">
        <v>43</v>
      </c>
      <c r="H6" t="s">
        <v>561</v>
      </c>
      <c r="I6" t="s">
        <v>564</v>
      </c>
      <c r="J6">
        <v>10</v>
      </c>
      <c r="K6">
        <v>8</v>
      </c>
      <c r="L6">
        <v>12</v>
      </c>
      <c r="M6">
        <v>3</v>
      </c>
      <c r="N6">
        <v>41</v>
      </c>
      <c r="O6">
        <v>7</v>
      </c>
      <c r="P6">
        <v>0</v>
      </c>
      <c r="Q6">
        <v>4</v>
      </c>
      <c r="R6">
        <v>7</v>
      </c>
      <c r="S6">
        <v>1</v>
      </c>
      <c r="T6">
        <v>2</v>
      </c>
      <c r="U6">
        <v>1</v>
      </c>
      <c r="V6">
        <v>18</v>
      </c>
      <c r="W6">
        <v>1</v>
      </c>
      <c r="X6">
        <v>265</v>
      </c>
      <c r="Y6">
        <v>0</v>
      </c>
      <c r="Z6">
        <v>0</v>
      </c>
      <c r="AA6">
        <v>0</v>
      </c>
      <c r="AB6">
        <v>2</v>
      </c>
      <c r="AC6">
        <v>0</v>
      </c>
      <c r="AD6">
        <v>2</v>
      </c>
      <c r="AE6">
        <v>4</v>
      </c>
      <c r="AF6">
        <v>0</v>
      </c>
      <c r="AG6">
        <v>18</v>
      </c>
      <c r="AH6">
        <v>3</v>
      </c>
      <c r="AI6">
        <v>1</v>
      </c>
      <c r="AJ6">
        <v>3</v>
      </c>
      <c r="AK6">
        <v>7</v>
      </c>
      <c r="AL6">
        <v>0</v>
      </c>
      <c r="AM6">
        <v>2</v>
      </c>
      <c r="AN6">
        <v>2</v>
      </c>
      <c r="AO6">
        <v>5</v>
      </c>
      <c r="AP6">
        <v>0</v>
      </c>
      <c r="AQ6">
        <v>1</v>
      </c>
      <c r="AR6">
        <v>0</v>
      </c>
      <c r="AS6">
        <v>5</v>
      </c>
      <c r="AT6">
        <v>1</v>
      </c>
      <c r="AU6">
        <v>0</v>
      </c>
      <c r="AV6">
        <v>7</v>
      </c>
      <c r="AW6">
        <v>4</v>
      </c>
      <c r="AX6">
        <v>0</v>
      </c>
      <c r="AY6">
        <v>1</v>
      </c>
      <c r="AZ6">
        <v>0</v>
      </c>
      <c r="BA6">
        <v>1</v>
      </c>
      <c r="BB6">
        <v>19</v>
      </c>
      <c r="BC6">
        <v>3</v>
      </c>
      <c r="BD6">
        <v>0</v>
      </c>
      <c r="BE6">
        <v>3</v>
      </c>
      <c r="BF6">
        <v>0</v>
      </c>
      <c r="BG6">
        <v>4</v>
      </c>
      <c r="BH6">
        <v>14</v>
      </c>
      <c r="BI6">
        <v>4</v>
      </c>
      <c r="BJ6">
        <v>7</v>
      </c>
      <c r="BK6">
        <v>13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1</v>
      </c>
      <c r="BS6">
        <v>2</v>
      </c>
      <c r="BT6">
        <v>6</v>
      </c>
      <c r="BU6">
        <v>6</v>
      </c>
      <c r="BV6">
        <v>0</v>
      </c>
      <c r="BW6">
        <v>4</v>
      </c>
      <c r="BX6">
        <v>1</v>
      </c>
      <c r="BY6">
        <v>0</v>
      </c>
      <c r="BZ6">
        <v>29</v>
      </c>
      <c r="CA6">
        <v>1</v>
      </c>
      <c r="CB6">
        <v>10</v>
      </c>
      <c r="CC6">
        <v>2</v>
      </c>
      <c r="CD6">
        <v>3</v>
      </c>
      <c r="CE6">
        <v>0</v>
      </c>
      <c r="CF6">
        <v>1</v>
      </c>
      <c r="CG6">
        <v>1</v>
      </c>
      <c r="CH6">
        <v>3</v>
      </c>
      <c r="CI6">
        <v>7</v>
      </c>
      <c r="CJ6">
        <v>12</v>
      </c>
      <c r="CK6">
        <v>1</v>
      </c>
      <c r="CL6">
        <v>1</v>
      </c>
      <c r="CM6">
        <v>7</v>
      </c>
      <c r="CN6">
        <v>9</v>
      </c>
      <c r="CO6">
        <v>5</v>
      </c>
      <c r="CP6">
        <v>1</v>
      </c>
      <c r="CQ6">
        <v>0</v>
      </c>
      <c r="CR6">
        <v>1</v>
      </c>
      <c r="CS6">
        <v>15</v>
      </c>
      <c r="CT6">
        <v>0</v>
      </c>
      <c r="CU6" t="s">
        <v>551</v>
      </c>
      <c r="CV6" t="s">
        <v>552</v>
      </c>
      <c r="CW6" t="s">
        <v>111</v>
      </c>
    </row>
    <row r="7" spans="1:101">
      <c r="A7" s="1">
        <v>5</v>
      </c>
      <c r="B7" s="43">
        <v>5</v>
      </c>
      <c r="C7">
        <v>1241</v>
      </c>
      <c r="D7">
        <v>1</v>
      </c>
      <c r="E7">
        <v>22</v>
      </c>
      <c r="F7">
        <v>2</v>
      </c>
      <c r="G7">
        <v>44</v>
      </c>
      <c r="H7" t="s">
        <v>566</v>
      </c>
      <c r="I7" t="s">
        <v>568</v>
      </c>
      <c r="J7">
        <v>13</v>
      </c>
      <c r="K7">
        <v>13</v>
      </c>
      <c r="L7">
        <v>12</v>
      </c>
      <c r="M7">
        <v>20</v>
      </c>
      <c r="N7">
        <v>65</v>
      </c>
      <c r="O7">
        <v>18</v>
      </c>
      <c r="P7">
        <v>0</v>
      </c>
      <c r="Q7">
        <v>2</v>
      </c>
      <c r="R7">
        <v>2</v>
      </c>
      <c r="S7">
        <v>0</v>
      </c>
      <c r="T7">
        <v>1</v>
      </c>
      <c r="U7">
        <v>25</v>
      </c>
      <c r="V7">
        <v>13</v>
      </c>
      <c r="W7">
        <v>4</v>
      </c>
      <c r="X7">
        <v>377</v>
      </c>
      <c r="Y7">
        <v>0</v>
      </c>
      <c r="Z7">
        <v>2</v>
      </c>
      <c r="AA7">
        <v>0</v>
      </c>
      <c r="AB7">
        <v>5</v>
      </c>
      <c r="AC7">
        <v>0</v>
      </c>
      <c r="AD7">
        <v>2</v>
      </c>
      <c r="AE7">
        <v>11</v>
      </c>
      <c r="AF7">
        <v>0</v>
      </c>
      <c r="AG7">
        <v>37</v>
      </c>
      <c r="AH7">
        <v>9</v>
      </c>
      <c r="AI7">
        <v>6</v>
      </c>
      <c r="AJ7">
        <v>2</v>
      </c>
      <c r="AK7">
        <v>11</v>
      </c>
      <c r="AL7">
        <v>4</v>
      </c>
      <c r="AM7">
        <v>3</v>
      </c>
      <c r="AN7">
        <v>0</v>
      </c>
      <c r="AO7">
        <v>0</v>
      </c>
      <c r="AP7">
        <v>3</v>
      </c>
      <c r="AQ7">
        <v>4</v>
      </c>
      <c r="AR7">
        <v>1</v>
      </c>
      <c r="AS7">
        <v>3</v>
      </c>
      <c r="AT7">
        <v>2</v>
      </c>
      <c r="AU7">
        <v>10</v>
      </c>
      <c r="AV7">
        <v>0</v>
      </c>
      <c r="AW7">
        <v>0</v>
      </c>
      <c r="AX7">
        <v>0</v>
      </c>
      <c r="AY7">
        <v>0</v>
      </c>
      <c r="AZ7">
        <v>0</v>
      </c>
      <c r="BA7">
        <v>1</v>
      </c>
      <c r="BB7">
        <v>18</v>
      </c>
      <c r="BC7">
        <v>3</v>
      </c>
      <c r="BD7">
        <v>1</v>
      </c>
      <c r="BE7">
        <v>20</v>
      </c>
      <c r="BF7">
        <v>1</v>
      </c>
      <c r="BG7">
        <v>3</v>
      </c>
      <c r="BH7">
        <v>15</v>
      </c>
      <c r="BI7">
        <v>2</v>
      </c>
      <c r="BJ7">
        <v>9</v>
      </c>
      <c r="BK7">
        <v>8</v>
      </c>
      <c r="BL7">
        <v>0</v>
      </c>
      <c r="BM7">
        <v>0</v>
      </c>
      <c r="BN7">
        <v>0</v>
      </c>
      <c r="BO7">
        <v>1</v>
      </c>
      <c r="BP7">
        <v>0</v>
      </c>
      <c r="BQ7">
        <v>0</v>
      </c>
      <c r="BR7">
        <v>0</v>
      </c>
      <c r="BS7">
        <v>2</v>
      </c>
      <c r="BT7">
        <v>9</v>
      </c>
      <c r="BU7">
        <v>8</v>
      </c>
      <c r="BV7">
        <v>3</v>
      </c>
      <c r="BW7">
        <v>6</v>
      </c>
      <c r="BX7">
        <v>0</v>
      </c>
      <c r="BY7">
        <v>3</v>
      </c>
      <c r="BZ7">
        <v>41</v>
      </c>
      <c r="CA7">
        <v>25</v>
      </c>
      <c r="CB7">
        <v>1</v>
      </c>
      <c r="CC7">
        <v>0</v>
      </c>
      <c r="CD7">
        <v>1</v>
      </c>
      <c r="CE7">
        <v>0</v>
      </c>
      <c r="CF7">
        <v>0</v>
      </c>
      <c r="CG7">
        <v>1</v>
      </c>
      <c r="CH7">
        <v>2</v>
      </c>
      <c r="CI7">
        <v>12</v>
      </c>
      <c r="CJ7">
        <v>6</v>
      </c>
      <c r="CK7">
        <v>1</v>
      </c>
      <c r="CL7">
        <v>0</v>
      </c>
      <c r="CM7">
        <v>11</v>
      </c>
      <c r="CN7">
        <v>22</v>
      </c>
      <c r="CO7">
        <v>3</v>
      </c>
      <c r="CP7">
        <v>3</v>
      </c>
      <c r="CQ7">
        <v>2</v>
      </c>
      <c r="CR7">
        <v>1</v>
      </c>
      <c r="CS7">
        <v>17</v>
      </c>
      <c r="CT7">
        <v>0</v>
      </c>
      <c r="CU7" t="s">
        <v>569</v>
      </c>
      <c r="CV7" t="s">
        <v>570</v>
      </c>
      <c r="CW7" t="s">
        <v>209</v>
      </c>
    </row>
    <row r="8" spans="1:101">
      <c r="A8" s="1">
        <v>6</v>
      </c>
      <c r="B8" s="43">
        <v>6</v>
      </c>
      <c r="C8">
        <v>214</v>
      </c>
      <c r="D8">
        <v>0</v>
      </c>
      <c r="E8">
        <v>4</v>
      </c>
      <c r="F8">
        <v>1</v>
      </c>
      <c r="G8">
        <v>10</v>
      </c>
      <c r="H8" t="s">
        <v>235</v>
      </c>
      <c r="I8" t="s">
        <v>238</v>
      </c>
      <c r="J8">
        <v>1</v>
      </c>
      <c r="K8">
        <v>2</v>
      </c>
      <c r="L8">
        <v>6</v>
      </c>
      <c r="M8">
        <v>3</v>
      </c>
      <c r="N8">
        <v>16</v>
      </c>
      <c r="O8">
        <v>5</v>
      </c>
      <c r="P8">
        <v>0</v>
      </c>
      <c r="Q8">
        <v>0</v>
      </c>
      <c r="R8">
        <v>3</v>
      </c>
      <c r="S8">
        <v>0</v>
      </c>
      <c r="T8">
        <v>0</v>
      </c>
      <c r="U8">
        <v>0</v>
      </c>
      <c r="V8">
        <v>8</v>
      </c>
      <c r="W8">
        <v>0</v>
      </c>
      <c r="X8">
        <v>66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7</v>
      </c>
      <c r="AH8">
        <v>0</v>
      </c>
      <c r="AI8">
        <v>0</v>
      </c>
      <c r="AJ8">
        <v>3</v>
      </c>
      <c r="AK8">
        <v>0</v>
      </c>
      <c r="AL8">
        <v>1</v>
      </c>
      <c r="AM8">
        <v>0</v>
      </c>
      <c r="AN8">
        <v>0</v>
      </c>
      <c r="AO8">
        <v>0</v>
      </c>
      <c r="AP8">
        <v>2</v>
      </c>
      <c r="AQ8">
        <v>0</v>
      </c>
      <c r="AR8">
        <v>1</v>
      </c>
      <c r="AS8">
        <v>0</v>
      </c>
      <c r="AT8">
        <v>1</v>
      </c>
      <c r="AU8">
        <v>1</v>
      </c>
      <c r="AV8">
        <v>1</v>
      </c>
      <c r="AW8">
        <v>0</v>
      </c>
      <c r="AX8">
        <v>2</v>
      </c>
      <c r="AY8">
        <v>0</v>
      </c>
      <c r="AZ8">
        <v>0</v>
      </c>
      <c r="BA8">
        <v>0</v>
      </c>
      <c r="BB8">
        <v>5</v>
      </c>
      <c r="BC8">
        <v>2</v>
      </c>
      <c r="BD8">
        <v>2</v>
      </c>
      <c r="BE8">
        <v>3</v>
      </c>
      <c r="BF8">
        <v>0</v>
      </c>
      <c r="BG8">
        <v>0</v>
      </c>
      <c r="BH8">
        <v>0</v>
      </c>
      <c r="BI8">
        <v>2</v>
      </c>
      <c r="BJ8">
        <v>1</v>
      </c>
      <c r="BK8">
        <v>3</v>
      </c>
      <c r="BL8">
        <v>1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2</v>
      </c>
      <c r="BU8">
        <v>0</v>
      </c>
      <c r="BV8">
        <v>0</v>
      </c>
      <c r="BW8">
        <v>0</v>
      </c>
      <c r="BX8">
        <v>0</v>
      </c>
      <c r="BY8">
        <v>1</v>
      </c>
      <c r="BZ8">
        <v>3</v>
      </c>
      <c r="CA8">
        <v>0</v>
      </c>
      <c r="CB8">
        <v>1</v>
      </c>
      <c r="CC8">
        <v>0</v>
      </c>
      <c r="CD8">
        <v>2</v>
      </c>
      <c r="CE8">
        <v>0</v>
      </c>
      <c r="CF8">
        <v>0</v>
      </c>
      <c r="CG8">
        <v>5</v>
      </c>
      <c r="CH8">
        <v>2</v>
      </c>
      <c r="CI8">
        <v>0</v>
      </c>
      <c r="CJ8">
        <v>0</v>
      </c>
      <c r="CK8">
        <v>0</v>
      </c>
      <c r="CL8">
        <v>0</v>
      </c>
      <c r="CM8">
        <v>1</v>
      </c>
      <c r="CN8">
        <v>2</v>
      </c>
      <c r="CO8">
        <v>4</v>
      </c>
      <c r="CP8">
        <v>0</v>
      </c>
      <c r="CQ8">
        <v>0</v>
      </c>
      <c r="CR8">
        <v>0</v>
      </c>
      <c r="CS8">
        <v>5</v>
      </c>
      <c r="CT8">
        <v>0</v>
      </c>
      <c r="CU8" t="s">
        <v>202</v>
      </c>
      <c r="CV8" t="s">
        <v>203</v>
      </c>
      <c r="CW8" t="s">
        <v>111</v>
      </c>
    </row>
    <row r="9" spans="1:101">
      <c r="A9" s="1">
        <v>7</v>
      </c>
      <c r="B9" s="43">
        <v>7</v>
      </c>
      <c r="C9">
        <v>397</v>
      </c>
      <c r="D9">
        <v>0</v>
      </c>
      <c r="E9">
        <v>8</v>
      </c>
      <c r="F9">
        <v>3</v>
      </c>
      <c r="G9">
        <v>18</v>
      </c>
      <c r="H9" t="s">
        <v>572</v>
      </c>
      <c r="I9" t="s">
        <v>574</v>
      </c>
      <c r="J9">
        <v>4</v>
      </c>
      <c r="K9">
        <v>4</v>
      </c>
      <c r="L9">
        <v>4</v>
      </c>
      <c r="M9">
        <v>7</v>
      </c>
      <c r="N9">
        <v>22</v>
      </c>
      <c r="O9">
        <v>3</v>
      </c>
      <c r="P9">
        <v>1</v>
      </c>
      <c r="Q9">
        <v>1</v>
      </c>
      <c r="R9">
        <v>2</v>
      </c>
      <c r="S9">
        <v>0</v>
      </c>
      <c r="T9">
        <v>3</v>
      </c>
      <c r="U9">
        <v>6</v>
      </c>
      <c r="V9">
        <v>5</v>
      </c>
      <c r="W9">
        <v>1</v>
      </c>
      <c r="X9">
        <v>145</v>
      </c>
      <c r="Y9">
        <v>0</v>
      </c>
      <c r="Z9">
        <v>0</v>
      </c>
      <c r="AA9">
        <v>0</v>
      </c>
      <c r="AB9">
        <v>0</v>
      </c>
      <c r="AC9">
        <v>0</v>
      </c>
      <c r="AD9">
        <v>3</v>
      </c>
      <c r="AE9">
        <v>2</v>
      </c>
      <c r="AF9">
        <v>0</v>
      </c>
      <c r="AG9">
        <v>16</v>
      </c>
      <c r="AH9">
        <v>6</v>
      </c>
      <c r="AI9">
        <v>0</v>
      </c>
      <c r="AJ9">
        <v>8</v>
      </c>
      <c r="AK9">
        <v>0</v>
      </c>
      <c r="AL9">
        <v>0</v>
      </c>
      <c r="AM9">
        <v>0</v>
      </c>
      <c r="AN9">
        <v>2</v>
      </c>
      <c r="AO9">
        <v>1</v>
      </c>
      <c r="AP9">
        <v>0</v>
      </c>
      <c r="AQ9">
        <v>1</v>
      </c>
      <c r="AR9">
        <v>3</v>
      </c>
      <c r="AS9">
        <v>1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12</v>
      </c>
      <c r="BC9">
        <v>4</v>
      </c>
      <c r="BD9">
        <v>1</v>
      </c>
      <c r="BE9">
        <v>7</v>
      </c>
      <c r="BF9">
        <v>0</v>
      </c>
      <c r="BG9">
        <v>4</v>
      </c>
      <c r="BH9">
        <v>1</v>
      </c>
      <c r="BI9">
        <v>0</v>
      </c>
      <c r="BJ9">
        <v>1</v>
      </c>
      <c r="BK9">
        <v>6</v>
      </c>
      <c r="BL9">
        <v>1</v>
      </c>
      <c r="BM9">
        <v>0</v>
      </c>
      <c r="BN9">
        <v>0</v>
      </c>
      <c r="BO9">
        <v>3</v>
      </c>
      <c r="BP9">
        <v>0</v>
      </c>
      <c r="BQ9">
        <v>0</v>
      </c>
      <c r="BR9">
        <v>0</v>
      </c>
      <c r="BS9">
        <v>1</v>
      </c>
      <c r="BT9">
        <v>5</v>
      </c>
      <c r="BU9">
        <v>0</v>
      </c>
      <c r="BV9">
        <v>0</v>
      </c>
      <c r="BW9">
        <v>3</v>
      </c>
      <c r="BX9">
        <v>0</v>
      </c>
      <c r="BY9">
        <v>0</v>
      </c>
      <c r="BZ9">
        <v>15</v>
      </c>
      <c r="CA9">
        <v>6</v>
      </c>
      <c r="CB9">
        <v>0</v>
      </c>
      <c r="CC9">
        <v>2</v>
      </c>
      <c r="CD9">
        <v>2</v>
      </c>
      <c r="CE9">
        <v>0</v>
      </c>
      <c r="CF9">
        <v>0</v>
      </c>
      <c r="CG9">
        <v>1</v>
      </c>
      <c r="CH9">
        <v>1</v>
      </c>
      <c r="CI9">
        <v>6</v>
      </c>
      <c r="CJ9">
        <v>1</v>
      </c>
      <c r="CK9">
        <v>1</v>
      </c>
      <c r="CL9">
        <v>1</v>
      </c>
      <c r="CM9">
        <v>2</v>
      </c>
      <c r="CN9">
        <v>5</v>
      </c>
      <c r="CO9">
        <v>2</v>
      </c>
      <c r="CP9">
        <v>0</v>
      </c>
      <c r="CQ9">
        <v>2</v>
      </c>
      <c r="CR9">
        <v>0</v>
      </c>
      <c r="CS9">
        <v>6</v>
      </c>
      <c r="CT9">
        <v>0</v>
      </c>
      <c r="CU9" t="s">
        <v>168</v>
      </c>
      <c r="CV9" t="s">
        <v>169</v>
      </c>
      <c r="CW9" t="s">
        <v>111</v>
      </c>
    </row>
    <row r="10" spans="1:101">
      <c r="A10" s="1">
        <v>8</v>
      </c>
      <c r="B10" s="43">
        <v>8</v>
      </c>
      <c r="C10">
        <v>242</v>
      </c>
      <c r="D10">
        <v>0</v>
      </c>
      <c r="E10">
        <v>5</v>
      </c>
      <c r="F10">
        <v>2</v>
      </c>
      <c r="G10">
        <v>5</v>
      </c>
      <c r="H10" t="s">
        <v>576</v>
      </c>
      <c r="I10" t="s">
        <v>579</v>
      </c>
      <c r="J10">
        <v>1</v>
      </c>
      <c r="K10">
        <v>0</v>
      </c>
      <c r="L10">
        <v>4</v>
      </c>
      <c r="M10">
        <v>4</v>
      </c>
      <c r="N10">
        <v>19</v>
      </c>
      <c r="O10">
        <v>3</v>
      </c>
      <c r="P10">
        <v>0</v>
      </c>
      <c r="Q10">
        <v>1</v>
      </c>
      <c r="R10">
        <v>1</v>
      </c>
      <c r="S10">
        <v>0</v>
      </c>
      <c r="T10">
        <v>1</v>
      </c>
      <c r="U10">
        <v>10</v>
      </c>
      <c r="V10">
        <v>2</v>
      </c>
      <c r="W10">
        <v>1</v>
      </c>
      <c r="X10">
        <v>60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2</v>
      </c>
      <c r="AE10">
        <v>0</v>
      </c>
      <c r="AF10">
        <v>1</v>
      </c>
      <c r="AG10">
        <v>7</v>
      </c>
      <c r="AH10">
        <v>1</v>
      </c>
      <c r="AI10">
        <v>1</v>
      </c>
      <c r="AJ10">
        <v>0</v>
      </c>
      <c r="AK10">
        <v>0</v>
      </c>
      <c r="AL10">
        <v>0</v>
      </c>
      <c r="AM10">
        <v>1</v>
      </c>
      <c r="AN10">
        <v>1</v>
      </c>
      <c r="AO10">
        <v>0</v>
      </c>
      <c r="AP10">
        <v>0</v>
      </c>
      <c r="AQ10">
        <v>0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3</v>
      </c>
      <c r="BC10">
        <v>1</v>
      </c>
      <c r="BD10">
        <v>1</v>
      </c>
      <c r="BE10">
        <v>4</v>
      </c>
      <c r="BF10">
        <v>0</v>
      </c>
      <c r="BG10">
        <v>0</v>
      </c>
      <c r="BH10">
        <v>0</v>
      </c>
      <c r="BI10">
        <v>0</v>
      </c>
      <c r="BJ10">
        <v>3</v>
      </c>
      <c r="BK10">
        <v>1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2</v>
      </c>
      <c r="BU10">
        <v>0</v>
      </c>
      <c r="BV10">
        <v>0</v>
      </c>
      <c r="BW10">
        <v>3</v>
      </c>
      <c r="BX10">
        <v>0</v>
      </c>
      <c r="BY10">
        <v>0</v>
      </c>
      <c r="BZ10">
        <v>3</v>
      </c>
      <c r="CA10">
        <v>10</v>
      </c>
      <c r="CB10">
        <v>1</v>
      </c>
      <c r="CC10">
        <v>0</v>
      </c>
      <c r="CD10">
        <v>0</v>
      </c>
      <c r="CE10">
        <v>0</v>
      </c>
      <c r="CF10">
        <v>0</v>
      </c>
      <c r="CG10">
        <v>1</v>
      </c>
      <c r="CH10">
        <v>0</v>
      </c>
      <c r="CI10">
        <v>5</v>
      </c>
      <c r="CJ10">
        <v>0</v>
      </c>
      <c r="CK10">
        <v>0</v>
      </c>
      <c r="CL10">
        <v>0</v>
      </c>
      <c r="CM10">
        <v>0</v>
      </c>
      <c r="CN10">
        <v>2</v>
      </c>
      <c r="CO10">
        <v>0</v>
      </c>
      <c r="CP10">
        <v>0</v>
      </c>
      <c r="CQ10">
        <v>1</v>
      </c>
      <c r="CR10">
        <v>0</v>
      </c>
      <c r="CS10">
        <v>3</v>
      </c>
      <c r="CT10">
        <v>0</v>
      </c>
      <c r="CU10" t="s">
        <v>126</v>
      </c>
      <c r="CV10" t="s">
        <v>127</v>
      </c>
      <c r="CW10" t="s">
        <v>111</v>
      </c>
    </row>
    <row r="11" spans="1:101">
      <c r="A11" s="1">
        <v>11</v>
      </c>
      <c r="B11" s="43">
        <v>10</v>
      </c>
      <c r="C11">
        <v>908</v>
      </c>
      <c r="D11">
        <v>0</v>
      </c>
      <c r="E11">
        <v>10</v>
      </c>
      <c r="F11">
        <v>0</v>
      </c>
      <c r="G11">
        <v>28</v>
      </c>
      <c r="H11" t="s">
        <v>581</v>
      </c>
      <c r="I11" t="s">
        <v>583</v>
      </c>
      <c r="J11">
        <v>8</v>
      </c>
      <c r="K11">
        <v>2</v>
      </c>
      <c r="L11">
        <v>9</v>
      </c>
      <c r="M11">
        <v>15</v>
      </c>
      <c r="N11">
        <v>45</v>
      </c>
      <c r="O11">
        <v>6</v>
      </c>
      <c r="P11">
        <v>1</v>
      </c>
      <c r="Q11">
        <v>4</v>
      </c>
      <c r="R11">
        <v>6</v>
      </c>
      <c r="S11">
        <v>0</v>
      </c>
      <c r="T11">
        <v>3</v>
      </c>
      <c r="U11">
        <v>12</v>
      </c>
      <c r="V11">
        <v>12</v>
      </c>
      <c r="W11">
        <v>1</v>
      </c>
      <c r="X11">
        <v>387</v>
      </c>
      <c r="Y11">
        <v>0</v>
      </c>
      <c r="Z11">
        <v>0</v>
      </c>
      <c r="AA11">
        <v>0</v>
      </c>
      <c r="AB11">
        <v>0</v>
      </c>
      <c r="AC11">
        <v>1</v>
      </c>
      <c r="AD11">
        <v>6</v>
      </c>
      <c r="AE11">
        <v>0</v>
      </c>
      <c r="AF11">
        <v>2</v>
      </c>
      <c r="AG11">
        <v>39</v>
      </c>
      <c r="AH11">
        <v>11</v>
      </c>
      <c r="AI11">
        <v>0</v>
      </c>
      <c r="AJ11">
        <v>5</v>
      </c>
      <c r="AK11">
        <v>1</v>
      </c>
      <c r="AL11">
        <v>1</v>
      </c>
      <c r="AM11">
        <v>1</v>
      </c>
      <c r="AN11">
        <v>5</v>
      </c>
      <c r="AO11">
        <v>1</v>
      </c>
      <c r="AP11">
        <v>4</v>
      </c>
      <c r="AQ11">
        <v>1</v>
      </c>
      <c r="AR11">
        <v>11</v>
      </c>
      <c r="AS11">
        <v>0</v>
      </c>
      <c r="AT11">
        <v>3</v>
      </c>
      <c r="AU11">
        <v>1</v>
      </c>
      <c r="AV11">
        <v>4</v>
      </c>
      <c r="AW11">
        <v>3</v>
      </c>
      <c r="AX11">
        <v>0</v>
      </c>
      <c r="AY11">
        <v>0</v>
      </c>
      <c r="AZ11">
        <v>0</v>
      </c>
      <c r="BA11">
        <v>2</v>
      </c>
      <c r="BB11">
        <v>29</v>
      </c>
      <c r="BC11">
        <v>5</v>
      </c>
      <c r="BD11">
        <v>2</v>
      </c>
      <c r="BE11">
        <v>15</v>
      </c>
      <c r="BF11">
        <v>2</v>
      </c>
      <c r="BG11">
        <v>4</v>
      </c>
      <c r="BH11">
        <v>20</v>
      </c>
      <c r="BI11">
        <v>1</v>
      </c>
      <c r="BJ11">
        <v>5</v>
      </c>
      <c r="BK11">
        <v>9</v>
      </c>
      <c r="BL11">
        <v>3</v>
      </c>
      <c r="BM11">
        <v>0</v>
      </c>
      <c r="BN11">
        <v>0</v>
      </c>
      <c r="BO11">
        <v>2</v>
      </c>
      <c r="BP11">
        <v>3</v>
      </c>
      <c r="BQ11">
        <v>1</v>
      </c>
      <c r="BR11">
        <v>7</v>
      </c>
      <c r="BS11">
        <v>4</v>
      </c>
      <c r="BT11">
        <v>8</v>
      </c>
      <c r="BU11">
        <v>6</v>
      </c>
      <c r="BV11">
        <v>6</v>
      </c>
      <c r="BW11">
        <v>8</v>
      </c>
      <c r="BX11">
        <v>0</v>
      </c>
      <c r="BY11">
        <v>0</v>
      </c>
      <c r="BZ11">
        <v>57</v>
      </c>
      <c r="CA11">
        <v>12</v>
      </c>
      <c r="CB11">
        <v>2</v>
      </c>
      <c r="CC11">
        <v>5</v>
      </c>
      <c r="CD11">
        <v>7</v>
      </c>
      <c r="CE11">
        <v>0</v>
      </c>
      <c r="CF11">
        <v>0</v>
      </c>
      <c r="CG11">
        <v>0</v>
      </c>
      <c r="CH11">
        <v>2</v>
      </c>
      <c r="CI11">
        <v>6</v>
      </c>
      <c r="CJ11">
        <v>7</v>
      </c>
      <c r="CK11">
        <v>0</v>
      </c>
      <c r="CL11">
        <v>0</v>
      </c>
      <c r="CM11">
        <v>2</v>
      </c>
      <c r="CN11">
        <v>13</v>
      </c>
      <c r="CO11">
        <v>5</v>
      </c>
      <c r="CP11">
        <v>2</v>
      </c>
      <c r="CQ11">
        <v>2</v>
      </c>
      <c r="CR11">
        <v>0</v>
      </c>
      <c r="CS11">
        <v>23</v>
      </c>
      <c r="CT11">
        <v>0</v>
      </c>
      <c r="CU11" t="s">
        <v>584</v>
      </c>
      <c r="CV11" t="s">
        <v>585</v>
      </c>
      <c r="CW11" t="s">
        <v>111</v>
      </c>
    </row>
    <row r="12" spans="1:101">
      <c r="A12" s="1">
        <v>12</v>
      </c>
      <c r="B12" s="43">
        <v>11</v>
      </c>
      <c r="C12">
        <v>1059</v>
      </c>
      <c r="D12">
        <v>1</v>
      </c>
      <c r="E12">
        <v>22</v>
      </c>
      <c r="F12">
        <v>4</v>
      </c>
      <c r="G12">
        <v>48</v>
      </c>
      <c r="H12" t="s">
        <v>587</v>
      </c>
      <c r="I12" t="s">
        <v>590</v>
      </c>
      <c r="J12">
        <v>8</v>
      </c>
      <c r="K12">
        <v>7</v>
      </c>
      <c r="L12">
        <v>13</v>
      </c>
      <c r="M12">
        <v>15</v>
      </c>
      <c r="N12">
        <v>36</v>
      </c>
      <c r="O12">
        <v>7</v>
      </c>
      <c r="P12">
        <v>1</v>
      </c>
      <c r="Q12">
        <v>3</v>
      </c>
      <c r="R12">
        <v>4</v>
      </c>
      <c r="S12">
        <v>1</v>
      </c>
      <c r="T12">
        <v>3</v>
      </c>
      <c r="U12">
        <v>8</v>
      </c>
      <c r="V12">
        <v>7</v>
      </c>
      <c r="W12">
        <v>2</v>
      </c>
      <c r="X12">
        <v>330</v>
      </c>
      <c r="Y12">
        <v>0</v>
      </c>
      <c r="Z12">
        <v>0</v>
      </c>
      <c r="AA12">
        <v>0</v>
      </c>
      <c r="AB12">
        <v>0</v>
      </c>
      <c r="AC12">
        <v>5</v>
      </c>
      <c r="AD12">
        <v>5</v>
      </c>
      <c r="AE12">
        <v>1</v>
      </c>
      <c r="AF12">
        <v>0</v>
      </c>
      <c r="AG12">
        <v>45</v>
      </c>
      <c r="AH12">
        <v>14</v>
      </c>
      <c r="AI12">
        <v>0</v>
      </c>
      <c r="AJ12">
        <v>0</v>
      </c>
      <c r="AK12">
        <v>1</v>
      </c>
      <c r="AL12">
        <v>2</v>
      </c>
      <c r="AM12">
        <v>1</v>
      </c>
      <c r="AN12">
        <v>0</v>
      </c>
      <c r="AO12">
        <v>0</v>
      </c>
      <c r="AP12">
        <v>3</v>
      </c>
      <c r="AQ12">
        <v>1</v>
      </c>
      <c r="AR12">
        <v>4</v>
      </c>
      <c r="AS12">
        <v>3</v>
      </c>
      <c r="AT12">
        <v>1</v>
      </c>
      <c r="AU12">
        <v>4</v>
      </c>
      <c r="AV12">
        <v>0</v>
      </c>
      <c r="AW12">
        <v>0</v>
      </c>
      <c r="AX12">
        <v>0</v>
      </c>
      <c r="AY12">
        <v>0</v>
      </c>
      <c r="AZ12">
        <v>5</v>
      </c>
      <c r="BA12">
        <v>2</v>
      </c>
      <c r="BB12">
        <v>25</v>
      </c>
      <c r="BC12">
        <v>3</v>
      </c>
      <c r="BD12">
        <v>0</v>
      </c>
      <c r="BE12">
        <v>15</v>
      </c>
      <c r="BF12">
        <v>7</v>
      </c>
      <c r="BG12">
        <v>1</v>
      </c>
      <c r="BH12">
        <v>4</v>
      </c>
      <c r="BI12">
        <v>0</v>
      </c>
      <c r="BJ12">
        <v>4</v>
      </c>
      <c r="BK12">
        <v>7</v>
      </c>
      <c r="BL12">
        <v>1</v>
      </c>
      <c r="BM12">
        <v>1</v>
      </c>
      <c r="BN12">
        <v>13</v>
      </c>
      <c r="BO12">
        <v>2</v>
      </c>
      <c r="BP12">
        <v>1</v>
      </c>
      <c r="BQ12">
        <v>1</v>
      </c>
      <c r="BR12">
        <v>0</v>
      </c>
      <c r="BS12">
        <v>0</v>
      </c>
      <c r="BT12">
        <v>7</v>
      </c>
      <c r="BU12">
        <v>4</v>
      </c>
      <c r="BV12">
        <v>0</v>
      </c>
      <c r="BW12">
        <v>8</v>
      </c>
      <c r="BX12">
        <v>2</v>
      </c>
      <c r="BY12">
        <v>0</v>
      </c>
      <c r="BZ12">
        <v>33</v>
      </c>
      <c r="CA12">
        <v>8</v>
      </c>
      <c r="CB12">
        <v>9</v>
      </c>
      <c r="CC12">
        <v>1</v>
      </c>
      <c r="CD12">
        <v>2</v>
      </c>
      <c r="CE12">
        <v>1</v>
      </c>
      <c r="CF12">
        <v>4</v>
      </c>
      <c r="CG12">
        <v>0</v>
      </c>
      <c r="CH12">
        <v>2</v>
      </c>
      <c r="CI12">
        <v>7</v>
      </c>
      <c r="CJ12">
        <v>9</v>
      </c>
      <c r="CK12">
        <v>2</v>
      </c>
      <c r="CL12">
        <v>0</v>
      </c>
      <c r="CM12">
        <v>8</v>
      </c>
      <c r="CN12">
        <v>9</v>
      </c>
      <c r="CO12">
        <v>4</v>
      </c>
      <c r="CP12">
        <v>1</v>
      </c>
      <c r="CQ12">
        <v>0</v>
      </c>
      <c r="CR12">
        <v>1</v>
      </c>
      <c r="CS12">
        <v>26</v>
      </c>
      <c r="CT12">
        <v>0</v>
      </c>
      <c r="CU12" t="s">
        <v>591</v>
      </c>
      <c r="CV12" t="s">
        <v>592</v>
      </c>
      <c r="CW12" t="s">
        <v>115</v>
      </c>
    </row>
    <row r="13" spans="1:101">
      <c r="A13" s="1">
        <v>13</v>
      </c>
      <c r="B13" s="43">
        <v>12</v>
      </c>
      <c r="C13">
        <v>282</v>
      </c>
      <c r="D13">
        <v>0</v>
      </c>
      <c r="E13">
        <v>6</v>
      </c>
      <c r="F13">
        <v>1</v>
      </c>
      <c r="G13">
        <v>16</v>
      </c>
      <c r="H13" t="s">
        <v>594</v>
      </c>
      <c r="I13" t="s">
        <v>596</v>
      </c>
      <c r="J13">
        <v>4</v>
      </c>
      <c r="K13">
        <v>1</v>
      </c>
      <c r="L13">
        <v>1</v>
      </c>
      <c r="M13">
        <v>2</v>
      </c>
      <c r="N13">
        <v>17</v>
      </c>
      <c r="O13">
        <v>2</v>
      </c>
      <c r="P13">
        <v>0</v>
      </c>
      <c r="Q13">
        <v>0</v>
      </c>
      <c r="R13">
        <v>3</v>
      </c>
      <c r="S13">
        <v>0</v>
      </c>
      <c r="T13">
        <v>0</v>
      </c>
      <c r="U13">
        <v>5</v>
      </c>
      <c r="V13">
        <v>7</v>
      </c>
      <c r="W13">
        <v>0</v>
      </c>
      <c r="X13">
        <v>109</v>
      </c>
      <c r="Y13">
        <v>0</v>
      </c>
      <c r="Z13">
        <v>0</v>
      </c>
      <c r="AA13">
        <v>0</v>
      </c>
      <c r="AB13">
        <v>1</v>
      </c>
      <c r="AC13">
        <v>0</v>
      </c>
      <c r="AD13">
        <v>3</v>
      </c>
      <c r="AE13">
        <v>2</v>
      </c>
      <c r="AF13">
        <v>0</v>
      </c>
      <c r="AG13">
        <v>9</v>
      </c>
      <c r="AH13">
        <v>0</v>
      </c>
      <c r="AI13">
        <v>0</v>
      </c>
      <c r="AJ13">
        <v>1</v>
      </c>
      <c r="AK13">
        <v>1</v>
      </c>
      <c r="AL13">
        <v>0</v>
      </c>
      <c r="AM13">
        <v>0</v>
      </c>
      <c r="AN13">
        <v>0</v>
      </c>
      <c r="AO13">
        <v>0</v>
      </c>
      <c r="AP13">
        <v>1</v>
      </c>
      <c r="AQ13">
        <v>3</v>
      </c>
      <c r="AR13">
        <v>0</v>
      </c>
      <c r="AS13">
        <v>0</v>
      </c>
      <c r="AT13">
        <v>0</v>
      </c>
      <c r="AU13">
        <v>0</v>
      </c>
      <c r="AV13">
        <v>1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9</v>
      </c>
      <c r="BC13">
        <v>1</v>
      </c>
      <c r="BD13">
        <v>0</v>
      </c>
      <c r="BE13">
        <v>2</v>
      </c>
      <c r="BF13">
        <v>2</v>
      </c>
      <c r="BG13">
        <v>0</v>
      </c>
      <c r="BH13">
        <v>9</v>
      </c>
      <c r="BI13">
        <v>1</v>
      </c>
      <c r="BJ13">
        <v>5</v>
      </c>
      <c r="BK13">
        <v>4</v>
      </c>
      <c r="BL13">
        <v>0</v>
      </c>
      <c r="BM13">
        <v>0</v>
      </c>
      <c r="BN13">
        <v>2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2</v>
      </c>
      <c r="BU13">
        <v>0</v>
      </c>
      <c r="BV13">
        <v>0</v>
      </c>
      <c r="BW13">
        <v>4</v>
      </c>
      <c r="BX13">
        <v>0</v>
      </c>
      <c r="BY13">
        <v>0</v>
      </c>
      <c r="BZ13">
        <v>17</v>
      </c>
      <c r="CA13">
        <v>5</v>
      </c>
      <c r="CB13">
        <v>1</v>
      </c>
      <c r="CC13">
        <v>0</v>
      </c>
      <c r="CD13">
        <v>2</v>
      </c>
      <c r="CE13">
        <v>0</v>
      </c>
      <c r="CF13">
        <v>0</v>
      </c>
      <c r="CG13">
        <v>0</v>
      </c>
      <c r="CH13">
        <v>6</v>
      </c>
      <c r="CI13">
        <v>0</v>
      </c>
      <c r="CJ13">
        <v>0</v>
      </c>
      <c r="CK13">
        <v>0</v>
      </c>
      <c r="CL13">
        <v>0</v>
      </c>
      <c r="CM13">
        <v>2</v>
      </c>
      <c r="CN13">
        <v>4</v>
      </c>
      <c r="CO13">
        <v>3</v>
      </c>
      <c r="CP13">
        <v>0</v>
      </c>
      <c r="CQ13">
        <v>0</v>
      </c>
      <c r="CR13">
        <v>0</v>
      </c>
      <c r="CS13">
        <v>6</v>
      </c>
      <c r="CT13">
        <v>0</v>
      </c>
      <c r="CU13" t="s">
        <v>168</v>
      </c>
      <c r="CV13" t="s">
        <v>169</v>
      </c>
      <c r="CW13" t="s">
        <v>111</v>
      </c>
    </row>
    <row r="14" spans="1:101">
      <c r="A14" s="1">
        <v>14</v>
      </c>
      <c r="B14" s="43">
        <v>13</v>
      </c>
      <c r="C14">
        <v>46</v>
      </c>
      <c r="D14">
        <v>1</v>
      </c>
      <c r="E14">
        <v>0</v>
      </c>
      <c r="F14">
        <v>0</v>
      </c>
      <c r="G14">
        <v>0</v>
      </c>
      <c r="H14" t="s">
        <v>111</v>
      </c>
      <c r="I14" t="s">
        <v>111</v>
      </c>
      <c r="J14">
        <v>0</v>
      </c>
      <c r="K14">
        <v>0</v>
      </c>
      <c r="L14">
        <v>1</v>
      </c>
      <c r="M14">
        <v>0</v>
      </c>
      <c r="N14">
        <v>3</v>
      </c>
      <c r="O14">
        <v>2</v>
      </c>
      <c r="P14">
        <v>0</v>
      </c>
      <c r="Q14">
        <v>0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>
        <v>11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2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1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1</v>
      </c>
      <c r="BD14">
        <v>0</v>
      </c>
      <c r="BE14">
        <v>0</v>
      </c>
      <c r="BF14">
        <v>1</v>
      </c>
      <c r="BG14">
        <v>0</v>
      </c>
      <c r="BH14">
        <v>0</v>
      </c>
      <c r="BI14">
        <v>0</v>
      </c>
      <c r="BJ14">
        <v>1</v>
      </c>
      <c r="BK14">
        <v>1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1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1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1</v>
      </c>
      <c r="CR14">
        <v>0</v>
      </c>
      <c r="CS14">
        <v>1</v>
      </c>
      <c r="CT14">
        <v>0</v>
      </c>
      <c r="CU14" t="s">
        <v>120</v>
      </c>
      <c r="CV14" t="s">
        <v>121</v>
      </c>
      <c r="CW14" t="s">
        <v>175</v>
      </c>
    </row>
    <row r="15" spans="1:101">
      <c r="A15" s="1">
        <v>15</v>
      </c>
      <c r="B15" s="43">
        <v>14</v>
      </c>
      <c r="C15">
        <v>884</v>
      </c>
      <c r="D15">
        <v>1</v>
      </c>
      <c r="E15">
        <v>25</v>
      </c>
      <c r="F15">
        <v>9</v>
      </c>
      <c r="G15">
        <v>43</v>
      </c>
      <c r="H15" t="s">
        <v>599</v>
      </c>
      <c r="I15" t="s">
        <v>602</v>
      </c>
      <c r="J15">
        <v>5</v>
      </c>
      <c r="K15">
        <v>8</v>
      </c>
      <c r="L15">
        <v>19</v>
      </c>
      <c r="M15">
        <v>18</v>
      </c>
      <c r="N15">
        <v>39</v>
      </c>
      <c r="O15">
        <v>13</v>
      </c>
      <c r="P15">
        <v>0</v>
      </c>
      <c r="Q15">
        <v>0</v>
      </c>
      <c r="R15">
        <v>3</v>
      </c>
      <c r="S15">
        <v>0</v>
      </c>
      <c r="T15">
        <v>4</v>
      </c>
      <c r="U15">
        <v>6</v>
      </c>
      <c r="V15">
        <v>12</v>
      </c>
      <c r="W15">
        <v>1</v>
      </c>
      <c r="X15">
        <v>229</v>
      </c>
      <c r="Y15">
        <v>6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1</v>
      </c>
      <c r="AF15">
        <v>1</v>
      </c>
      <c r="AG15">
        <v>19</v>
      </c>
      <c r="AH15">
        <v>8</v>
      </c>
      <c r="AI15">
        <v>2</v>
      </c>
      <c r="AJ15">
        <v>1</v>
      </c>
      <c r="AK15">
        <v>1</v>
      </c>
      <c r="AL15">
        <v>0</v>
      </c>
      <c r="AM15">
        <v>0</v>
      </c>
      <c r="AN15">
        <v>0</v>
      </c>
      <c r="AO15">
        <v>0</v>
      </c>
      <c r="AP15">
        <v>2</v>
      </c>
      <c r="AQ15">
        <v>0</v>
      </c>
      <c r="AR15">
        <v>0</v>
      </c>
      <c r="AS15">
        <v>0</v>
      </c>
      <c r="AT15">
        <v>2</v>
      </c>
      <c r="AU15">
        <v>4</v>
      </c>
      <c r="AV15">
        <v>0</v>
      </c>
      <c r="AW15">
        <v>0</v>
      </c>
      <c r="AX15">
        <v>0</v>
      </c>
      <c r="AY15">
        <v>3</v>
      </c>
      <c r="AZ15">
        <v>0</v>
      </c>
      <c r="BA15">
        <v>2</v>
      </c>
      <c r="BB15">
        <v>12</v>
      </c>
      <c r="BC15">
        <v>1</v>
      </c>
      <c r="BD15">
        <v>1</v>
      </c>
      <c r="BE15">
        <v>18</v>
      </c>
      <c r="BF15">
        <v>3</v>
      </c>
      <c r="BG15">
        <v>0</v>
      </c>
      <c r="BH15">
        <v>1</v>
      </c>
      <c r="BI15">
        <v>3</v>
      </c>
      <c r="BJ15">
        <v>9</v>
      </c>
      <c r="BK15">
        <v>5</v>
      </c>
      <c r="BL15">
        <v>1</v>
      </c>
      <c r="BM15">
        <v>0</v>
      </c>
      <c r="BN15">
        <v>0</v>
      </c>
      <c r="BO15">
        <v>0</v>
      </c>
      <c r="BP15">
        <v>0</v>
      </c>
      <c r="BQ15">
        <v>1</v>
      </c>
      <c r="BR15">
        <v>0</v>
      </c>
      <c r="BS15">
        <v>0</v>
      </c>
      <c r="BT15">
        <v>9</v>
      </c>
      <c r="BU15">
        <v>0</v>
      </c>
      <c r="BV15">
        <v>9</v>
      </c>
      <c r="BW15">
        <v>1</v>
      </c>
      <c r="BX15">
        <v>0</v>
      </c>
      <c r="BY15">
        <v>2</v>
      </c>
      <c r="BZ15">
        <v>13</v>
      </c>
      <c r="CA15">
        <v>6</v>
      </c>
      <c r="CB15">
        <v>5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11</v>
      </c>
      <c r="CJ15">
        <v>1</v>
      </c>
      <c r="CK15">
        <v>2</v>
      </c>
      <c r="CL15">
        <v>2</v>
      </c>
      <c r="CM15">
        <v>11</v>
      </c>
      <c r="CN15">
        <v>22</v>
      </c>
      <c r="CO15">
        <v>7</v>
      </c>
      <c r="CP15">
        <v>1</v>
      </c>
      <c r="CQ15">
        <v>2</v>
      </c>
      <c r="CR15">
        <v>0</v>
      </c>
      <c r="CS15">
        <v>18</v>
      </c>
      <c r="CT15">
        <v>0</v>
      </c>
      <c r="CU15" t="s">
        <v>603</v>
      </c>
      <c r="CV15" t="s">
        <v>604</v>
      </c>
      <c r="CW15" t="s">
        <v>175</v>
      </c>
    </row>
    <row r="16" spans="1:101">
      <c r="A16" s="1">
        <v>16</v>
      </c>
      <c r="B16" s="43">
        <v>15</v>
      </c>
      <c r="C16">
        <v>61</v>
      </c>
      <c r="D16">
        <v>0</v>
      </c>
      <c r="E16">
        <v>3</v>
      </c>
      <c r="F16">
        <v>0</v>
      </c>
      <c r="G16">
        <v>3</v>
      </c>
      <c r="H16" t="s">
        <v>606</v>
      </c>
      <c r="I16" t="s">
        <v>608</v>
      </c>
      <c r="J16">
        <v>0</v>
      </c>
      <c r="K16">
        <v>0</v>
      </c>
      <c r="L16">
        <v>2</v>
      </c>
      <c r="M16">
        <v>1</v>
      </c>
      <c r="N16">
        <v>5</v>
      </c>
      <c r="O16">
        <v>2</v>
      </c>
      <c r="P16">
        <v>0</v>
      </c>
      <c r="Q16">
        <v>0</v>
      </c>
      <c r="R16">
        <v>0</v>
      </c>
      <c r="S16">
        <v>1</v>
      </c>
      <c r="T16">
        <v>0</v>
      </c>
      <c r="U16">
        <v>1</v>
      </c>
      <c r="V16">
        <v>1</v>
      </c>
      <c r="W16">
        <v>0</v>
      </c>
      <c r="X16">
        <v>18</v>
      </c>
      <c r="Y16">
        <v>0</v>
      </c>
      <c r="Z16">
        <v>0</v>
      </c>
      <c r="AA16">
        <v>0</v>
      </c>
      <c r="AB16">
        <v>0</v>
      </c>
      <c r="AC16">
        <v>0</v>
      </c>
      <c r="AD16">
        <v>1</v>
      </c>
      <c r="AE16">
        <v>1</v>
      </c>
      <c r="AF16">
        <v>0</v>
      </c>
      <c r="AG16">
        <v>2</v>
      </c>
      <c r="AH16">
        <v>0</v>
      </c>
      <c r="AI16">
        <v>0</v>
      </c>
      <c r="AJ16">
        <v>1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1</v>
      </c>
      <c r="BC16">
        <v>0</v>
      </c>
      <c r="BD16">
        <v>0</v>
      </c>
      <c r="BE16">
        <v>1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1</v>
      </c>
      <c r="BZ16">
        <v>0</v>
      </c>
      <c r="CA16">
        <v>1</v>
      </c>
      <c r="CB16">
        <v>0</v>
      </c>
      <c r="CC16">
        <v>0</v>
      </c>
      <c r="CD16">
        <v>0</v>
      </c>
      <c r="CE16">
        <v>1</v>
      </c>
      <c r="CF16">
        <v>0</v>
      </c>
      <c r="CG16">
        <v>1</v>
      </c>
      <c r="CH16">
        <v>0</v>
      </c>
      <c r="CI16">
        <v>1</v>
      </c>
      <c r="CJ16">
        <v>0</v>
      </c>
      <c r="CK16">
        <v>0</v>
      </c>
      <c r="CL16">
        <v>0</v>
      </c>
      <c r="CM16">
        <v>2</v>
      </c>
      <c r="CN16">
        <v>1</v>
      </c>
      <c r="CO16">
        <v>1</v>
      </c>
      <c r="CP16">
        <v>0</v>
      </c>
      <c r="CQ16">
        <v>0</v>
      </c>
      <c r="CR16">
        <v>0</v>
      </c>
      <c r="CS16">
        <v>1</v>
      </c>
      <c r="CT16">
        <v>0</v>
      </c>
      <c r="CU16" t="s">
        <v>120</v>
      </c>
      <c r="CV16" t="s">
        <v>121</v>
      </c>
      <c r="CW16" t="s">
        <v>111</v>
      </c>
    </row>
    <row r="17" spans="1:101">
      <c r="A17" s="1">
        <v>17</v>
      </c>
      <c r="B17" s="43">
        <v>16</v>
      </c>
      <c r="C17">
        <v>192</v>
      </c>
      <c r="D17">
        <v>0</v>
      </c>
      <c r="E17">
        <v>7</v>
      </c>
      <c r="F17">
        <v>0</v>
      </c>
      <c r="G17">
        <v>7</v>
      </c>
      <c r="H17" t="s">
        <v>330</v>
      </c>
      <c r="I17" t="s">
        <v>332</v>
      </c>
      <c r="J17">
        <v>2</v>
      </c>
      <c r="K17">
        <v>2</v>
      </c>
      <c r="L17">
        <v>6</v>
      </c>
      <c r="M17">
        <v>5</v>
      </c>
      <c r="N17">
        <v>11</v>
      </c>
      <c r="O17">
        <v>3</v>
      </c>
      <c r="P17">
        <v>0</v>
      </c>
      <c r="Q17">
        <v>0</v>
      </c>
      <c r="R17">
        <v>1</v>
      </c>
      <c r="S17">
        <v>1</v>
      </c>
      <c r="T17">
        <v>0</v>
      </c>
      <c r="U17">
        <v>6</v>
      </c>
      <c r="V17">
        <v>0</v>
      </c>
      <c r="W17">
        <v>0</v>
      </c>
      <c r="X17">
        <v>56</v>
      </c>
      <c r="Y17">
        <v>4</v>
      </c>
      <c r="Z17">
        <v>0</v>
      </c>
      <c r="AA17">
        <v>0</v>
      </c>
      <c r="AB17">
        <v>0</v>
      </c>
      <c r="AC17">
        <v>0</v>
      </c>
      <c r="AD17">
        <v>1</v>
      </c>
      <c r="AE17">
        <v>1</v>
      </c>
      <c r="AF17">
        <v>0</v>
      </c>
      <c r="AG17">
        <v>4</v>
      </c>
      <c r="AH17">
        <v>1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1</v>
      </c>
      <c r="AT17">
        <v>0</v>
      </c>
      <c r="AU17">
        <v>1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4</v>
      </c>
      <c r="BC17">
        <v>0</v>
      </c>
      <c r="BD17">
        <v>0</v>
      </c>
      <c r="BE17">
        <v>5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1</v>
      </c>
      <c r="BL17">
        <v>0</v>
      </c>
      <c r="BM17">
        <v>0</v>
      </c>
      <c r="BN17">
        <v>0</v>
      </c>
      <c r="BO17">
        <v>0</v>
      </c>
      <c r="BP17">
        <v>1</v>
      </c>
      <c r="BQ17">
        <v>0</v>
      </c>
      <c r="BR17">
        <v>0</v>
      </c>
      <c r="BS17">
        <v>0</v>
      </c>
      <c r="BT17">
        <v>2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2</v>
      </c>
      <c r="CA17">
        <v>6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</v>
      </c>
      <c r="CJ17">
        <v>3</v>
      </c>
      <c r="CK17">
        <v>0</v>
      </c>
      <c r="CL17">
        <v>0</v>
      </c>
      <c r="CM17">
        <v>3</v>
      </c>
      <c r="CN17">
        <v>6</v>
      </c>
      <c r="CO17">
        <v>2</v>
      </c>
      <c r="CP17">
        <v>0</v>
      </c>
      <c r="CQ17">
        <v>1</v>
      </c>
      <c r="CR17">
        <v>0</v>
      </c>
      <c r="CS17">
        <v>4</v>
      </c>
      <c r="CT17">
        <v>0</v>
      </c>
      <c r="CU17" t="s">
        <v>151</v>
      </c>
      <c r="CV17" t="s">
        <v>152</v>
      </c>
      <c r="CW17" t="s">
        <v>111</v>
      </c>
    </row>
    <row r="18" spans="1:101">
      <c r="A18" s="1">
        <v>18</v>
      </c>
      <c r="B18" s="43">
        <v>17</v>
      </c>
      <c r="C18">
        <v>459</v>
      </c>
      <c r="D18">
        <v>0</v>
      </c>
      <c r="E18">
        <v>14</v>
      </c>
      <c r="F18">
        <v>2</v>
      </c>
      <c r="G18">
        <v>20</v>
      </c>
      <c r="H18" t="s">
        <v>610</v>
      </c>
      <c r="I18" t="s">
        <v>612</v>
      </c>
      <c r="J18">
        <v>0</v>
      </c>
      <c r="K18">
        <v>0</v>
      </c>
      <c r="L18">
        <v>5</v>
      </c>
      <c r="M18">
        <v>7</v>
      </c>
      <c r="N18">
        <v>25</v>
      </c>
      <c r="O18">
        <v>8</v>
      </c>
      <c r="P18">
        <v>0</v>
      </c>
      <c r="Q18">
        <v>0</v>
      </c>
      <c r="R18">
        <v>0</v>
      </c>
      <c r="S18">
        <v>0</v>
      </c>
      <c r="T18">
        <v>2</v>
      </c>
      <c r="U18">
        <v>7</v>
      </c>
      <c r="V18">
        <v>5</v>
      </c>
      <c r="W18">
        <v>3</v>
      </c>
      <c r="X18">
        <v>128</v>
      </c>
      <c r="Y18">
        <v>1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0</v>
      </c>
      <c r="AF18">
        <v>5</v>
      </c>
      <c r="AG18">
        <v>9</v>
      </c>
      <c r="AH18">
        <v>2</v>
      </c>
      <c r="AI18">
        <v>0</v>
      </c>
      <c r="AJ18">
        <v>0</v>
      </c>
      <c r="AK18">
        <v>1</v>
      </c>
      <c r="AL18">
        <v>1</v>
      </c>
      <c r="AM18">
        <v>1</v>
      </c>
      <c r="AN18">
        <v>0</v>
      </c>
      <c r="AO18">
        <v>1</v>
      </c>
      <c r="AP18">
        <v>4</v>
      </c>
      <c r="AQ18">
        <v>1</v>
      </c>
      <c r="AR18">
        <v>2</v>
      </c>
      <c r="AS18">
        <v>1</v>
      </c>
      <c r="AT18">
        <v>2</v>
      </c>
      <c r="AU18">
        <v>1</v>
      </c>
      <c r="AV18">
        <v>1</v>
      </c>
      <c r="AW18">
        <v>0</v>
      </c>
      <c r="AX18">
        <v>1</v>
      </c>
      <c r="AY18">
        <v>1</v>
      </c>
      <c r="AZ18">
        <v>0</v>
      </c>
      <c r="BA18">
        <v>3</v>
      </c>
      <c r="BB18">
        <v>4</v>
      </c>
      <c r="BC18">
        <v>1</v>
      </c>
      <c r="BD18">
        <v>0</v>
      </c>
      <c r="BE18">
        <v>7</v>
      </c>
      <c r="BF18">
        <v>1</v>
      </c>
      <c r="BG18">
        <v>0</v>
      </c>
      <c r="BH18">
        <v>3</v>
      </c>
      <c r="BI18">
        <v>2</v>
      </c>
      <c r="BJ18">
        <v>1</v>
      </c>
      <c r="BK18">
        <v>2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3</v>
      </c>
      <c r="BU18">
        <v>2</v>
      </c>
      <c r="BV18">
        <v>3</v>
      </c>
      <c r="BW18">
        <v>3</v>
      </c>
      <c r="BX18">
        <v>0</v>
      </c>
      <c r="BY18">
        <v>0</v>
      </c>
      <c r="BZ18">
        <v>8</v>
      </c>
      <c r="CA18">
        <v>7</v>
      </c>
      <c r="CB18">
        <v>0</v>
      </c>
      <c r="CC18">
        <v>1</v>
      </c>
      <c r="CD18">
        <v>1</v>
      </c>
      <c r="CE18">
        <v>0</v>
      </c>
      <c r="CF18">
        <v>1</v>
      </c>
      <c r="CG18">
        <v>2</v>
      </c>
      <c r="CH18">
        <v>0</v>
      </c>
      <c r="CI18">
        <v>9</v>
      </c>
      <c r="CJ18">
        <v>2</v>
      </c>
      <c r="CK18">
        <v>0</v>
      </c>
      <c r="CL18">
        <v>1</v>
      </c>
      <c r="CM18">
        <v>4</v>
      </c>
      <c r="CN18">
        <v>9</v>
      </c>
      <c r="CO18">
        <v>0</v>
      </c>
      <c r="CP18">
        <v>0</v>
      </c>
      <c r="CQ18">
        <v>1</v>
      </c>
      <c r="CR18">
        <v>2</v>
      </c>
      <c r="CS18">
        <v>6</v>
      </c>
      <c r="CT18">
        <v>0</v>
      </c>
      <c r="CU18" t="s">
        <v>168</v>
      </c>
      <c r="CV18" t="s">
        <v>169</v>
      </c>
      <c r="CW18" t="s">
        <v>111</v>
      </c>
    </row>
    <row r="19" spans="1:101">
      <c r="A19" s="1">
        <v>19</v>
      </c>
      <c r="B19" s="43">
        <v>18</v>
      </c>
      <c r="C19">
        <v>241</v>
      </c>
      <c r="D19">
        <v>0</v>
      </c>
      <c r="E19">
        <v>9</v>
      </c>
      <c r="F19">
        <v>1</v>
      </c>
      <c r="G19">
        <v>11</v>
      </c>
      <c r="H19" t="s">
        <v>614</v>
      </c>
      <c r="I19" t="s">
        <v>616</v>
      </c>
      <c r="J19">
        <v>3</v>
      </c>
      <c r="K19">
        <v>1</v>
      </c>
      <c r="L19">
        <v>2</v>
      </c>
      <c r="M19">
        <v>1</v>
      </c>
      <c r="N19">
        <v>12</v>
      </c>
      <c r="O19">
        <v>7</v>
      </c>
      <c r="P19">
        <v>0</v>
      </c>
      <c r="Q19">
        <v>0</v>
      </c>
      <c r="R19">
        <v>1</v>
      </c>
      <c r="S19">
        <v>0</v>
      </c>
      <c r="T19">
        <v>0</v>
      </c>
      <c r="U19">
        <v>2</v>
      </c>
      <c r="V19">
        <v>2</v>
      </c>
      <c r="W19">
        <v>0</v>
      </c>
      <c r="X19">
        <v>89</v>
      </c>
      <c r="Y19">
        <v>0</v>
      </c>
      <c r="Z19">
        <v>0</v>
      </c>
      <c r="AA19">
        <v>0</v>
      </c>
      <c r="AB19">
        <v>1</v>
      </c>
      <c r="AC19">
        <v>0</v>
      </c>
      <c r="AD19">
        <v>0</v>
      </c>
      <c r="AE19">
        <v>1</v>
      </c>
      <c r="AF19">
        <v>0</v>
      </c>
      <c r="AG19">
        <v>1</v>
      </c>
      <c r="AH19">
        <v>3</v>
      </c>
      <c r="AI19">
        <v>0</v>
      </c>
      <c r="AJ19">
        <v>0</v>
      </c>
      <c r="AK19">
        <v>1</v>
      </c>
      <c r="AL19">
        <v>2</v>
      </c>
      <c r="AM19">
        <v>1</v>
      </c>
      <c r="AN19">
        <v>4</v>
      </c>
      <c r="AO19">
        <v>0</v>
      </c>
      <c r="AP19">
        <v>3</v>
      </c>
      <c r="AQ19">
        <v>0</v>
      </c>
      <c r="AR19">
        <v>6</v>
      </c>
      <c r="AS19">
        <v>1</v>
      </c>
      <c r="AT19">
        <v>1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7</v>
      </c>
      <c r="BC19">
        <v>0</v>
      </c>
      <c r="BD19">
        <v>0</v>
      </c>
      <c r="BE19">
        <v>1</v>
      </c>
      <c r="BF19">
        <v>1</v>
      </c>
      <c r="BG19">
        <v>3</v>
      </c>
      <c r="BH19">
        <v>2</v>
      </c>
      <c r="BI19">
        <v>0</v>
      </c>
      <c r="BJ19">
        <v>7</v>
      </c>
      <c r="BK19">
        <v>1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1</v>
      </c>
      <c r="BR19">
        <v>0</v>
      </c>
      <c r="BS19">
        <v>0</v>
      </c>
      <c r="BT19">
        <v>4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17</v>
      </c>
      <c r="CA19">
        <v>2</v>
      </c>
      <c r="CB19">
        <v>1</v>
      </c>
      <c r="CC19">
        <v>1</v>
      </c>
      <c r="CD19">
        <v>0</v>
      </c>
      <c r="CE19">
        <v>2</v>
      </c>
      <c r="CF19">
        <v>0</v>
      </c>
      <c r="CG19">
        <v>0</v>
      </c>
      <c r="CH19">
        <v>0</v>
      </c>
      <c r="CI19">
        <v>2</v>
      </c>
      <c r="CJ19">
        <v>1</v>
      </c>
      <c r="CK19">
        <v>0</v>
      </c>
      <c r="CL19">
        <v>0</v>
      </c>
      <c r="CM19">
        <v>6</v>
      </c>
      <c r="CN19">
        <v>1</v>
      </c>
      <c r="CO19">
        <v>0</v>
      </c>
      <c r="CP19">
        <v>0</v>
      </c>
      <c r="CQ19">
        <v>0</v>
      </c>
      <c r="CR19">
        <v>0</v>
      </c>
      <c r="CS19">
        <v>4</v>
      </c>
      <c r="CT19">
        <v>0</v>
      </c>
      <c r="CU19" t="s">
        <v>126</v>
      </c>
      <c r="CV19" t="s">
        <v>127</v>
      </c>
      <c r="CW19" t="s">
        <v>111</v>
      </c>
    </row>
    <row r="20" spans="1:101">
      <c r="A20" s="1">
        <v>20</v>
      </c>
      <c r="B20" s="43">
        <v>19</v>
      </c>
      <c r="C20">
        <v>1243</v>
      </c>
      <c r="D20">
        <v>0</v>
      </c>
      <c r="E20">
        <v>16</v>
      </c>
      <c r="F20">
        <v>3</v>
      </c>
      <c r="G20">
        <v>63</v>
      </c>
      <c r="H20" t="s">
        <v>618</v>
      </c>
      <c r="I20" t="s">
        <v>621</v>
      </c>
      <c r="J20">
        <v>15</v>
      </c>
      <c r="K20">
        <v>6</v>
      </c>
      <c r="L20">
        <v>12</v>
      </c>
      <c r="M20">
        <v>9</v>
      </c>
      <c r="N20">
        <v>53</v>
      </c>
      <c r="O20">
        <v>12</v>
      </c>
      <c r="P20">
        <v>0</v>
      </c>
      <c r="Q20">
        <v>3</v>
      </c>
      <c r="R20">
        <v>3</v>
      </c>
      <c r="S20">
        <v>2</v>
      </c>
      <c r="T20">
        <v>4</v>
      </c>
      <c r="U20">
        <v>4</v>
      </c>
      <c r="V20">
        <v>23</v>
      </c>
      <c r="W20">
        <v>2</v>
      </c>
      <c r="X20">
        <v>445</v>
      </c>
      <c r="Y20">
        <v>0</v>
      </c>
      <c r="Z20">
        <v>6</v>
      </c>
      <c r="AA20">
        <v>0</v>
      </c>
      <c r="AB20">
        <v>0</v>
      </c>
      <c r="AC20">
        <v>0</v>
      </c>
      <c r="AD20">
        <v>12</v>
      </c>
      <c r="AE20">
        <v>10</v>
      </c>
      <c r="AF20">
        <v>6</v>
      </c>
      <c r="AG20">
        <v>26</v>
      </c>
      <c r="AH20">
        <v>9</v>
      </c>
      <c r="AI20">
        <v>2</v>
      </c>
      <c r="AJ20">
        <v>1</v>
      </c>
      <c r="AK20">
        <v>1</v>
      </c>
      <c r="AL20">
        <v>3</v>
      </c>
      <c r="AM20">
        <v>5</v>
      </c>
      <c r="AN20">
        <v>0</v>
      </c>
      <c r="AO20">
        <v>0</v>
      </c>
      <c r="AP20">
        <v>8</v>
      </c>
      <c r="AQ20">
        <v>3</v>
      </c>
      <c r="AR20">
        <v>3</v>
      </c>
      <c r="AS20">
        <v>9</v>
      </c>
      <c r="AT20">
        <v>3</v>
      </c>
      <c r="AU20">
        <v>4</v>
      </c>
      <c r="AV20">
        <v>1</v>
      </c>
      <c r="AW20">
        <v>0</v>
      </c>
      <c r="AX20">
        <v>0</v>
      </c>
      <c r="AY20">
        <v>0</v>
      </c>
      <c r="AZ20">
        <v>8</v>
      </c>
      <c r="BA20">
        <v>3</v>
      </c>
      <c r="BB20">
        <v>22</v>
      </c>
      <c r="BC20">
        <v>3</v>
      </c>
      <c r="BD20">
        <v>0</v>
      </c>
      <c r="BE20">
        <v>9</v>
      </c>
      <c r="BF20">
        <v>2</v>
      </c>
      <c r="BG20">
        <v>5</v>
      </c>
      <c r="BH20">
        <v>25</v>
      </c>
      <c r="BI20">
        <v>0</v>
      </c>
      <c r="BJ20">
        <v>8</v>
      </c>
      <c r="BK20">
        <v>15</v>
      </c>
      <c r="BL20">
        <v>2</v>
      </c>
      <c r="BM20">
        <v>0</v>
      </c>
      <c r="BN20">
        <v>0</v>
      </c>
      <c r="BO20">
        <v>0</v>
      </c>
      <c r="BP20">
        <v>4</v>
      </c>
      <c r="BQ20">
        <v>16</v>
      </c>
      <c r="BR20">
        <v>2</v>
      </c>
      <c r="BS20">
        <v>0</v>
      </c>
      <c r="BT20">
        <v>6</v>
      </c>
      <c r="BU20">
        <v>10</v>
      </c>
      <c r="BV20">
        <v>0</v>
      </c>
      <c r="BW20">
        <v>6</v>
      </c>
      <c r="BX20">
        <v>5</v>
      </c>
      <c r="BY20">
        <v>0</v>
      </c>
      <c r="BZ20">
        <v>76</v>
      </c>
      <c r="CA20">
        <v>4</v>
      </c>
      <c r="CB20">
        <v>7</v>
      </c>
      <c r="CC20">
        <v>3</v>
      </c>
      <c r="CD20">
        <v>4</v>
      </c>
      <c r="CE20">
        <v>3</v>
      </c>
      <c r="CF20">
        <v>1</v>
      </c>
      <c r="CG20">
        <v>2</v>
      </c>
      <c r="CH20">
        <v>3</v>
      </c>
      <c r="CI20">
        <v>9</v>
      </c>
      <c r="CJ20">
        <v>7</v>
      </c>
      <c r="CK20">
        <v>1</v>
      </c>
      <c r="CL20">
        <v>0</v>
      </c>
      <c r="CM20">
        <v>13</v>
      </c>
      <c r="CN20">
        <v>17</v>
      </c>
      <c r="CO20">
        <v>1</v>
      </c>
      <c r="CP20">
        <v>3</v>
      </c>
      <c r="CQ20">
        <v>4</v>
      </c>
      <c r="CR20">
        <v>2</v>
      </c>
      <c r="CS20">
        <v>22</v>
      </c>
      <c r="CT20">
        <v>0</v>
      </c>
      <c r="CU20" t="s">
        <v>622</v>
      </c>
      <c r="CV20" t="s">
        <v>623</v>
      </c>
      <c r="CW20" t="s">
        <v>111</v>
      </c>
    </row>
    <row r="21" spans="1:101">
      <c r="A21" s="1">
        <v>21</v>
      </c>
      <c r="B21" s="43">
        <v>20</v>
      </c>
      <c r="C21">
        <v>1081</v>
      </c>
      <c r="D21">
        <v>2</v>
      </c>
      <c r="E21">
        <v>13</v>
      </c>
      <c r="F21">
        <v>1</v>
      </c>
      <c r="G21">
        <v>41</v>
      </c>
      <c r="H21" t="s">
        <v>625</v>
      </c>
      <c r="I21" t="s">
        <v>627</v>
      </c>
      <c r="J21">
        <v>11</v>
      </c>
      <c r="K21">
        <v>4</v>
      </c>
      <c r="L21">
        <v>14</v>
      </c>
      <c r="M21">
        <v>3</v>
      </c>
      <c r="N21">
        <v>66</v>
      </c>
      <c r="O21">
        <v>7</v>
      </c>
      <c r="P21">
        <v>0</v>
      </c>
      <c r="Q21">
        <v>5</v>
      </c>
      <c r="R21">
        <v>11</v>
      </c>
      <c r="S21">
        <v>0</v>
      </c>
      <c r="T21">
        <v>5</v>
      </c>
      <c r="U21">
        <v>8</v>
      </c>
      <c r="V21">
        <v>30</v>
      </c>
      <c r="W21">
        <v>0</v>
      </c>
      <c r="X21">
        <v>393</v>
      </c>
      <c r="Y21">
        <v>0</v>
      </c>
      <c r="Z21">
        <v>0</v>
      </c>
      <c r="AA21">
        <v>0</v>
      </c>
      <c r="AB21">
        <v>0</v>
      </c>
      <c r="AC21">
        <v>2</v>
      </c>
      <c r="AD21">
        <v>3</v>
      </c>
      <c r="AE21">
        <v>2</v>
      </c>
      <c r="AF21">
        <v>2</v>
      </c>
      <c r="AG21">
        <v>18</v>
      </c>
      <c r="AH21">
        <v>5</v>
      </c>
      <c r="AI21">
        <v>0</v>
      </c>
      <c r="AJ21">
        <v>1</v>
      </c>
      <c r="AK21">
        <v>0</v>
      </c>
      <c r="AL21">
        <v>4</v>
      </c>
      <c r="AM21">
        <v>4</v>
      </c>
      <c r="AN21">
        <v>1</v>
      </c>
      <c r="AO21">
        <v>2</v>
      </c>
      <c r="AP21">
        <v>14</v>
      </c>
      <c r="AQ21">
        <v>4</v>
      </c>
      <c r="AR21">
        <v>13</v>
      </c>
      <c r="AS21">
        <v>3</v>
      </c>
      <c r="AT21">
        <v>11</v>
      </c>
      <c r="AU21">
        <v>3</v>
      </c>
      <c r="AV21">
        <v>2</v>
      </c>
      <c r="AW21">
        <v>0</v>
      </c>
      <c r="AX21">
        <v>7</v>
      </c>
      <c r="AY21">
        <v>0</v>
      </c>
      <c r="AZ21">
        <v>0</v>
      </c>
      <c r="BA21">
        <v>6</v>
      </c>
      <c r="BB21">
        <v>24</v>
      </c>
      <c r="BC21">
        <v>8</v>
      </c>
      <c r="BD21">
        <v>0</v>
      </c>
      <c r="BE21">
        <v>3</v>
      </c>
      <c r="BF21">
        <v>5</v>
      </c>
      <c r="BG21">
        <v>4</v>
      </c>
      <c r="BH21">
        <v>21</v>
      </c>
      <c r="BI21">
        <v>0</v>
      </c>
      <c r="BJ21">
        <v>4</v>
      </c>
      <c r="BK21">
        <v>8</v>
      </c>
      <c r="BL21">
        <v>1</v>
      </c>
      <c r="BM21">
        <v>0</v>
      </c>
      <c r="BN21">
        <v>0</v>
      </c>
      <c r="BO21">
        <v>0</v>
      </c>
      <c r="BP21">
        <v>4</v>
      </c>
      <c r="BQ21">
        <v>5</v>
      </c>
      <c r="BR21">
        <v>4</v>
      </c>
      <c r="BS21">
        <v>0</v>
      </c>
      <c r="BT21">
        <v>13</v>
      </c>
      <c r="BU21">
        <v>4</v>
      </c>
      <c r="BV21">
        <v>0</v>
      </c>
      <c r="BW21">
        <v>1</v>
      </c>
      <c r="BX21">
        <v>3</v>
      </c>
      <c r="BY21">
        <v>0</v>
      </c>
      <c r="BZ21">
        <v>65</v>
      </c>
      <c r="CA21">
        <v>8</v>
      </c>
      <c r="CB21">
        <v>6</v>
      </c>
      <c r="CC21">
        <v>0</v>
      </c>
      <c r="CD21">
        <v>6</v>
      </c>
      <c r="CE21">
        <v>3</v>
      </c>
      <c r="CF21">
        <v>5</v>
      </c>
      <c r="CG21">
        <v>0</v>
      </c>
      <c r="CH21">
        <v>1</v>
      </c>
      <c r="CI21">
        <v>13</v>
      </c>
      <c r="CJ21">
        <v>11</v>
      </c>
      <c r="CK21">
        <v>1</v>
      </c>
      <c r="CL21">
        <v>1</v>
      </c>
      <c r="CM21">
        <v>17</v>
      </c>
      <c r="CN21">
        <v>2</v>
      </c>
      <c r="CO21">
        <v>0</v>
      </c>
      <c r="CP21">
        <v>5</v>
      </c>
      <c r="CQ21">
        <v>0</v>
      </c>
      <c r="CR21">
        <v>1</v>
      </c>
      <c r="CS21">
        <v>29</v>
      </c>
      <c r="CT21">
        <v>0</v>
      </c>
      <c r="CU21" t="s">
        <v>628</v>
      </c>
      <c r="CV21" t="s">
        <v>629</v>
      </c>
      <c r="CW21" t="s">
        <v>403</v>
      </c>
    </row>
    <row r="22" spans="1:101">
      <c r="A22" s="1">
        <v>22</v>
      </c>
      <c r="B22" s="43">
        <v>21</v>
      </c>
      <c r="C22">
        <v>498</v>
      </c>
      <c r="D22">
        <v>1</v>
      </c>
      <c r="E22">
        <v>2</v>
      </c>
      <c r="F22">
        <v>0</v>
      </c>
      <c r="G22">
        <v>21</v>
      </c>
      <c r="H22" t="s">
        <v>631</v>
      </c>
      <c r="I22" t="s">
        <v>633</v>
      </c>
      <c r="J22">
        <v>13</v>
      </c>
      <c r="K22">
        <v>1</v>
      </c>
      <c r="L22">
        <v>4</v>
      </c>
      <c r="M22">
        <v>0</v>
      </c>
      <c r="N22">
        <v>41</v>
      </c>
      <c r="O22">
        <v>5</v>
      </c>
      <c r="P22">
        <v>0</v>
      </c>
      <c r="Q22">
        <v>4</v>
      </c>
      <c r="R22">
        <v>5</v>
      </c>
      <c r="S22">
        <v>2</v>
      </c>
      <c r="T22">
        <v>0</v>
      </c>
      <c r="U22">
        <v>8</v>
      </c>
      <c r="V22">
        <v>16</v>
      </c>
      <c r="W22">
        <v>1</v>
      </c>
      <c r="X22">
        <v>221</v>
      </c>
      <c r="Y22">
        <v>0</v>
      </c>
      <c r="Z22">
        <v>0</v>
      </c>
      <c r="AA22">
        <v>0</v>
      </c>
      <c r="AB22">
        <v>2</v>
      </c>
      <c r="AC22">
        <v>0</v>
      </c>
      <c r="AD22">
        <v>7</v>
      </c>
      <c r="AE22">
        <v>17</v>
      </c>
      <c r="AF22">
        <v>5</v>
      </c>
      <c r="AG22">
        <v>23</v>
      </c>
      <c r="AH22">
        <v>0</v>
      </c>
      <c r="AI22">
        <v>0</v>
      </c>
      <c r="AJ22">
        <v>0</v>
      </c>
      <c r="AK22">
        <v>2</v>
      </c>
      <c r="AL22">
        <v>1</v>
      </c>
      <c r="AM22">
        <v>8</v>
      </c>
      <c r="AN22">
        <v>0</v>
      </c>
      <c r="AO22">
        <v>0</v>
      </c>
      <c r="AP22">
        <v>18</v>
      </c>
      <c r="AQ22">
        <v>6</v>
      </c>
      <c r="AR22">
        <v>2</v>
      </c>
      <c r="AS22">
        <v>1</v>
      </c>
      <c r="AT22">
        <v>0</v>
      </c>
      <c r="AU22">
        <v>0</v>
      </c>
      <c r="AV22">
        <v>0</v>
      </c>
      <c r="AW22">
        <v>0</v>
      </c>
      <c r="AX22">
        <v>1</v>
      </c>
      <c r="AY22">
        <v>0</v>
      </c>
      <c r="AZ22">
        <v>0</v>
      </c>
      <c r="BA22">
        <v>3</v>
      </c>
      <c r="BB22">
        <v>8</v>
      </c>
      <c r="BC22">
        <v>1</v>
      </c>
      <c r="BD22">
        <v>0</v>
      </c>
      <c r="BE22">
        <v>0</v>
      </c>
      <c r="BF22">
        <v>0</v>
      </c>
      <c r="BG22">
        <v>0</v>
      </c>
      <c r="BH22">
        <v>6</v>
      </c>
      <c r="BI22">
        <v>0</v>
      </c>
      <c r="BJ22">
        <v>3</v>
      </c>
      <c r="BK22">
        <v>1</v>
      </c>
      <c r="BL22">
        <v>0</v>
      </c>
      <c r="BM22">
        <v>0</v>
      </c>
      <c r="BN22">
        <v>0</v>
      </c>
      <c r="BO22">
        <v>0</v>
      </c>
      <c r="BP22">
        <v>4</v>
      </c>
      <c r="BQ22">
        <v>4</v>
      </c>
      <c r="BR22">
        <v>3</v>
      </c>
      <c r="BS22">
        <v>0</v>
      </c>
      <c r="BT22">
        <v>3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36</v>
      </c>
      <c r="CA22">
        <v>8</v>
      </c>
      <c r="CB22">
        <v>0</v>
      </c>
      <c r="CC22">
        <v>1</v>
      </c>
      <c r="CD22">
        <v>4</v>
      </c>
      <c r="CE22">
        <v>0</v>
      </c>
      <c r="CF22">
        <v>4</v>
      </c>
      <c r="CG22">
        <v>0</v>
      </c>
      <c r="CH22">
        <v>1</v>
      </c>
      <c r="CI22">
        <v>3</v>
      </c>
      <c r="CJ22">
        <v>2</v>
      </c>
      <c r="CK22">
        <v>0</v>
      </c>
      <c r="CL22">
        <v>0</v>
      </c>
      <c r="CM22">
        <v>19</v>
      </c>
      <c r="CN22">
        <v>2</v>
      </c>
      <c r="CO22">
        <v>0</v>
      </c>
      <c r="CP22">
        <v>0</v>
      </c>
      <c r="CQ22">
        <v>1</v>
      </c>
      <c r="CR22">
        <v>1</v>
      </c>
      <c r="CS22">
        <v>10</v>
      </c>
      <c r="CT22">
        <v>0</v>
      </c>
      <c r="CU22" t="s">
        <v>634</v>
      </c>
      <c r="CV22" t="s">
        <v>635</v>
      </c>
      <c r="CW22" t="s">
        <v>175</v>
      </c>
    </row>
    <row r="23" spans="1:101">
      <c r="A23" s="1">
        <v>23</v>
      </c>
      <c r="B23" s="43">
        <v>22</v>
      </c>
      <c r="C23">
        <v>571</v>
      </c>
      <c r="D23">
        <v>0</v>
      </c>
      <c r="E23">
        <v>10</v>
      </c>
      <c r="F23">
        <v>3</v>
      </c>
      <c r="G23">
        <v>35</v>
      </c>
      <c r="H23" t="s">
        <v>637</v>
      </c>
      <c r="I23" t="s">
        <v>640</v>
      </c>
      <c r="J23">
        <v>3</v>
      </c>
      <c r="K23">
        <v>3</v>
      </c>
      <c r="L23">
        <v>6</v>
      </c>
      <c r="M23">
        <v>10</v>
      </c>
      <c r="N23">
        <v>20</v>
      </c>
      <c r="O23">
        <v>13</v>
      </c>
      <c r="P23">
        <v>0</v>
      </c>
      <c r="Q23">
        <v>0</v>
      </c>
      <c r="R23">
        <v>0</v>
      </c>
      <c r="S23">
        <v>0</v>
      </c>
      <c r="T23">
        <v>0</v>
      </c>
      <c r="U23">
        <v>4</v>
      </c>
      <c r="V23">
        <v>2</v>
      </c>
      <c r="W23">
        <v>1</v>
      </c>
      <c r="X23">
        <v>141</v>
      </c>
      <c r="Y23">
        <v>0</v>
      </c>
      <c r="Z23">
        <v>4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8</v>
      </c>
      <c r="AH23">
        <v>9</v>
      </c>
      <c r="AI23">
        <v>0</v>
      </c>
      <c r="AJ23">
        <v>1</v>
      </c>
      <c r="AK23">
        <v>0</v>
      </c>
      <c r="AL23">
        <v>3</v>
      </c>
      <c r="AM23">
        <v>1</v>
      </c>
      <c r="AN23">
        <v>0</v>
      </c>
      <c r="AO23">
        <v>0</v>
      </c>
      <c r="AP23">
        <v>0</v>
      </c>
      <c r="AQ23">
        <v>2</v>
      </c>
      <c r="AR23">
        <v>0</v>
      </c>
      <c r="AS23">
        <v>1</v>
      </c>
      <c r="AT23">
        <v>0</v>
      </c>
      <c r="AU23">
        <v>10</v>
      </c>
      <c r="AV23">
        <v>0</v>
      </c>
      <c r="AW23">
        <v>0</v>
      </c>
      <c r="AX23">
        <v>0</v>
      </c>
      <c r="AY23">
        <v>9</v>
      </c>
      <c r="AZ23">
        <v>0</v>
      </c>
      <c r="BA23">
        <v>0</v>
      </c>
      <c r="BB23">
        <v>7</v>
      </c>
      <c r="BC23">
        <v>0</v>
      </c>
      <c r="BD23">
        <v>1</v>
      </c>
      <c r="BE23">
        <v>10</v>
      </c>
      <c r="BF23">
        <v>3</v>
      </c>
      <c r="BG23">
        <v>1</v>
      </c>
      <c r="BH23">
        <v>4</v>
      </c>
      <c r="BI23">
        <v>0</v>
      </c>
      <c r="BJ23">
        <v>4</v>
      </c>
      <c r="BK23">
        <v>0</v>
      </c>
      <c r="BL23">
        <v>3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2</v>
      </c>
      <c r="BU23">
        <v>0</v>
      </c>
      <c r="BV23">
        <v>0</v>
      </c>
      <c r="BW23">
        <v>1</v>
      </c>
      <c r="BX23">
        <v>0</v>
      </c>
      <c r="BY23">
        <v>0</v>
      </c>
      <c r="BZ23">
        <v>14</v>
      </c>
      <c r="CA23">
        <v>4</v>
      </c>
      <c r="CB23">
        <v>4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10</v>
      </c>
      <c r="CJ23">
        <v>0</v>
      </c>
      <c r="CK23">
        <v>0</v>
      </c>
      <c r="CL23">
        <v>0</v>
      </c>
      <c r="CM23">
        <v>0</v>
      </c>
      <c r="CN23">
        <v>12</v>
      </c>
      <c r="CO23">
        <v>1</v>
      </c>
      <c r="CP23">
        <v>3</v>
      </c>
      <c r="CQ23">
        <v>2</v>
      </c>
      <c r="CR23">
        <v>1</v>
      </c>
      <c r="CS23">
        <v>6</v>
      </c>
      <c r="CT23">
        <v>0</v>
      </c>
      <c r="CU23" t="s">
        <v>151</v>
      </c>
      <c r="CV23" t="s">
        <v>152</v>
      </c>
      <c r="CW23" t="s">
        <v>111</v>
      </c>
    </row>
    <row r="24" spans="1:101">
      <c r="A24" s="1">
        <v>25</v>
      </c>
      <c r="B24" s="43">
        <v>23</v>
      </c>
      <c r="C24">
        <v>44</v>
      </c>
      <c r="D24">
        <v>0</v>
      </c>
      <c r="E24">
        <v>1</v>
      </c>
      <c r="F24">
        <v>0</v>
      </c>
      <c r="G24">
        <v>0</v>
      </c>
      <c r="H24" t="s">
        <v>642</v>
      </c>
      <c r="I24" t="s">
        <v>111</v>
      </c>
      <c r="J24">
        <v>1</v>
      </c>
      <c r="K24">
        <v>0</v>
      </c>
      <c r="L24">
        <v>1</v>
      </c>
      <c r="M24">
        <v>1</v>
      </c>
      <c r="N24">
        <v>2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2</v>
      </c>
      <c r="W24">
        <v>0</v>
      </c>
      <c r="X24">
        <v>15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2</v>
      </c>
      <c r="AH24">
        <v>0</v>
      </c>
      <c r="AI24">
        <v>0</v>
      </c>
      <c r="AJ24">
        <v>0</v>
      </c>
      <c r="AK24">
        <v>1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1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1</v>
      </c>
      <c r="BC24">
        <v>0</v>
      </c>
      <c r="BD24">
        <v>0</v>
      </c>
      <c r="BE24">
        <v>1</v>
      </c>
      <c r="BF24">
        <v>0</v>
      </c>
      <c r="BG24">
        <v>0</v>
      </c>
      <c r="BH24">
        <v>0</v>
      </c>
      <c r="BI24">
        <v>0</v>
      </c>
      <c r="BJ24">
        <v>2</v>
      </c>
      <c r="BK24">
        <v>1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1</v>
      </c>
      <c r="CK24">
        <v>0</v>
      </c>
      <c r="CL24">
        <v>0</v>
      </c>
      <c r="CM24">
        <v>2</v>
      </c>
      <c r="CN24">
        <v>2</v>
      </c>
      <c r="CO24">
        <v>0</v>
      </c>
      <c r="CP24">
        <v>0</v>
      </c>
      <c r="CQ24">
        <v>0</v>
      </c>
      <c r="CR24">
        <v>0</v>
      </c>
      <c r="CS24">
        <v>1</v>
      </c>
      <c r="CT24">
        <v>0</v>
      </c>
      <c r="CU24" t="s">
        <v>120</v>
      </c>
      <c r="CV24" t="s">
        <v>121</v>
      </c>
      <c r="CW24" t="s">
        <v>111</v>
      </c>
    </row>
    <row r="25" spans="1:101">
      <c r="A25" s="1">
        <v>26</v>
      </c>
      <c r="B25" s="43">
        <v>24</v>
      </c>
      <c r="C25">
        <v>547</v>
      </c>
      <c r="D25">
        <v>0</v>
      </c>
      <c r="E25">
        <v>21</v>
      </c>
      <c r="F25">
        <v>3</v>
      </c>
      <c r="G25">
        <v>38</v>
      </c>
      <c r="H25" t="s">
        <v>645</v>
      </c>
      <c r="I25" t="s">
        <v>648</v>
      </c>
      <c r="J25">
        <v>6</v>
      </c>
      <c r="K25">
        <v>5</v>
      </c>
      <c r="L25">
        <v>10</v>
      </c>
      <c r="M25">
        <v>9</v>
      </c>
      <c r="N25">
        <v>20</v>
      </c>
      <c r="O25">
        <v>7</v>
      </c>
      <c r="P25">
        <v>1</v>
      </c>
      <c r="Q25">
        <v>0</v>
      </c>
      <c r="R25">
        <v>1</v>
      </c>
      <c r="S25">
        <v>0</v>
      </c>
      <c r="T25">
        <v>5</v>
      </c>
      <c r="U25">
        <v>2</v>
      </c>
      <c r="V25">
        <v>2</v>
      </c>
      <c r="W25">
        <v>2</v>
      </c>
      <c r="X25">
        <v>140</v>
      </c>
      <c r="Y25">
        <v>0</v>
      </c>
      <c r="Z25">
        <v>9</v>
      </c>
      <c r="AA25">
        <v>0</v>
      </c>
      <c r="AB25">
        <v>0</v>
      </c>
      <c r="AC25">
        <v>0</v>
      </c>
      <c r="AD25">
        <v>1</v>
      </c>
      <c r="AE25">
        <v>1</v>
      </c>
      <c r="AF25">
        <v>1</v>
      </c>
      <c r="AG25">
        <v>14</v>
      </c>
      <c r="AH25">
        <v>7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1</v>
      </c>
      <c r="AQ25">
        <v>0</v>
      </c>
      <c r="AR25">
        <v>0</v>
      </c>
      <c r="AS25">
        <v>1</v>
      </c>
      <c r="AT25">
        <v>2</v>
      </c>
      <c r="AU25">
        <v>10</v>
      </c>
      <c r="AV25">
        <v>1</v>
      </c>
      <c r="AW25">
        <v>1</v>
      </c>
      <c r="AX25">
        <v>0</v>
      </c>
      <c r="AY25">
        <v>0</v>
      </c>
      <c r="AZ25">
        <v>0</v>
      </c>
      <c r="BA25">
        <v>1</v>
      </c>
      <c r="BB25">
        <v>8</v>
      </c>
      <c r="BC25">
        <v>2</v>
      </c>
      <c r="BD25">
        <v>0</v>
      </c>
      <c r="BE25">
        <v>9</v>
      </c>
      <c r="BF25">
        <v>2</v>
      </c>
      <c r="BG25">
        <v>0</v>
      </c>
      <c r="BH25">
        <v>0</v>
      </c>
      <c r="BI25">
        <v>1</v>
      </c>
      <c r="BJ25">
        <v>0</v>
      </c>
      <c r="BK25">
        <v>1</v>
      </c>
      <c r="BL25">
        <v>0</v>
      </c>
      <c r="BM25">
        <v>0</v>
      </c>
      <c r="BN25">
        <v>2</v>
      </c>
      <c r="BO25">
        <v>0</v>
      </c>
      <c r="BP25">
        <v>0</v>
      </c>
      <c r="BQ25">
        <v>4</v>
      </c>
      <c r="BR25">
        <v>0</v>
      </c>
      <c r="BS25">
        <v>1</v>
      </c>
      <c r="BT25">
        <v>2</v>
      </c>
      <c r="BU25">
        <v>2</v>
      </c>
      <c r="BV25">
        <v>2</v>
      </c>
      <c r="BW25">
        <v>1</v>
      </c>
      <c r="BX25">
        <v>0</v>
      </c>
      <c r="BY25">
        <v>0</v>
      </c>
      <c r="BZ25">
        <v>10</v>
      </c>
      <c r="CA25">
        <v>2</v>
      </c>
      <c r="CB25">
        <v>3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5</v>
      </c>
      <c r="CJ25">
        <v>1</v>
      </c>
      <c r="CK25">
        <v>2</v>
      </c>
      <c r="CL25">
        <v>0</v>
      </c>
      <c r="CM25">
        <v>0</v>
      </c>
      <c r="CN25">
        <v>16</v>
      </c>
      <c r="CO25">
        <v>0</v>
      </c>
      <c r="CP25">
        <v>0</v>
      </c>
      <c r="CQ25">
        <v>2</v>
      </c>
      <c r="CR25">
        <v>2</v>
      </c>
      <c r="CS25">
        <v>10</v>
      </c>
      <c r="CT25">
        <v>0</v>
      </c>
      <c r="CU25" t="s">
        <v>634</v>
      </c>
      <c r="CV25" t="s">
        <v>635</v>
      </c>
      <c r="CW25" t="s">
        <v>111</v>
      </c>
    </row>
    <row r="26" spans="1:101">
      <c r="A26" s="1"/>
      <c r="B26" s="43"/>
    </row>
    <row r="27" spans="1:101">
      <c r="B27" t="s">
        <v>649</v>
      </c>
      <c r="C27">
        <v>169</v>
      </c>
      <c r="D27">
        <v>0</v>
      </c>
      <c r="E27">
        <v>15</v>
      </c>
      <c r="F27">
        <v>4</v>
      </c>
      <c r="G27">
        <v>22</v>
      </c>
      <c r="H27" t="s">
        <v>250</v>
      </c>
      <c r="I27" t="s">
        <v>253</v>
      </c>
      <c r="J27">
        <v>0</v>
      </c>
      <c r="K27">
        <v>4</v>
      </c>
      <c r="L27">
        <v>11</v>
      </c>
      <c r="M27">
        <v>1</v>
      </c>
      <c r="N27">
        <v>14</v>
      </c>
      <c r="O27">
        <v>5</v>
      </c>
      <c r="P27">
        <v>1</v>
      </c>
      <c r="Q27">
        <v>0</v>
      </c>
      <c r="R27">
        <v>0</v>
      </c>
      <c r="S27">
        <v>0</v>
      </c>
      <c r="T27">
        <v>2</v>
      </c>
      <c r="U27">
        <v>0</v>
      </c>
      <c r="V27">
        <v>3</v>
      </c>
      <c r="W27">
        <v>3</v>
      </c>
      <c r="X27">
        <v>19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2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1</v>
      </c>
      <c r="BB27">
        <v>0</v>
      </c>
      <c r="BC27">
        <v>2</v>
      </c>
      <c r="BD27">
        <v>0</v>
      </c>
      <c r="BE27">
        <v>1</v>
      </c>
      <c r="BF27">
        <v>2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1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2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1</v>
      </c>
      <c r="CG27">
        <v>0</v>
      </c>
      <c r="CH27">
        <v>0</v>
      </c>
      <c r="CI27">
        <v>1</v>
      </c>
      <c r="CJ27">
        <v>1</v>
      </c>
      <c r="CK27">
        <v>0</v>
      </c>
      <c r="CL27">
        <v>0</v>
      </c>
      <c r="CM27">
        <v>1</v>
      </c>
      <c r="CN27">
        <v>4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 t="s">
        <v>111</v>
      </c>
      <c r="CV27" t="s">
        <v>111</v>
      </c>
      <c r="CW27" t="s">
        <v>111</v>
      </c>
    </row>
    <row r="29" spans="1:101">
      <c r="A29" s="1">
        <v>28</v>
      </c>
    </row>
    <row r="30" spans="1:101">
      <c r="A30" s="1">
        <v>29</v>
      </c>
    </row>
    <row r="31" spans="1:101">
      <c r="A31" s="1">
        <v>30</v>
      </c>
    </row>
    <row r="32" spans="1:101">
      <c r="A32" s="1">
        <v>31</v>
      </c>
    </row>
    <row r="33" spans="1:16">
      <c r="A33" s="1">
        <v>32</v>
      </c>
    </row>
    <row r="34" spans="1:16">
      <c r="A34" s="1">
        <v>33</v>
      </c>
    </row>
    <row r="35" spans="1:16">
      <c r="A35" s="1">
        <v>34</v>
      </c>
    </row>
    <row r="36" spans="1:16">
      <c r="A36" s="1">
        <v>35</v>
      </c>
      <c r="B36" s="38"/>
      <c r="C36" s="38"/>
      <c r="D36" s="21" t="s">
        <v>491</v>
      </c>
    </row>
    <row r="37" spans="1:16">
      <c r="A37" s="1">
        <v>36</v>
      </c>
      <c r="B37" s="36" t="s">
        <v>515</v>
      </c>
      <c r="C37" s="38" t="s">
        <v>686</v>
      </c>
      <c r="D37" s="37" t="s">
        <v>497</v>
      </c>
      <c r="E37" s="2" t="s">
        <v>477</v>
      </c>
      <c r="G37" t="s">
        <v>482</v>
      </c>
      <c r="K37" s="36"/>
      <c r="L37" s="36" t="s">
        <v>515</v>
      </c>
      <c r="M37" s="36" t="s">
        <v>516</v>
      </c>
      <c r="N37" s="38" t="s">
        <v>683</v>
      </c>
      <c r="O37" s="38" t="s">
        <v>685</v>
      </c>
      <c r="P37" s="36" t="s">
        <v>528</v>
      </c>
    </row>
    <row r="38" spans="1:16">
      <c r="A38" s="1">
        <v>37</v>
      </c>
      <c r="B38" s="39" t="s">
        <v>539</v>
      </c>
      <c r="C38" s="39">
        <v>66</v>
      </c>
      <c r="D38" s="40" t="e">
        <f>#REF!-#REF!*#REF!*SQRT(1+1/#REF!+(C38-#REF!)^2/#REF!)</f>
        <v>#REF!</v>
      </c>
      <c r="E38" t="s">
        <v>481</v>
      </c>
      <c r="G38" t="s">
        <v>483</v>
      </c>
      <c r="K38" s="38"/>
      <c r="L38" s="39" t="s">
        <v>539</v>
      </c>
      <c r="M38" s="39">
        <v>252</v>
      </c>
      <c r="N38" s="39">
        <v>1</v>
      </c>
      <c r="O38" s="38">
        <v>0</v>
      </c>
      <c r="P38" t="e">
        <f>N38/O38</f>
        <v>#DIV/0!</v>
      </c>
    </row>
    <row r="39" spans="1:16">
      <c r="A39" s="1">
        <v>38</v>
      </c>
      <c r="B39" s="39" t="s">
        <v>542</v>
      </c>
      <c r="C39" s="39">
        <v>183</v>
      </c>
      <c r="D39" s="40" t="e">
        <f>#REF!-#REF!*#REF!*SQRT(1+1/#REF!+(C39-#REF!)^2/#REF!)</f>
        <v>#REF!</v>
      </c>
      <c r="E39" t="s">
        <v>478</v>
      </c>
      <c r="G39" t="s">
        <v>484</v>
      </c>
      <c r="K39" s="38"/>
      <c r="L39" s="39" t="s">
        <v>542</v>
      </c>
      <c r="M39" s="39">
        <v>786</v>
      </c>
      <c r="N39" s="39">
        <v>8</v>
      </c>
      <c r="O39" s="38">
        <v>1</v>
      </c>
      <c r="P39">
        <f t="shared" ref="P39:P62" si="0">N39/O39</f>
        <v>8</v>
      </c>
    </row>
    <row r="40" spans="1:16">
      <c r="A40" s="1">
        <v>39</v>
      </c>
      <c r="B40" s="39" t="s">
        <v>546</v>
      </c>
      <c r="C40" s="39">
        <v>248</v>
      </c>
      <c r="D40" s="40" t="e">
        <f>#REF!-#REF!*#REF!*SQRT(1+1/#REF!+(C40-#REF!)^2/#REF!)</f>
        <v>#REF!</v>
      </c>
      <c r="E40" t="s">
        <v>479</v>
      </c>
      <c r="G40" t="s">
        <v>485</v>
      </c>
      <c r="K40" s="38"/>
      <c r="L40" s="39" t="s">
        <v>546</v>
      </c>
      <c r="M40" s="39">
        <v>880</v>
      </c>
      <c r="N40" s="39">
        <v>11</v>
      </c>
      <c r="O40" s="38">
        <v>7</v>
      </c>
      <c r="P40">
        <f t="shared" si="0"/>
        <v>1.5714285714285714</v>
      </c>
    </row>
    <row r="41" spans="1:16">
      <c r="A41" s="1">
        <v>40</v>
      </c>
      <c r="B41" s="39" t="s">
        <v>553</v>
      </c>
      <c r="C41" s="39">
        <v>257</v>
      </c>
      <c r="D41" s="40" t="e">
        <f>#REF!-#REF!*#REF!*SQRT(1+1/#REF!+(C41-#REF!)^2/#REF!)</f>
        <v>#REF!</v>
      </c>
      <c r="E41" t="s">
        <v>480</v>
      </c>
      <c r="G41" t="s">
        <v>486</v>
      </c>
      <c r="K41" s="38"/>
      <c r="L41" s="39" t="s">
        <v>553</v>
      </c>
      <c r="M41" s="39">
        <v>937</v>
      </c>
      <c r="N41" s="39">
        <v>8</v>
      </c>
      <c r="O41" s="38">
        <v>8</v>
      </c>
      <c r="P41">
        <f t="shared" si="0"/>
        <v>1</v>
      </c>
    </row>
    <row r="42" spans="1:16">
      <c r="A42" s="1">
        <v>41</v>
      </c>
      <c r="B42" s="39" t="s">
        <v>560</v>
      </c>
      <c r="C42" s="39">
        <v>265</v>
      </c>
      <c r="D42" s="40" t="e">
        <f>#REF!-#REF!*#REF!*SQRT(1+1/#REF!+(C42-#REF!)^2/#REF!)</f>
        <v>#REF!</v>
      </c>
      <c r="K42" s="38"/>
      <c r="L42" s="39" t="s">
        <v>560</v>
      </c>
      <c r="M42" s="39">
        <v>792</v>
      </c>
      <c r="N42" s="39">
        <v>12</v>
      </c>
      <c r="O42" s="38">
        <v>3</v>
      </c>
      <c r="P42">
        <f t="shared" si="0"/>
        <v>4</v>
      </c>
    </row>
    <row r="43" spans="1:16">
      <c r="A43" s="1">
        <v>42</v>
      </c>
      <c r="B43" s="39" t="s">
        <v>565</v>
      </c>
      <c r="C43" s="39">
        <v>377</v>
      </c>
      <c r="D43" s="40" t="e">
        <f>#REF!-#REF!*#REF!*SQRT(1+1/#REF!+(C43-#REF!)^2/#REF!)</f>
        <v>#REF!</v>
      </c>
      <c r="K43" s="38"/>
      <c r="L43" s="39" t="s">
        <v>565</v>
      </c>
      <c r="M43" s="39">
        <v>1241</v>
      </c>
      <c r="N43" s="39">
        <v>12</v>
      </c>
      <c r="O43" s="38">
        <v>2</v>
      </c>
      <c r="P43">
        <f t="shared" si="0"/>
        <v>6</v>
      </c>
    </row>
    <row r="44" spans="1:16">
      <c r="A44" s="1">
        <v>43</v>
      </c>
      <c r="B44" s="39" t="s">
        <v>234</v>
      </c>
      <c r="C44" s="39">
        <v>66</v>
      </c>
      <c r="D44" s="40" t="e">
        <f>#REF!-#REF!*#REF!*SQRT(1+1/#REF!+(C44-#REF!)^2/#REF!)</f>
        <v>#REF!</v>
      </c>
      <c r="K44" s="38"/>
      <c r="L44" s="39" t="s">
        <v>234</v>
      </c>
      <c r="M44" s="39">
        <v>214</v>
      </c>
      <c r="N44" s="39">
        <v>6</v>
      </c>
      <c r="O44" s="38">
        <v>1</v>
      </c>
      <c r="P44">
        <f t="shared" si="0"/>
        <v>6</v>
      </c>
    </row>
    <row r="45" spans="1:16">
      <c r="A45" s="1">
        <v>44</v>
      </c>
      <c r="B45" s="39" t="s">
        <v>571</v>
      </c>
      <c r="C45" s="39">
        <v>145</v>
      </c>
      <c r="D45" s="40" t="e">
        <f>#REF!-#REF!*#REF!*SQRT(1+1/#REF!+(C45-#REF!)^2/#REF!)</f>
        <v>#REF!</v>
      </c>
      <c r="K45" s="38"/>
      <c r="L45" s="39" t="s">
        <v>571</v>
      </c>
      <c r="M45" s="39">
        <v>397</v>
      </c>
      <c r="N45" s="39">
        <v>4</v>
      </c>
      <c r="O45" s="38">
        <v>3</v>
      </c>
      <c r="P45">
        <f t="shared" si="0"/>
        <v>1.3333333333333333</v>
      </c>
    </row>
    <row r="46" spans="1:16">
      <c r="A46" s="1">
        <v>45</v>
      </c>
      <c r="B46" s="39" t="s">
        <v>575</v>
      </c>
      <c r="C46" s="39">
        <v>60</v>
      </c>
      <c r="D46" s="40" t="e">
        <f>#REF!-#REF!*#REF!*SQRT(1+1/#REF!+(C46-#REF!)^2/#REF!)</f>
        <v>#REF!</v>
      </c>
      <c r="K46" s="38"/>
      <c r="L46" s="39" t="s">
        <v>575</v>
      </c>
      <c r="M46" s="39">
        <v>242</v>
      </c>
      <c r="N46" s="39">
        <v>4</v>
      </c>
      <c r="O46" s="38">
        <v>2</v>
      </c>
      <c r="P46">
        <f t="shared" si="0"/>
        <v>2</v>
      </c>
    </row>
    <row r="47" spans="1:16">
      <c r="A47" s="1">
        <v>46</v>
      </c>
      <c r="B47" s="39" t="s">
        <v>580</v>
      </c>
      <c r="C47" s="39">
        <v>387</v>
      </c>
      <c r="D47" s="40" t="e">
        <f>#REF!-#REF!*#REF!*SQRT(1+1/#REF!+(C47-#REF!)^2/#REF!)</f>
        <v>#REF!</v>
      </c>
      <c r="K47" s="38"/>
      <c r="L47" s="39" t="s">
        <v>580</v>
      </c>
      <c r="M47" s="39">
        <v>908</v>
      </c>
      <c r="N47" s="39">
        <v>9</v>
      </c>
      <c r="O47" s="38">
        <v>0</v>
      </c>
      <c r="P47" t="s">
        <v>529</v>
      </c>
    </row>
    <row r="48" spans="1:16">
      <c r="A48" s="1">
        <v>47</v>
      </c>
      <c r="B48" s="39" t="s">
        <v>586</v>
      </c>
      <c r="C48" s="39">
        <v>330</v>
      </c>
      <c r="D48" s="40" t="e">
        <f>#REF!-#REF!*#REF!*SQRT(1+1/#REF!+(C48-#REF!)^2/#REF!)</f>
        <v>#REF!</v>
      </c>
      <c r="K48" s="38"/>
      <c r="L48" s="39" t="s">
        <v>586</v>
      </c>
      <c r="M48" s="39">
        <v>1059</v>
      </c>
      <c r="N48" s="39">
        <v>13</v>
      </c>
      <c r="O48" s="38">
        <v>4</v>
      </c>
      <c r="P48">
        <f t="shared" si="0"/>
        <v>3.25</v>
      </c>
    </row>
    <row r="49" spans="1:16">
      <c r="A49" s="1">
        <v>48</v>
      </c>
      <c r="B49" s="39" t="s">
        <v>593</v>
      </c>
      <c r="C49" s="39">
        <v>109</v>
      </c>
      <c r="D49" s="40" t="e">
        <f>#REF!-#REF!*#REF!*SQRT(1+1/#REF!+(C49-#REF!)^2/#REF!)</f>
        <v>#REF!</v>
      </c>
      <c r="K49" s="38"/>
      <c r="L49" s="39" t="s">
        <v>593</v>
      </c>
      <c r="M49" s="39">
        <v>282</v>
      </c>
      <c r="N49" s="39">
        <v>1</v>
      </c>
      <c r="O49" s="38">
        <v>1</v>
      </c>
      <c r="P49">
        <f t="shared" si="0"/>
        <v>1</v>
      </c>
    </row>
    <row r="50" spans="1:16">
      <c r="A50" s="1">
        <v>49</v>
      </c>
      <c r="B50" s="39" t="s">
        <v>597</v>
      </c>
      <c r="C50" s="39">
        <v>11</v>
      </c>
      <c r="D50" s="40" t="e">
        <f>#REF!-#REF!*#REF!*SQRT(1+1/#REF!+(C50-#REF!)^2/#REF!)</f>
        <v>#REF!</v>
      </c>
      <c r="K50" s="38"/>
      <c r="L50" s="39" t="s">
        <v>597</v>
      </c>
      <c r="M50" s="39">
        <v>46</v>
      </c>
      <c r="N50" s="39">
        <v>1</v>
      </c>
      <c r="O50" s="38">
        <v>0</v>
      </c>
      <c r="P50" t="s">
        <v>529</v>
      </c>
    </row>
    <row r="51" spans="1:16">
      <c r="A51" s="1">
        <v>50</v>
      </c>
      <c r="B51" s="39" t="s">
        <v>598</v>
      </c>
      <c r="C51" s="39">
        <v>229</v>
      </c>
      <c r="D51" s="40" t="e">
        <f>#REF!-#REF!*#REF!*SQRT(1+1/#REF!+(C51-#REF!)^2/#REF!)</f>
        <v>#REF!</v>
      </c>
      <c r="K51" s="38"/>
      <c r="L51" s="39" t="s">
        <v>598</v>
      </c>
      <c r="M51" s="39">
        <v>884</v>
      </c>
      <c r="N51" s="39">
        <v>19</v>
      </c>
      <c r="O51" s="38">
        <v>9</v>
      </c>
      <c r="P51">
        <f t="shared" si="0"/>
        <v>2.1111111111111112</v>
      </c>
    </row>
    <row r="52" spans="1:16">
      <c r="A52" s="1">
        <v>51</v>
      </c>
      <c r="B52" s="39" t="s">
        <v>605</v>
      </c>
      <c r="C52" s="39">
        <v>18</v>
      </c>
      <c r="D52" s="40" t="e">
        <f>#REF!-#REF!*#REF!*SQRT(1+1/#REF!+(C52-#REF!)^2/#REF!)</f>
        <v>#REF!</v>
      </c>
      <c r="K52" s="38"/>
      <c r="L52" s="39" t="s">
        <v>605</v>
      </c>
      <c r="M52" s="39">
        <v>61</v>
      </c>
      <c r="N52" s="39">
        <v>2</v>
      </c>
      <c r="O52" s="38">
        <v>0</v>
      </c>
      <c r="P52" t="s">
        <v>529</v>
      </c>
    </row>
    <row r="53" spans="1:16">
      <c r="A53" s="1">
        <v>52</v>
      </c>
      <c r="B53" s="39" t="s">
        <v>329</v>
      </c>
      <c r="C53" s="39">
        <v>56</v>
      </c>
      <c r="D53" s="40" t="e">
        <f>#REF!-#REF!*#REF!*SQRT(1+1/#REF!+(C53-#REF!)^2/#REF!)</f>
        <v>#REF!</v>
      </c>
      <c r="K53" s="38"/>
      <c r="L53" s="39" t="s">
        <v>329</v>
      </c>
      <c r="M53" s="39">
        <v>192</v>
      </c>
      <c r="N53" s="39">
        <v>6</v>
      </c>
      <c r="O53" s="38">
        <v>0</v>
      </c>
      <c r="P53" t="s">
        <v>529</v>
      </c>
    </row>
    <row r="54" spans="1:16">
      <c r="A54" s="1">
        <v>53</v>
      </c>
      <c r="B54" s="39" t="s">
        <v>609</v>
      </c>
      <c r="C54" s="39">
        <v>128</v>
      </c>
      <c r="D54" s="40" t="e">
        <f>#REF!-#REF!*#REF!*SQRT(1+1/#REF!+(C54-#REF!)^2/#REF!)</f>
        <v>#REF!</v>
      </c>
      <c r="K54" s="38"/>
      <c r="L54" s="39" t="s">
        <v>609</v>
      </c>
      <c r="M54" s="39">
        <v>459</v>
      </c>
      <c r="N54" s="39">
        <v>5</v>
      </c>
      <c r="O54" s="38">
        <v>2</v>
      </c>
      <c r="P54">
        <f t="shared" si="0"/>
        <v>2.5</v>
      </c>
    </row>
    <row r="55" spans="1:16">
      <c r="A55" s="1">
        <v>54</v>
      </c>
      <c r="B55" s="39" t="s">
        <v>613</v>
      </c>
      <c r="C55" s="39">
        <v>89</v>
      </c>
      <c r="D55" s="40" t="e">
        <f>#REF!-#REF!*#REF!*SQRT(1+1/#REF!+(C55-#REF!)^2/#REF!)</f>
        <v>#REF!</v>
      </c>
      <c r="K55" s="38"/>
      <c r="L55" s="39" t="s">
        <v>613</v>
      </c>
      <c r="M55" s="39">
        <v>241</v>
      </c>
      <c r="N55" s="39">
        <v>2</v>
      </c>
      <c r="O55" s="38">
        <v>1</v>
      </c>
      <c r="P55">
        <f t="shared" si="0"/>
        <v>2</v>
      </c>
    </row>
    <row r="56" spans="1:16">
      <c r="A56" s="1">
        <v>55</v>
      </c>
      <c r="B56" s="39" t="s">
        <v>617</v>
      </c>
      <c r="C56" s="39">
        <v>445</v>
      </c>
      <c r="D56" s="40" t="e">
        <f>#REF!-#REF!*#REF!*SQRT(1+1/#REF!+(C56-#REF!)^2/#REF!)</f>
        <v>#REF!</v>
      </c>
      <c r="K56" s="38"/>
      <c r="L56" s="39" t="s">
        <v>617</v>
      </c>
      <c r="M56" s="39">
        <v>1243</v>
      </c>
      <c r="N56" s="39">
        <v>12</v>
      </c>
      <c r="O56" s="38">
        <v>3</v>
      </c>
      <c r="P56">
        <f t="shared" si="0"/>
        <v>4</v>
      </c>
    </row>
    <row r="57" spans="1:16">
      <c r="A57" s="1">
        <v>56</v>
      </c>
      <c r="B57" s="39" t="s">
        <v>624</v>
      </c>
      <c r="C57" s="39">
        <v>393</v>
      </c>
      <c r="D57" s="40" t="e">
        <f>#REF!-#REF!*#REF!*SQRT(1+1/#REF!+(C57-#REF!)^2/#REF!)</f>
        <v>#REF!</v>
      </c>
      <c r="K57" s="38"/>
      <c r="L57" s="39" t="s">
        <v>624</v>
      </c>
      <c r="M57" s="39">
        <v>1081</v>
      </c>
      <c r="N57" s="39">
        <v>14</v>
      </c>
      <c r="O57" s="38">
        <v>1</v>
      </c>
      <c r="P57">
        <f t="shared" si="0"/>
        <v>14</v>
      </c>
    </row>
    <row r="58" spans="1:16">
      <c r="A58" s="1">
        <v>57</v>
      </c>
      <c r="B58" s="39" t="s">
        <v>630</v>
      </c>
      <c r="C58" s="39">
        <v>221</v>
      </c>
      <c r="D58" s="40" t="e">
        <f>#REF!-#REF!*#REF!*SQRT(1+1/#REF!+(C58-#REF!)^2/#REF!)</f>
        <v>#REF!</v>
      </c>
      <c r="K58" s="38"/>
      <c r="L58" s="39" t="s">
        <v>630</v>
      </c>
      <c r="M58" s="39">
        <v>498</v>
      </c>
      <c r="N58" s="39">
        <v>4</v>
      </c>
      <c r="O58" s="38">
        <v>0</v>
      </c>
      <c r="P58" t="s">
        <v>529</v>
      </c>
    </row>
    <row r="59" spans="1:16">
      <c r="A59" s="1">
        <v>58</v>
      </c>
      <c r="B59" s="39" t="s">
        <v>636</v>
      </c>
      <c r="C59" s="39">
        <v>141</v>
      </c>
      <c r="D59" s="40" t="e">
        <f>#REF!-#REF!*#REF!*SQRT(1+1/#REF!+(C59-#REF!)^2/#REF!)</f>
        <v>#REF!</v>
      </c>
      <c r="K59" s="38"/>
      <c r="L59" s="39" t="s">
        <v>636</v>
      </c>
      <c r="M59" s="39">
        <v>571</v>
      </c>
      <c r="N59" s="39">
        <v>6</v>
      </c>
      <c r="O59" s="38">
        <v>3</v>
      </c>
      <c r="P59">
        <f t="shared" si="0"/>
        <v>2</v>
      </c>
    </row>
    <row r="60" spans="1:16">
      <c r="A60" s="1">
        <v>59</v>
      </c>
      <c r="B60" s="39" t="s">
        <v>641</v>
      </c>
      <c r="C60" s="39">
        <v>15</v>
      </c>
      <c r="D60" s="40" t="e">
        <f>#REF!-#REF!*#REF!*SQRT(1+1/#REF!+(C60-#REF!)^2/#REF!)</f>
        <v>#REF!</v>
      </c>
      <c r="K60" s="38"/>
      <c r="L60" s="39" t="s">
        <v>641</v>
      </c>
      <c r="M60" s="39">
        <v>44</v>
      </c>
      <c r="N60" s="39">
        <v>1</v>
      </c>
      <c r="O60" s="38">
        <v>0</v>
      </c>
      <c r="P60" t="s">
        <v>529</v>
      </c>
    </row>
    <row r="61" spans="1:16">
      <c r="A61" s="1">
        <v>60</v>
      </c>
      <c r="B61" s="39" t="s">
        <v>644</v>
      </c>
      <c r="C61" s="39">
        <v>140</v>
      </c>
      <c r="D61" s="40" t="e">
        <f>#REF!-#REF!*#REF!*SQRT(1+1/#REF!+(C61-#REF!)^2/#REF!)</f>
        <v>#REF!</v>
      </c>
      <c r="K61" s="38"/>
      <c r="L61" s="39" t="s">
        <v>644</v>
      </c>
      <c r="M61" s="39">
        <v>547</v>
      </c>
      <c r="N61" s="39">
        <v>10</v>
      </c>
      <c r="O61" s="38">
        <v>3</v>
      </c>
      <c r="P61">
        <f t="shared" si="0"/>
        <v>3.3333333333333335</v>
      </c>
    </row>
    <row r="62" spans="1:16">
      <c r="A62" s="1">
        <v>61</v>
      </c>
      <c r="B62" s="39" t="s">
        <v>649</v>
      </c>
      <c r="C62" s="39">
        <v>19</v>
      </c>
      <c r="D62" s="40" t="e">
        <f>#REF!-#REF!*#REF!*SQRT(1+1/#REF!+(C62-#REF!)^2/#REF!)</f>
        <v>#REF!</v>
      </c>
      <c r="E62" t="s">
        <v>652</v>
      </c>
      <c r="K62" s="38"/>
      <c r="L62" s="39" t="s">
        <v>649</v>
      </c>
      <c r="M62" s="39">
        <v>169</v>
      </c>
      <c r="N62" s="39">
        <v>11</v>
      </c>
      <c r="O62" s="38">
        <v>4</v>
      </c>
      <c r="P62">
        <f t="shared" si="0"/>
        <v>2.75</v>
      </c>
    </row>
    <row r="63" spans="1:16">
      <c r="A63" s="1">
        <v>62</v>
      </c>
      <c r="B63" s="39"/>
      <c r="C63" s="39"/>
      <c r="D63" s="40"/>
      <c r="K63" s="38"/>
      <c r="L63" s="39"/>
      <c r="M63" s="39"/>
      <c r="N63" s="39"/>
      <c r="O63" s="39"/>
    </row>
    <row r="64" spans="1:16">
      <c r="A64" s="1">
        <v>63</v>
      </c>
      <c r="D64" s="40"/>
      <c r="K64" s="38"/>
      <c r="L64" s="39"/>
      <c r="M64" s="39"/>
      <c r="N64" s="39"/>
      <c r="O64" s="39"/>
    </row>
    <row r="65" spans="1:14">
      <c r="A65" s="1">
        <v>64</v>
      </c>
      <c r="D65" s="40"/>
      <c r="K65" s="38"/>
      <c r="L65" s="38"/>
      <c r="M65" s="42"/>
      <c r="N65" s="42"/>
    </row>
    <row r="66" spans="1:14">
      <c r="A66" s="1">
        <v>65</v>
      </c>
      <c r="B66" s="38"/>
      <c r="C66" s="39"/>
      <c r="D66" s="40"/>
      <c r="K66" s="38"/>
      <c r="L66" s="38"/>
      <c r="M66" s="42"/>
      <c r="N66" s="42"/>
    </row>
    <row r="67" spans="1:14">
      <c r="A67" s="1">
        <v>66</v>
      </c>
      <c r="B67" s="36"/>
      <c r="C67" s="38"/>
      <c r="D67" s="37"/>
      <c r="K67" s="38"/>
      <c r="L67" s="38"/>
      <c r="M67" s="42"/>
      <c r="N67" s="42"/>
    </row>
    <row r="68" spans="1:14">
      <c r="A68" s="1">
        <v>67</v>
      </c>
      <c r="B68" s="39"/>
      <c r="C68" s="39"/>
      <c r="D68" s="40"/>
      <c r="K68" s="38"/>
      <c r="L68" s="38"/>
      <c r="M68" s="42"/>
      <c r="N68" s="42"/>
    </row>
    <row r="69" spans="1:14">
      <c r="A69" s="1">
        <v>68</v>
      </c>
      <c r="B69" s="39"/>
      <c r="C69" s="39"/>
      <c r="D69" s="40"/>
      <c r="K69" s="38"/>
      <c r="L69" s="38"/>
      <c r="M69" s="42"/>
      <c r="N69" s="42"/>
    </row>
    <row r="70" spans="1:14">
      <c r="A70" s="1">
        <v>69</v>
      </c>
      <c r="B70" s="39"/>
      <c r="C70" s="39"/>
      <c r="D70" s="40"/>
      <c r="K70" s="38"/>
      <c r="L70" s="38"/>
      <c r="M70" s="42"/>
      <c r="N70" s="42"/>
    </row>
    <row r="71" spans="1:14">
      <c r="A71" s="1">
        <v>70</v>
      </c>
      <c r="B71" s="39"/>
      <c r="C71" s="39"/>
      <c r="D71" s="40"/>
      <c r="K71" s="38"/>
      <c r="L71" s="38"/>
      <c r="M71" s="42"/>
      <c r="N71" s="42"/>
    </row>
    <row r="72" spans="1:14">
      <c r="A72" s="1">
        <v>71</v>
      </c>
      <c r="B72" s="39"/>
      <c r="C72" s="39"/>
      <c r="D72" s="40"/>
      <c r="K72" s="38"/>
      <c r="L72" s="38"/>
      <c r="M72" s="42"/>
      <c r="N72" s="42"/>
    </row>
    <row r="73" spans="1:14">
      <c r="A73" s="1">
        <v>72</v>
      </c>
      <c r="B73" s="39"/>
      <c r="C73" s="39"/>
      <c r="D73" s="40"/>
      <c r="K73" s="38"/>
      <c r="L73" s="38"/>
      <c r="M73" s="42"/>
      <c r="N73" s="42"/>
    </row>
    <row r="74" spans="1:14">
      <c r="A74" s="1">
        <v>73</v>
      </c>
      <c r="B74" s="39"/>
      <c r="C74" s="39"/>
      <c r="D74" s="40"/>
      <c r="K74" s="38"/>
      <c r="L74" s="38"/>
      <c r="M74" s="42"/>
      <c r="N74" s="42"/>
    </row>
    <row r="75" spans="1:14">
      <c r="A75" s="1">
        <v>74</v>
      </c>
      <c r="B75" s="39"/>
      <c r="C75" s="39"/>
      <c r="D75" s="40"/>
      <c r="K75" s="38"/>
      <c r="L75" s="38"/>
      <c r="M75" s="42"/>
      <c r="N75" s="42"/>
    </row>
    <row r="76" spans="1:14">
      <c r="A76" s="1">
        <v>75</v>
      </c>
      <c r="B76" s="39"/>
      <c r="C76" s="39"/>
      <c r="D76" s="40"/>
      <c r="K76" s="38"/>
      <c r="L76" s="38"/>
      <c r="M76" s="42"/>
      <c r="N76" s="42"/>
    </row>
    <row r="77" spans="1:14">
      <c r="A77" s="1">
        <v>76</v>
      </c>
      <c r="B77" s="39"/>
      <c r="C77" s="39"/>
      <c r="D77" s="40"/>
      <c r="K77" s="38"/>
      <c r="L77" s="38"/>
      <c r="M77" s="42"/>
      <c r="N77" s="42"/>
    </row>
    <row r="78" spans="1:14">
      <c r="A78" s="1">
        <v>77</v>
      </c>
      <c r="B78" s="39"/>
      <c r="C78" s="39"/>
      <c r="D78" s="40"/>
      <c r="K78" s="38"/>
      <c r="L78" s="38"/>
      <c r="M78" s="42"/>
      <c r="N78" s="42"/>
    </row>
    <row r="79" spans="1:14" ht="16">
      <c r="A79" s="1">
        <v>78</v>
      </c>
      <c r="B79" s="51"/>
      <c r="C79" s="52" t="s">
        <v>805</v>
      </c>
      <c r="D79" s="50" t="s">
        <v>799</v>
      </c>
      <c r="E79" s="50" t="s">
        <v>800</v>
      </c>
      <c r="F79" s="53" t="s">
        <v>538</v>
      </c>
      <c r="G79" s="53" t="s">
        <v>801</v>
      </c>
      <c r="H79" s="50" t="s">
        <v>802</v>
      </c>
      <c r="I79" s="53" t="s">
        <v>533</v>
      </c>
      <c r="J79" s="53" t="s">
        <v>803</v>
      </c>
      <c r="K79" s="51" t="s">
        <v>680</v>
      </c>
      <c r="L79" s="38"/>
      <c r="M79" s="42"/>
      <c r="N79" s="42"/>
    </row>
    <row r="80" spans="1:14" ht="16">
      <c r="A80" s="1">
        <v>79</v>
      </c>
      <c r="B80" s="51" t="s">
        <v>649</v>
      </c>
      <c r="C80" s="50"/>
      <c r="D80" s="50"/>
      <c r="E80" s="50" t="s">
        <v>804</v>
      </c>
      <c r="F80" s="50" t="s">
        <v>804</v>
      </c>
      <c r="G80" s="50"/>
      <c r="H80" s="50"/>
      <c r="I80" s="50"/>
      <c r="J80" s="50"/>
      <c r="K80" s="50"/>
    </row>
    <row r="81" spans="2:21" ht="16">
      <c r="B81" s="51" t="s">
        <v>539</v>
      </c>
      <c r="C81" s="50"/>
      <c r="D81" s="50"/>
      <c r="E81" s="50"/>
      <c r="F81" s="50"/>
      <c r="G81" s="50"/>
      <c r="H81" s="50"/>
      <c r="I81" s="50"/>
      <c r="J81" s="50"/>
      <c r="K81" s="51"/>
      <c r="L81" s="38"/>
      <c r="M81" s="42"/>
      <c r="N81" s="42"/>
    </row>
    <row r="82" spans="2:21" ht="16">
      <c r="B82" s="51" t="s">
        <v>542</v>
      </c>
      <c r="C82" s="50"/>
      <c r="D82" s="50"/>
      <c r="E82" s="50"/>
      <c r="F82" s="50" t="s">
        <v>804</v>
      </c>
      <c r="G82" s="50"/>
      <c r="H82" s="50"/>
      <c r="I82" s="50"/>
      <c r="J82" s="50"/>
      <c r="K82" s="51"/>
      <c r="L82" s="38"/>
      <c r="M82" s="42"/>
      <c r="N82" s="42"/>
    </row>
    <row r="83" spans="2:21" ht="16">
      <c r="B83" s="51" t="s">
        <v>546</v>
      </c>
      <c r="C83" s="50"/>
      <c r="D83" s="50"/>
      <c r="E83" s="50"/>
      <c r="F83" s="50"/>
      <c r="G83" s="50"/>
      <c r="H83" s="50"/>
      <c r="I83" s="50"/>
      <c r="J83" s="50"/>
      <c r="K83" s="51"/>
      <c r="L83" s="38"/>
      <c r="M83" s="42"/>
      <c r="N83" s="42"/>
    </row>
    <row r="84" spans="2:21" ht="16">
      <c r="B84" s="51" t="s">
        <v>553</v>
      </c>
      <c r="C84" s="50"/>
      <c r="D84" s="50"/>
      <c r="E84" s="50"/>
      <c r="F84" s="50"/>
      <c r="G84" s="50"/>
      <c r="H84" s="50"/>
      <c r="I84" s="50"/>
      <c r="J84" s="50"/>
      <c r="K84" s="51" t="s">
        <v>804</v>
      </c>
      <c r="L84" s="38"/>
      <c r="M84" s="42"/>
      <c r="N84" s="42"/>
    </row>
    <row r="85" spans="2:21" ht="16">
      <c r="B85" s="51" t="s">
        <v>560</v>
      </c>
      <c r="C85" s="50"/>
      <c r="D85" s="50"/>
      <c r="E85" s="50"/>
      <c r="F85" s="50"/>
      <c r="G85" s="50"/>
      <c r="H85" s="50"/>
      <c r="I85" s="50"/>
      <c r="J85" s="50"/>
      <c r="K85" s="51"/>
      <c r="L85" s="38"/>
      <c r="M85" s="42"/>
      <c r="N85" s="42"/>
      <c r="O85" s="41"/>
      <c r="P85" s="41"/>
      <c r="Q85" s="41"/>
      <c r="R85" s="41"/>
      <c r="S85" s="41"/>
      <c r="T85" s="41"/>
      <c r="U85" s="41"/>
    </row>
    <row r="86" spans="2:21" ht="16">
      <c r="B86" s="51" t="s">
        <v>565</v>
      </c>
      <c r="C86" s="50"/>
      <c r="D86" s="50"/>
      <c r="E86" s="50"/>
      <c r="F86" s="50"/>
      <c r="G86" s="50"/>
      <c r="H86" s="50"/>
      <c r="I86" s="50"/>
      <c r="J86" s="50"/>
      <c r="K86" s="51"/>
      <c r="L86" s="38"/>
      <c r="M86" s="42"/>
      <c r="N86" s="42"/>
      <c r="O86" s="42"/>
      <c r="P86" s="42"/>
      <c r="Q86" s="42"/>
      <c r="R86" s="42"/>
      <c r="S86" s="42"/>
      <c r="T86" s="42"/>
      <c r="U86" s="42"/>
    </row>
    <row r="87" spans="2:21" ht="16">
      <c r="B87" s="51" t="s">
        <v>234</v>
      </c>
      <c r="C87" s="50"/>
      <c r="D87" s="50"/>
      <c r="E87" s="50"/>
      <c r="F87" s="50"/>
      <c r="G87" s="50"/>
      <c r="H87" s="50"/>
      <c r="I87" s="50"/>
      <c r="J87" s="50"/>
      <c r="K87" s="51"/>
      <c r="L87" s="38"/>
      <c r="M87" s="42"/>
      <c r="N87" s="42"/>
      <c r="O87" s="42"/>
      <c r="P87" s="42"/>
      <c r="Q87" s="42"/>
      <c r="R87" s="42"/>
      <c r="S87" s="42"/>
      <c r="T87" s="42"/>
      <c r="U87" s="42"/>
    </row>
    <row r="88" spans="2:21" ht="16">
      <c r="B88" s="51" t="s">
        <v>571</v>
      </c>
      <c r="C88" s="50"/>
      <c r="D88" s="50"/>
      <c r="E88" s="50"/>
      <c r="F88" s="50"/>
      <c r="G88" s="50"/>
      <c r="H88" s="50"/>
      <c r="I88" s="50"/>
      <c r="J88" s="50"/>
      <c r="K88" s="51"/>
      <c r="L88" s="38"/>
      <c r="M88" s="42"/>
      <c r="N88" s="42"/>
      <c r="O88" s="42"/>
      <c r="P88" s="42"/>
      <c r="Q88" s="42"/>
      <c r="R88" s="42"/>
      <c r="S88" s="42"/>
      <c r="T88" s="42"/>
      <c r="U88" s="42"/>
    </row>
    <row r="89" spans="2:21" ht="16">
      <c r="B89" s="51" t="s">
        <v>575</v>
      </c>
      <c r="C89" s="50"/>
      <c r="D89" s="50"/>
      <c r="E89" s="50"/>
      <c r="F89" s="50"/>
      <c r="G89" s="50"/>
      <c r="H89" s="50"/>
      <c r="I89" s="50"/>
      <c r="J89" s="50"/>
      <c r="K89" s="51"/>
      <c r="L89" s="38"/>
      <c r="M89" s="42"/>
      <c r="N89" s="42"/>
      <c r="O89" s="42"/>
      <c r="P89" s="42"/>
      <c r="Q89" s="42"/>
      <c r="R89" s="42"/>
      <c r="S89" s="42"/>
      <c r="T89" s="42"/>
      <c r="U89" s="42"/>
    </row>
    <row r="90" spans="2:21" ht="16">
      <c r="B90" s="51" t="s">
        <v>580</v>
      </c>
      <c r="C90" s="50"/>
      <c r="D90" s="50" t="s">
        <v>804</v>
      </c>
      <c r="E90" s="50"/>
      <c r="F90" s="50"/>
      <c r="G90" s="50"/>
      <c r="H90" s="50"/>
      <c r="I90" s="50"/>
      <c r="J90" s="50"/>
      <c r="K90" s="51"/>
      <c r="L90" s="38"/>
      <c r="M90" s="42"/>
      <c r="N90" s="42"/>
      <c r="O90" s="42"/>
      <c r="P90" s="42"/>
      <c r="Q90" s="42"/>
      <c r="R90" s="42"/>
      <c r="S90" s="42"/>
      <c r="T90" s="42"/>
      <c r="U90" s="42"/>
    </row>
    <row r="91" spans="2:21" ht="16">
      <c r="B91" s="51" t="s">
        <v>586</v>
      </c>
      <c r="C91" s="50"/>
      <c r="D91" s="50"/>
      <c r="E91" s="50"/>
      <c r="F91" s="50"/>
      <c r="G91" s="50"/>
      <c r="H91" s="50"/>
      <c r="I91" s="50"/>
      <c r="J91" s="50" t="s">
        <v>804</v>
      </c>
      <c r="K91" s="51"/>
      <c r="L91" s="38"/>
      <c r="M91" s="42"/>
      <c r="N91" s="42"/>
      <c r="O91" s="42"/>
      <c r="P91" s="42"/>
      <c r="Q91" s="42"/>
      <c r="R91" s="42"/>
      <c r="S91" s="42"/>
      <c r="T91" s="42"/>
      <c r="U91" s="42"/>
    </row>
    <row r="92" spans="2:21" ht="16">
      <c r="B92" s="51" t="s">
        <v>593</v>
      </c>
      <c r="C92" s="50"/>
      <c r="D92" s="50"/>
      <c r="E92" s="50"/>
      <c r="F92" s="50"/>
      <c r="G92" s="50"/>
      <c r="H92" s="50"/>
      <c r="I92" s="50"/>
      <c r="J92" s="50"/>
      <c r="K92" s="51"/>
      <c r="L92" s="38"/>
      <c r="M92" s="42"/>
      <c r="N92" s="42"/>
      <c r="O92" s="42"/>
      <c r="P92" s="42"/>
      <c r="Q92" s="42"/>
      <c r="R92" s="42"/>
      <c r="S92" s="42"/>
      <c r="T92" s="42"/>
      <c r="U92" s="42"/>
    </row>
    <row r="93" spans="2:21" ht="16">
      <c r="B93" s="51" t="s">
        <v>597</v>
      </c>
      <c r="C93" s="50"/>
      <c r="D93" s="50"/>
      <c r="E93" s="50"/>
      <c r="F93" s="50"/>
      <c r="G93" s="50"/>
      <c r="H93" s="50"/>
      <c r="I93" s="50"/>
      <c r="J93" s="50"/>
      <c r="K93" s="51"/>
      <c r="L93" s="38"/>
      <c r="M93" s="42"/>
      <c r="N93" s="42"/>
      <c r="O93" s="42"/>
      <c r="P93" s="42"/>
      <c r="Q93" s="42"/>
      <c r="R93" s="42"/>
      <c r="S93" s="42"/>
      <c r="T93" s="42"/>
      <c r="U93" s="42"/>
    </row>
    <row r="94" spans="2:21" ht="16">
      <c r="B94" s="51" t="s">
        <v>598</v>
      </c>
      <c r="C94" s="50" t="s">
        <v>804</v>
      </c>
      <c r="D94" s="50"/>
      <c r="E94" s="50" t="s">
        <v>804</v>
      </c>
      <c r="F94" s="50"/>
      <c r="G94" s="50"/>
      <c r="H94" s="50"/>
      <c r="I94" s="50"/>
      <c r="J94" s="50" t="s">
        <v>804</v>
      </c>
      <c r="K94" s="51"/>
      <c r="L94" s="38"/>
      <c r="M94" s="42"/>
      <c r="N94" s="42"/>
      <c r="O94" s="42"/>
      <c r="P94" s="42"/>
      <c r="Q94" s="42"/>
      <c r="R94" s="42"/>
      <c r="S94" s="42"/>
      <c r="T94" s="42"/>
      <c r="U94" s="42"/>
    </row>
    <row r="95" spans="2:21" ht="16">
      <c r="B95" s="51" t="s">
        <v>605</v>
      </c>
      <c r="C95" s="50"/>
      <c r="D95" s="50"/>
      <c r="E95" s="50"/>
      <c r="F95" s="50"/>
      <c r="G95" s="50"/>
      <c r="H95" s="50"/>
      <c r="I95" s="50"/>
      <c r="J95" s="50"/>
      <c r="K95" s="51"/>
      <c r="L95" s="38"/>
      <c r="M95" s="42"/>
      <c r="N95" s="42"/>
      <c r="O95" s="42"/>
      <c r="P95" s="42"/>
      <c r="Q95" s="42"/>
      <c r="R95" s="42"/>
      <c r="S95" s="42"/>
      <c r="T95" s="42"/>
      <c r="U95" s="42"/>
    </row>
    <row r="96" spans="2:21" ht="16">
      <c r="B96" s="51" t="s">
        <v>329</v>
      </c>
      <c r="C96" s="50"/>
      <c r="D96" s="50"/>
      <c r="E96" s="50"/>
      <c r="F96" s="50"/>
      <c r="G96" s="50"/>
      <c r="H96" s="50"/>
      <c r="I96" s="50"/>
      <c r="J96" s="50"/>
      <c r="K96" s="51"/>
      <c r="L96" s="38"/>
      <c r="M96" s="42"/>
      <c r="N96" s="42"/>
      <c r="O96" s="42"/>
      <c r="P96" s="42"/>
      <c r="Q96" s="42"/>
      <c r="R96" s="42"/>
      <c r="S96" s="42"/>
      <c r="T96" s="42"/>
      <c r="U96" s="42"/>
    </row>
    <row r="97" spans="2:21" ht="15" customHeight="1">
      <c r="B97" s="51" t="s">
        <v>609</v>
      </c>
      <c r="C97" s="50"/>
      <c r="D97" s="50"/>
      <c r="E97" s="50"/>
      <c r="F97" s="50"/>
      <c r="G97" s="50"/>
      <c r="H97" s="50"/>
      <c r="I97" s="50"/>
      <c r="J97" s="50"/>
      <c r="K97" s="51"/>
      <c r="L97" s="38"/>
      <c r="M97" s="42"/>
      <c r="N97" s="42"/>
      <c r="O97" s="42"/>
      <c r="P97" s="42"/>
      <c r="Q97" s="42"/>
      <c r="R97" s="42"/>
      <c r="S97" s="42"/>
      <c r="T97" s="42"/>
      <c r="U97" s="42"/>
    </row>
    <row r="98" spans="2:21" ht="16">
      <c r="B98" s="51" t="s">
        <v>613</v>
      </c>
      <c r="C98" s="50"/>
      <c r="D98" s="50"/>
      <c r="E98" s="50"/>
      <c r="F98" s="50"/>
      <c r="G98" s="50"/>
      <c r="H98" s="50"/>
      <c r="I98" s="50"/>
      <c r="J98" s="50"/>
      <c r="K98" s="51"/>
      <c r="L98" s="38"/>
      <c r="M98" s="42"/>
      <c r="N98" s="42"/>
      <c r="O98" s="42"/>
      <c r="P98" s="42"/>
      <c r="Q98" s="42"/>
      <c r="R98" s="42"/>
      <c r="S98" s="42"/>
      <c r="T98" s="42"/>
      <c r="U98" s="42"/>
    </row>
    <row r="99" spans="2:21" ht="16">
      <c r="B99" s="51" t="s">
        <v>617</v>
      </c>
      <c r="C99" s="50"/>
      <c r="D99" s="50"/>
      <c r="E99" s="50"/>
      <c r="F99" s="50"/>
      <c r="G99" s="50"/>
      <c r="H99" s="50"/>
      <c r="I99" s="50"/>
      <c r="J99" s="50"/>
      <c r="K99" s="51"/>
      <c r="L99" s="38"/>
      <c r="M99" s="42"/>
      <c r="N99" s="42"/>
      <c r="O99" s="42"/>
      <c r="P99" s="42"/>
      <c r="Q99" s="42"/>
      <c r="R99" s="42"/>
      <c r="S99" s="42"/>
      <c r="T99" s="42"/>
      <c r="U99" s="42"/>
    </row>
    <row r="100" spans="2:21" ht="16">
      <c r="B100" s="51" t="s">
        <v>624</v>
      </c>
      <c r="C100" s="50"/>
      <c r="D100" s="50"/>
      <c r="E100" s="50"/>
      <c r="F100" s="50"/>
      <c r="G100" s="50"/>
      <c r="H100" s="50" t="s">
        <v>804</v>
      </c>
      <c r="I100" s="50" t="s">
        <v>804</v>
      </c>
      <c r="J100" s="50"/>
      <c r="K100" s="51"/>
      <c r="L100" s="38"/>
      <c r="M100" s="42"/>
      <c r="N100" s="42"/>
      <c r="O100" s="42"/>
      <c r="P100" s="42"/>
      <c r="Q100" s="42"/>
      <c r="R100" s="42"/>
      <c r="S100" s="42"/>
      <c r="T100" s="42"/>
      <c r="U100" s="42"/>
    </row>
    <row r="101" spans="2:21" ht="16">
      <c r="B101" s="51" t="s">
        <v>630</v>
      </c>
      <c r="C101" s="50"/>
      <c r="D101" s="50"/>
      <c r="E101" s="50"/>
      <c r="F101" s="50"/>
      <c r="G101" s="50"/>
      <c r="H101" s="50"/>
      <c r="I101" s="50"/>
      <c r="J101" s="50"/>
      <c r="K101" s="51" t="s">
        <v>804</v>
      </c>
      <c r="L101" s="38"/>
      <c r="M101" s="42"/>
      <c r="N101" s="42"/>
      <c r="O101" s="42"/>
      <c r="P101" s="42"/>
      <c r="Q101" s="42"/>
      <c r="R101" s="42"/>
      <c r="S101" s="42"/>
      <c r="T101" s="42"/>
      <c r="U101" s="42"/>
    </row>
    <row r="102" spans="2:21" ht="16">
      <c r="B102" s="51" t="s">
        <v>636</v>
      </c>
      <c r="C102" s="50"/>
      <c r="D102" s="50"/>
      <c r="E102" s="50"/>
      <c r="F102" s="50"/>
      <c r="G102" s="50"/>
      <c r="H102" s="50"/>
      <c r="I102" s="50"/>
      <c r="J102" s="50"/>
      <c r="K102" s="51"/>
      <c r="L102" s="38"/>
      <c r="M102" s="42"/>
      <c r="N102" s="42"/>
      <c r="O102" s="42"/>
      <c r="P102" s="42"/>
      <c r="Q102" s="42"/>
      <c r="R102" s="42"/>
      <c r="S102" s="42"/>
      <c r="T102" s="42"/>
      <c r="U102" s="42"/>
    </row>
    <row r="103" spans="2:21" ht="16">
      <c r="B103" s="51" t="s">
        <v>641</v>
      </c>
      <c r="C103" s="50"/>
      <c r="D103" s="50"/>
      <c r="E103" s="50"/>
      <c r="F103" s="50"/>
      <c r="G103" s="50"/>
      <c r="H103" s="50"/>
      <c r="I103" s="50"/>
      <c r="J103" s="50"/>
      <c r="K103" s="51"/>
      <c r="L103" s="38"/>
      <c r="M103" s="42"/>
      <c r="N103" s="42"/>
      <c r="O103" s="42"/>
      <c r="P103" s="42"/>
      <c r="Q103" s="42"/>
      <c r="R103" s="42"/>
      <c r="S103" s="42"/>
      <c r="T103" s="42"/>
      <c r="U103" s="42"/>
    </row>
    <row r="104" spans="2:21" ht="15" customHeight="1">
      <c r="B104" s="51" t="s">
        <v>644</v>
      </c>
      <c r="C104" s="50"/>
      <c r="D104" s="50"/>
      <c r="E104" s="50"/>
      <c r="F104" s="50"/>
      <c r="G104" s="50" t="s">
        <v>804</v>
      </c>
      <c r="H104" s="50"/>
      <c r="I104" s="50"/>
      <c r="J104" s="50"/>
      <c r="K104" s="51"/>
      <c r="L104" s="38"/>
      <c r="M104" s="42"/>
      <c r="N104" s="42"/>
      <c r="O104" s="42"/>
      <c r="P104" s="42"/>
      <c r="Q104" s="42"/>
      <c r="R104" s="42"/>
      <c r="S104" s="42"/>
      <c r="T104" s="42"/>
      <c r="U104" s="42"/>
    </row>
    <row r="105" spans="2:21">
      <c r="K105" s="38"/>
      <c r="L105" s="38"/>
      <c r="M105" s="42"/>
      <c r="N105" s="42"/>
      <c r="O105" s="42"/>
      <c r="P105" s="42"/>
      <c r="Q105" s="42"/>
      <c r="R105" s="42"/>
      <c r="S105" s="42"/>
      <c r="T105" s="42"/>
      <c r="U105" s="42"/>
    </row>
    <row r="106" spans="2:21">
      <c r="B106" s="38"/>
      <c r="D106" s="40"/>
      <c r="K106" s="38"/>
      <c r="L106" s="38"/>
      <c r="M106" s="42"/>
      <c r="N106" s="42"/>
      <c r="O106" s="42"/>
      <c r="P106" s="42"/>
      <c r="Q106" s="42"/>
      <c r="R106" s="42"/>
      <c r="S106" s="42"/>
      <c r="T106" s="42"/>
      <c r="U106" s="42"/>
    </row>
    <row r="107" spans="2:21" ht="15" customHeight="1">
      <c r="B107" s="38"/>
      <c r="D107" s="40"/>
      <c r="K107" s="38"/>
      <c r="L107" s="38"/>
      <c r="M107" s="42"/>
      <c r="N107" s="42"/>
      <c r="O107" s="42"/>
      <c r="P107" s="42"/>
      <c r="Q107" s="42"/>
      <c r="R107" s="42"/>
      <c r="S107" s="42"/>
      <c r="T107" s="42"/>
      <c r="U107" s="42"/>
    </row>
    <row r="108" spans="2:21">
      <c r="B108" s="38"/>
      <c r="C108" s="39"/>
      <c r="D108" s="40"/>
      <c r="K108" s="38"/>
      <c r="L108" s="38"/>
      <c r="M108" s="42"/>
      <c r="N108" s="42"/>
      <c r="O108" s="42"/>
      <c r="P108" s="42"/>
      <c r="Q108" s="42"/>
      <c r="R108" s="42"/>
      <c r="S108" s="42"/>
      <c r="T108" s="42"/>
      <c r="U108" s="42"/>
    </row>
    <row r="109" spans="2:21">
      <c r="B109" s="38"/>
      <c r="C109" s="39"/>
      <c r="D109" s="40"/>
      <c r="K109" s="38"/>
      <c r="L109" s="38"/>
      <c r="M109" s="42"/>
      <c r="N109" s="42"/>
      <c r="O109" s="42"/>
      <c r="P109" s="42"/>
      <c r="Q109" s="42"/>
      <c r="R109" s="42"/>
      <c r="S109" s="42"/>
      <c r="T109" s="42"/>
      <c r="U109" s="42"/>
    </row>
    <row r="110" spans="2:21">
      <c r="B110" s="38"/>
      <c r="C110" s="39"/>
      <c r="D110" s="40"/>
      <c r="K110" s="38"/>
      <c r="L110" s="38"/>
      <c r="M110" s="42"/>
      <c r="N110" s="42"/>
      <c r="O110" s="42"/>
      <c r="P110" s="42"/>
      <c r="Q110" s="42"/>
      <c r="R110" s="42"/>
      <c r="S110" s="42"/>
      <c r="T110" s="42"/>
      <c r="U110" s="42"/>
    </row>
    <row r="111" spans="2:21">
      <c r="B111" s="38"/>
      <c r="C111" s="39"/>
      <c r="D111" s="40"/>
      <c r="K111" s="38"/>
      <c r="L111" s="38"/>
      <c r="M111" s="42"/>
      <c r="N111" s="42"/>
      <c r="O111" s="42"/>
      <c r="P111" s="42"/>
      <c r="Q111" s="42"/>
      <c r="R111" s="42"/>
      <c r="S111" s="42"/>
      <c r="T111" s="42"/>
      <c r="U111" s="42"/>
    </row>
    <row r="112" spans="2:21">
      <c r="B112" s="38"/>
      <c r="C112" s="39"/>
      <c r="D112" s="40"/>
      <c r="K112" s="38"/>
      <c r="L112" s="38"/>
      <c r="M112" s="42"/>
      <c r="N112" s="42"/>
      <c r="O112" s="42"/>
      <c r="P112" s="42"/>
      <c r="Q112" s="42"/>
      <c r="R112" s="42"/>
      <c r="S112" s="42"/>
      <c r="T112" s="42"/>
      <c r="U112" s="42"/>
    </row>
    <row r="113" spans="2:21">
      <c r="B113" s="38"/>
      <c r="C113" s="39"/>
      <c r="D113" s="40"/>
      <c r="K113" s="38"/>
      <c r="L113" s="38"/>
      <c r="M113" s="42"/>
      <c r="N113" s="42"/>
      <c r="O113" s="42"/>
      <c r="P113" s="42"/>
      <c r="Q113" s="42"/>
      <c r="R113" s="42"/>
      <c r="S113" s="42"/>
      <c r="T113" s="42"/>
      <c r="U113" s="42"/>
    </row>
    <row r="114" spans="2:21">
      <c r="B114" s="38"/>
      <c r="C114" s="39"/>
      <c r="D114" s="40"/>
      <c r="K114" s="38"/>
      <c r="L114" s="38"/>
      <c r="M114" s="42"/>
      <c r="N114" s="42"/>
      <c r="O114" s="42"/>
      <c r="P114" s="42"/>
      <c r="Q114" s="42"/>
      <c r="R114" s="42"/>
      <c r="S114" s="42"/>
      <c r="T114" s="42"/>
      <c r="U114" s="42"/>
    </row>
    <row r="115" spans="2:21">
      <c r="B115" s="38"/>
      <c r="C115" s="39"/>
      <c r="D115" s="40"/>
      <c r="K115" s="38"/>
      <c r="L115" s="38"/>
      <c r="M115" s="42"/>
      <c r="N115" s="42"/>
      <c r="O115" s="42"/>
      <c r="P115" s="42"/>
      <c r="Q115" s="42"/>
      <c r="R115" s="42"/>
      <c r="S115" s="42"/>
      <c r="T115" s="42"/>
      <c r="U115" s="42"/>
    </row>
    <row r="116" spans="2:21">
      <c r="B116" s="38"/>
      <c r="C116" s="39"/>
      <c r="D116" s="40"/>
      <c r="K116" s="38"/>
      <c r="L116" s="38"/>
      <c r="M116" s="42"/>
      <c r="N116" s="42"/>
      <c r="O116" s="42"/>
      <c r="P116" s="42"/>
      <c r="Q116" s="42"/>
      <c r="R116" s="42"/>
      <c r="S116" s="42"/>
      <c r="T116" s="42"/>
      <c r="U116" s="42"/>
    </row>
    <row r="117" spans="2:21">
      <c r="B117" s="38"/>
      <c r="C117" s="39"/>
      <c r="D117" s="40"/>
      <c r="K117" s="38"/>
      <c r="L117" s="38"/>
      <c r="M117" s="42"/>
      <c r="N117" s="42"/>
      <c r="O117" s="42"/>
      <c r="P117" s="42"/>
      <c r="Q117" s="42"/>
      <c r="R117" s="42"/>
      <c r="S117" s="42"/>
      <c r="T117" s="42"/>
      <c r="U117" s="42"/>
    </row>
    <row r="118" spans="2:21">
      <c r="O118" s="42"/>
      <c r="P118" s="42"/>
      <c r="Q118" s="42"/>
      <c r="R118" s="42"/>
      <c r="S118" s="42"/>
      <c r="T118" s="42"/>
      <c r="U118" s="42"/>
    </row>
    <row r="119" spans="2:21">
      <c r="O119" s="42"/>
      <c r="P119" s="42"/>
      <c r="Q119" s="42"/>
      <c r="R119" s="42"/>
      <c r="S119" s="42"/>
      <c r="T119" s="42"/>
      <c r="U119" s="42"/>
    </row>
    <row r="120" spans="2:21" ht="16" thickBot="1">
      <c r="O120" s="42"/>
      <c r="P120" s="42"/>
      <c r="Q120" s="42"/>
      <c r="R120" s="42"/>
      <c r="S120" s="42"/>
      <c r="T120" s="42"/>
      <c r="U120" s="42"/>
    </row>
    <row r="121" spans="2:21">
      <c r="D121" s="25"/>
      <c r="O121" s="42"/>
      <c r="P121" s="42"/>
      <c r="Q121" s="42"/>
      <c r="R121" s="42"/>
      <c r="S121" s="42"/>
      <c r="T121" s="42"/>
      <c r="U121" s="42"/>
    </row>
    <row r="122" spans="2:21">
      <c r="O122" s="42"/>
      <c r="P122" s="42"/>
      <c r="Q122" s="42"/>
      <c r="R122" s="42"/>
      <c r="S122" s="42"/>
      <c r="T122" s="42"/>
      <c r="U122" s="42"/>
    </row>
    <row r="123" spans="2:21">
      <c r="O123" s="42"/>
      <c r="P123" s="42"/>
      <c r="Q123" s="42"/>
      <c r="R123" s="42"/>
      <c r="S123" s="42"/>
      <c r="T123" s="42"/>
      <c r="U123" s="42"/>
    </row>
    <row r="124" spans="2:21">
      <c r="O124" s="42"/>
      <c r="P124" s="42"/>
      <c r="Q124" s="42"/>
      <c r="R124" s="42"/>
      <c r="S124" s="42"/>
      <c r="T124" s="42"/>
      <c r="U124" s="42"/>
    </row>
    <row r="125" spans="2:21">
      <c r="O125" s="42"/>
      <c r="P125" s="42"/>
      <c r="Q125" s="42"/>
      <c r="R125" s="42"/>
      <c r="S125" s="42"/>
      <c r="T125" s="42"/>
      <c r="U125" s="42"/>
    </row>
    <row r="126" spans="2:21">
      <c r="O126" s="42"/>
      <c r="P126" s="42"/>
      <c r="Q126" s="42"/>
      <c r="R126" s="42"/>
      <c r="S126" s="42"/>
      <c r="T126" s="42"/>
      <c r="U126" s="42"/>
    </row>
    <row r="127" spans="2:21">
      <c r="O127" s="42"/>
      <c r="P127" s="42"/>
      <c r="Q127" s="42"/>
      <c r="R127" s="42"/>
      <c r="S127" s="42"/>
      <c r="T127" s="42"/>
      <c r="U127" s="42"/>
    </row>
    <row r="128" spans="2:21">
      <c r="O128" s="42"/>
      <c r="P128" s="42"/>
      <c r="Q128" s="42"/>
      <c r="R128" s="42"/>
      <c r="S128" s="42"/>
      <c r="T128" s="42"/>
      <c r="U128" s="42"/>
    </row>
    <row r="129" spans="15:21">
      <c r="O129" s="42"/>
      <c r="P129" s="42"/>
      <c r="Q129" s="42"/>
      <c r="R129" s="42"/>
      <c r="S129" s="42"/>
      <c r="T129" s="42"/>
      <c r="U129" s="42"/>
    </row>
    <row r="130" spans="15:21">
      <c r="O130" s="42"/>
      <c r="P130" s="42"/>
      <c r="Q130" s="42"/>
      <c r="R130" s="42"/>
      <c r="S130" s="42"/>
      <c r="T130" s="42"/>
      <c r="U130" s="42"/>
    </row>
    <row r="131" spans="15:21">
      <c r="O131" s="42"/>
      <c r="P131" s="42"/>
      <c r="Q131" s="42"/>
      <c r="R131" s="42"/>
      <c r="S131" s="42"/>
      <c r="T131" s="42"/>
      <c r="U131" s="42"/>
    </row>
    <row r="132" spans="15:21">
      <c r="O132" s="42"/>
      <c r="P132" s="42"/>
      <c r="Q132" s="42"/>
      <c r="R132" s="42"/>
      <c r="S132" s="42"/>
      <c r="T132" s="42"/>
      <c r="U132" s="42"/>
    </row>
    <row r="133" spans="15:21">
      <c r="O133" s="42"/>
      <c r="P133" s="42"/>
      <c r="Q133" s="42"/>
      <c r="R133" s="42"/>
      <c r="S133" s="42"/>
      <c r="T133" s="42"/>
      <c r="U133" s="42"/>
    </row>
    <row r="134" spans="15:21">
      <c r="O134" s="42"/>
      <c r="P134" s="42"/>
      <c r="Q134" s="42"/>
      <c r="R134" s="42"/>
      <c r="S134" s="42"/>
      <c r="T134" s="42"/>
      <c r="U134" s="42"/>
    </row>
    <row r="135" spans="15:21">
      <c r="O135" s="42"/>
      <c r="P135" s="42"/>
      <c r="Q135" s="42"/>
      <c r="R135" s="42"/>
      <c r="S135" s="42"/>
      <c r="T135" s="42"/>
      <c r="U135" s="42"/>
    </row>
    <row r="136" spans="15:21">
      <c r="O136" s="42"/>
      <c r="P136" s="42"/>
      <c r="Q136" s="42"/>
      <c r="R136" s="42"/>
      <c r="S136" s="42"/>
      <c r="T136" s="42"/>
      <c r="U136" s="42"/>
    </row>
    <row r="137" spans="15:21">
      <c r="O137" s="42"/>
      <c r="P137" s="42"/>
      <c r="Q137" s="42"/>
      <c r="R137" s="42"/>
      <c r="S137" s="42"/>
      <c r="T137" s="42"/>
      <c r="U137" s="42"/>
    </row>
    <row r="138" spans="15:21">
      <c r="O138" s="42"/>
      <c r="P138" s="42"/>
      <c r="Q138" s="42"/>
      <c r="R138" s="42"/>
      <c r="S138" s="42"/>
      <c r="T138" s="42"/>
      <c r="U138" s="42"/>
    </row>
    <row r="139" spans="15:21">
      <c r="O139" s="42"/>
      <c r="P139" s="42"/>
      <c r="Q139" s="42"/>
      <c r="R139" s="42"/>
      <c r="S139" s="42"/>
      <c r="T139" s="42"/>
      <c r="U139" s="42"/>
    </row>
    <row r="140" spans="15:21">
      <c r="O140" s="42"/>
      <c r="P140" s="42"/>
      <c r="Q140" s="42"/>
      <c r="R140" s="42"/>
      <c r="S140" s="42"/>
      <c r="T140" s="42"/>
      <c r="U140" s="42"/>
    </row>
    <row r="141" spans="15:21">
      <c r="O141" s="42"/>
      <c r="P141" s="42"/>
      <c r="Q141" s="42"/>
      <c r="R141" s="42"/>
      <c r="S141" s="42"/>
      <c r="T141" s="42"/>
      <c r="U141" s="42"/>
    </row>
    <row r="142" spans="15:21">
      <c r="O142" s="42"/>
      <c r="P142" s="42"/>
      <c r="Q142" s="42"/>
      <c r="R142" s="42"/>
      <c r="S142" s="42"/>
      <c r="T142" s="42"/>
      <c r="U142" s="42"/>
    </row>
    <row r="143" spans="15:21">
      <c r="O143" s="42"/>
      <c r="P143" s="42"/>
      <c r="Q143" s="42"/>
      <c r="R143" s="42"/>
      <c r="S143" s="42"/>
      <c r="T143" s="42"/>
      <c r="U143" s="42"/>
    </row>
    <row r="144" spans="15:21">
      <c r="O144" s="42"/>
      <c r="P144" s="42"/>
      <c r="Q144" s="42"/>
      <c r="R144" s="42"/>
      <c r="S144" s="42"/>
      <c r="T144" s="42"/>
      <c r="U144" s="42"/>
    </row>
    <row r="145" spans="15:21">
      <c r="O145" s="42"/>
      <c r="P145" s="42"/>
      <c r="Q145" s="42"/>
      <c r="R145" s="42"/>
      <c r="S145" s="42"/>
      <c r="T145" s="42"/>
      <c r="U145" s="42"/>
    </row>
    <row r="146" spans="15:21">
      <c r="O146" s="42"/>
      <c r="P146" s="42"/>
      <c r="Q146" s="42"/>
      <c r="R146" s="42"/>
      <c r="S146" s="42"/>
      <c r="T146" s="42"/>
      <c r="U146" s="42"/>
    </row>
    <row r="147" spans="15:21">
      <c r="O147" s="42"/>
      <c r="P147" s="42"/>
      <c r="Q147" s="42"/>
      <c r="R147" s="42"/>
      <c r="S147" s="42"/>
      <c r="T147" s="42"/>
      <c r="U147" s="42"/>
    </row>
    <row r="148" spans="15:21">
      <c r="O148" s="42"/>
      <c r="P148" s="42"/>
      <c r="Q148" s="42"/>
      <c r="R148" s="42"/>
      <c r="S148" s="42"/>
      <c r="T148" s="42"/>
      <c r="U148" s="42"/>
    </row>
    <row r="149" spans="15:21">
      <c r="O149" s="42"/>
      <c r="P149" s="42"/>
      <c r="Q149" s="42"/>
      <c r="R149" s="42"/>
      <c r="S149" s="42"/>
      <c r="T149" s="42"/>
      <c r="U149" s="42"/>
    </row>
    <row r="150" spans="15:21">
      <c r="O150" s="42"/>
      <c r="P150" s="42"/>
      <c r="Q150" s="42"/>
      <c r="R150" s="42"/>
      <c r="S150" s="42"/>
      <c r="T150" s="42"/>
      <c r="U150" s="42"/>
    </row>
    <row r="151" spans="15:21">
      <c r="O151" s="42"/>
      <c r="P151" s="42"/>
      <c r="Q151" s="42"/>
      <c r="R151" s="42"/>
      <c r="S151" s="42"/>
      <c r="T151" s="42"/>
      <c r="U151" s="42"/>
    </row>
    <row r="152" spans="15:21">
      <c r="O152" s="42"/>
      <c r="P152" s="42"/>
      <c r="Q152" s="42"/>
      <c r="R152" s="42"/>
      <c r="S152" s="42"/>
      <c r="T152" s="42"/>
      <c r="U152" s="42"/>
    </row>
    <row r="153" spans="15:21">
      <c r="O153" s="42"/>
      <c r="P153" s="42"/>
      <c r="Q153" s="42"/>
      <c r="R153" s="42"/>
      <c r="S153" s="42"/>
      <c r="T153" s="42"/>
      <c r="U153" s="42"/>
    </row>
    <row r="154" spans="15:21">
      <c r="O154" s="42"/>
      <c r="P154" s="42"/>
      <c r="Q154" s="42"/>
      <c r="R154" s="42"/>
      <c r="S154" s="42"/>
      <c r="T154" s="42"/>
      <c r="U154" s="42"/>
    </row>
    <row r="155" spans="15:21">
      <c r="O155" s="42"/>
      <c r="P155" s="42"/>
      <c r="Q155" s="42"/>
      <c r="R155" s="42"/>
      <c r="S155" s="42"/>
      <c r="T155" s="42"/>
      <c r="U155" s="42"/>
    </row>
    <row r="156" spans="15:21">
      <c r="O156" s="42"/>
      <c r="P156" s="42"/>
      <c r="Q156" s="42"/>
      <c r="R156" s="42"/>
      <c r="S156" s="42"/>
      <c r="T156" s="42"/>
      <c r="U156" s="42"/>
    </row>
    <row r="157" spans="15:21">
      <c r="O157" s="42"/>
      <c r="P157" s="42"/>
      <c r="Q157" s="42"/>
      <c r="R157" s="42"/>
      <c r="S157" s="42"/>
      <c r="T157" s="42"/>
      <c r="U157" s="42"/>
    </row>
    <row r="158" spans="15:21">
      <c r="O158" s="42"/>
      <c r="P158" s="42"/>
      <c r="Q158" s="42"/>
      <c r="R158" s="42"/>
      <c r="S158" s="42"/>
      <c r="T158" s="42"/>
      <c r="U158" s="42"/>
    </row>
    <row r="159" spans="15:21">
      <c r="O159" s="42"/>
      <c r="P159" s="42"/>
      <c r="Q159" s="42"/>
      <c r="R159" s="42"/>
      <c r="S159" s="42"/>
      <c r="T159" s="42"/>
      <c r="U159" s="42"/>
    </row>
    <row r="160" spans="15:21">
      <c r="O160" s="42"/>
      <c r="P160" s="42"/>
      <c r="Q160" s="42"/>
      <c r="R160" s="42"/>
      <c r="S160" s="42"/>
      <c r="T160" s="42"/>
      <c r="U160" s="42"/>
    </row>
    <row r="161" spans="4:21">
      <c r="O161" s="42"/>
      <c r="P161" s="42"/>
      <c r="Q161" s="42"/>
      <c r="R161" s="42"/>
      <c r="S161" s="42"/>
      <c r="T161" s="42"/>
      <c r="U161" s="42"/>
    </row>
    <row r="162" spans="4:21">
      <c r="O162" s="42"/>
      <c r="P162" s="42"/>
      <c r="Q162" s="42"/>
      <c r="R162" s="42"/>
      <c r="S162" s="42"/>
      <c r="T162" s="42"/>
      <c r="U162" s="42"/>
    </row>
    <row r="163" spans="4:21">
      <c r="O163" s="42"/>
      <c r="P163" s="42"/>
      <c r="Q163" s="42"/>
      <c r="R163" s="42"/>
      <c r="S163" s="42"/>
      <c r="T163" s="42"/>
      <c r="U163" s="42"/>
    </row>
    <row r="164" spans="4:21">
      <c r="O164" s="42"/>
      <c r="P164" s="42"/>
      <c r="Q164" s="42"/>
      <c r="R164" s="42"/>
      <c r="S164" s="42"/>
      <c r="T164" s="42"/>
      <c r="U164" s="42"/>
    </row>
    <row r="165" spans="4:21">
      <c r="O165" s="42"/>
      <c r="P165" s="42"/>
      <c r="Q165" s="42"/>
      <c r="R165" s="42"/>
      <c r="S165" s="42"/>
      <c r="T165" s="42"/>
      <c r="U165" s="42"/>
    </row>
    <row r="170" spans="4:21">
      <c r="D170" s="27"/>
    </row>
    <row r="171" spans="4:21">
      <c r="D171" s="27"/>
    </row>
    <row r="172" spans="4:21">
      <c r="D172" s="27"/>
    </row>
    <row r="173" spans="4:21">
      <c r="D173" s="27"/>
    </row>
    <row r="174" spans="4:21">
      <c r="D174" s="27"/>
    </row>
  </sheetData>
  <pageMargins left="0.75" right="0.75" top="1" bottom="1" header="0.5" footer="0.5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6B2D7-7EE1-BD4E-8335-413995828393}">
  <sheetPr codeName="Blad20"/>
  <dimension ref="A1:DG174"/>
  <sheetViews>
    <sheetView topLeftCell="G28" zoomScaleNormal="58" workbookViewId="0">
      <selection activeCell="C39" sqref="C39:C62"/>
    </sheetView>
  </sheetViews>
  <sheetFormatPr baseColWidth="10" defaultColWidth="8.83203125" defaultRowHeight="15"/>
  <cols>
    <col min="2" max="2" width="14.5" customWidth="1"/>
    <col min="5" max="5" width="5.33203125" customWidth="1"/>
    <col min="6" max="6" width="6.83203125" customWidth="1"/>
    <col min="7" max="7" width="7.33203125" customWidth="1"/>
    <col min="8" max="8" width="27.5" customWidth="1"/>
    <col min="9" max="9" width="11.33203125" customWidth="1"/>
    <col min="10" max="10" width="16.5" customWidth="1"/>
    <col min="12" max="12" width="17.83203125" customWidth="1"/>
    <col min="16" max="16" width="9.33203125" bestFit="1" customWidth="1"/>
    <col min="22" max="22" width="6.83203125" customWidth="1"/>
    <col min="23" max="23" width="4.83203125" customWidth="1"/>
    <col min="24" max="24" width="3.1640625" customWidth="1"/>
    <col min="25" max="25" width="3" customWidth="1"/>
    <col min="26" max="26" width="5.33203125" customWidth="1"/>
    <col min="27" max="28" width="4.5" customWidth="1"/>
    <col min="29" max="29" width="4.1640625" customWidth="1"/>
    <col min="30" max="30" width="3.6640625" customWidth="1"/>
    <col min="31" max="31" width="4.33203125" customWidth="1"/>
  </cols>
  <sheetData>
    <row r="1" spans="1:111">
      <c r="C1" s="43" t="s">
        <v>0</v>
      </c>
      <c r="D1" s="43" t="s">
        <v>1</v>
      </c>
      <c r="E1" s="43" t="s">
        <v>2</v>
      </c>
      <c r="F1" s="43" t="s">
        <v>3</v>
      </c>
      <c r="G1" s="43" t="s">
        <v>4</v>
      </c>
      <c r="H1" s="43" t="s">
        <v>653</v>
      </c>
      <c r="I1" s="43" t="s">
        <v>5</v>
      </c>
      <c r="J1" s="43" t="s">
        <v>6</v>
      </c>
      <c r="K1" s="43" t="s">
        <v>7</v>
      </c>
      <c r="L1" s="43" t="s">
        <v>8</v>
      </c>
      <c r="M1" s="43" t="s">
        <v>9</v>
      </c>
      <c r="N1" s="43" t="s">
        <v>10</v>
      </c>
      <c r="O1" s="43" t="s">
        <v>11</v>
      </c>
      <c r="P1" s="43" t="s">
        <v>12</v>
      </c>
      <c r="Q1" s="43" t="s">
        <v>13</v>
      </c>
      <c r="R1" s="43" t="s">
        <v>14</v>
      </c>
      <c r="S1" s="43" t="s">
        <v>15</v>
      </c>
      <c r="T1" s="43" t="s">
        <v>16</v>
      </c>
      <c r="U1" s="43" t="s">
        <v>17</v>
      </c>
      <c r="V1" s="43" t="s">
        <v>684</v>
      </c>
      <c r="W1" s="43" t="s">
        <v>682</v>
      </c>
      <c r="X1" s="43" t="s">
        <v>20</v>
      </c>
      <c r="Y1" s="43" t="s">
        <v>21</v>
      </c>
      <c r="Z1" s="43" t="s">
        <v>22</v>
      </c>
      <c r="AA1" s="43" t="s">
        <v>23</v>
      </c>
      <c r="AB1" s="43" t="s">
        <v>24</v>
      </c>
      <c r="AC1" s="43" t="s">
        <v>25</v>
      </c>
      <c r="AD1" s="43" t="s">
        <v>26</v>
      </c>
      <c r="AE1" s="43" t="s">
        <v>27</v>
      </c>
      <c r="AF1" s="43" t="s">
        <v>28</v>
      </c>
      <c r="AG1" s="43" t="s">
        <v>29</v>
      </c>
      <c r="AH1" s="43" t="s">
        <v>30</v>
      </c>
      <c r="AI1" s="43" t="s">
        <v>31</v>
      </c>
      <c r="AJ1" s="43" t="s">
        <v>32</v>
      </c>
      <c r="AK1" s="43" t="s">
        <v>33</v>
      </c>
      <c r="AL1" s="43" t="s">
        <v>34</v>
      </c>
      <c r="AM1" s="43" t="s">
        <v>35</v>
      </c>
      <c r="AN1" s="43" t="s">
        <v>36</v>
      </c>
      <c r="AO1" s="43" t="s">
        <v>37</v>
      </c>
      <c r="AP1" s="43" t="s">
        <v>38</v>
      </c>
      <c r="AQ1" s="43" t="s">
        <v>39</v>
      </c>
      <c r="AR1" s="43" t="s">
        <v>40</v>
      </c>
      <c r="AS1" s="43" t="s">
        <v>41</v>
      </c>
      <c r="AT1" s="43" t="s">
        <v>42</v>
      </c>
      <c r="AU1" s="43" t="s">
        <v>43</v>
      </c>
      <c r="AV1" s="43" t="s">
        <v>44</v>
      </c>
      <c r="AW1" s="43" t="s">
        <v>45</v>
      </c>
      <c r="AX1" s="43" t="s">
        <v>46</v>
      </c>
      <c r="AY1" s="43" t="s">
        <v>47</v>
      </c>
      <c r="AZ1" s="43" t="s">
        <v>48</v>
      </c>
      <c r="BA1" s="43" t="s">
        <v>49</v>
      </c>
      <c r="BB1" s="43" t="s">
        <v>50</v>
      </c>
      <c r="BC1" s="43" t="s">
        <v>51</v>
      </c>
      <c r="BD1" s="43" t="s">
        <v>52</v>
      </c>
      <c r="BE1" s="43" t="s">
        <v>53</v>
      </c>
      <c r="BF1" s="43" t="s">
        <v>54</v>
      </c>
      <c r="BG1" s="43" t="s">
        <v>55</v>
      </c>
      <c r="BH1" s="43" t="s">
        <v>56</v>
      </c>
      <c r="BI1" s="43" t="s">
        <v>57</v>
      </c>
      <c r="BJ1" s="43" t="s">
        <v>58</v>
      </c>
      <c r="BK1" s="43" t="s">
        <v>59</v>
      </c>
      <c r="BL1" s="43" t="s">
        <v>60</v>
      </c>
      <c r="BM1" s="43" t="s">
        <v>61</v>
      </c>
      <c r="BN1" s="43" t="s">
        <v>62</v>
      </c>
      <c r="BO1" s="43" t="s">
        <v>63</v>
      </c>
      <c r="BP1" s="43" t="s">
        <v>64</v>
      </c>
      <c r="BQ1" s="43" t="s">
        <v>65</v>
      </c>
      <c r="BR1" s="43" t="s">
        <v>66</v>
      </c>
      <c r="BS1" s="43" t="s">
        <v>67</v>
      </c>
      <c r="BT1" s="43" t="s">
        <v>68</v>
      </c>
      <c r="BU1" s="43" t="s">
        <v>69</v>
      </c>
      <c r="BV1" s="43" t="s">
        <v>70</v>
      </c>
      <c r="BW1" s="43" t="s">
        <v>71</v>
      </c>
      <c r="BX1" s="43" t="s">
        <v>72</v>
      </c>
      <c r="BY1" s="43" t="s">
        <v>73</v>
      </c>
      <c r="BZ1" s="43" t="s">
        <v>74</v>
      </c>
      <c r="CA1" s="43" t="s">
        <v>75</v>
      </c>
      <c r="CB1" s="43" t="s">
        <v>76</v>
      </c>
      <c r="CC1" s="43" t="s">
        <v>77</v>
      </c>
      <c r="CD1" s="43" t="s">
        <v>78</v>
      </c>
      <c r="CE1" s="43" t="s">
        <v>79</v>
      </c>
      <c r="CF1" s="43" t="s">
        <v>80</v>
      </c>
      <c r="CG1" s="43" t="s">
        <v>81</v>
      </c>
      <c r="CH1" s="43" t="s">
        <v>82</v>
      </c>
      <c r="CI1" s="43" t="s">
        <v>83</v>
      </c>
      <c r="CJ1" s="43" t="s">
        <v>84</v>
      </c>
      <c r="CK1" s="43" t="s">
        <v>85</v>
      </c>
      <c r="CL1" s="43" t="s">
        <v>86</v>
      </c>
      <c r="CM1" s="43" t="s">
        <v>87</v>
      </c>
      <c r="CN1" s="43" t="s">
        <v>88</v>
      </c>
      <c r="CO1" s="43" t="s">
        <v>89</v>
      </c>
      <c r="CP1" s="43" t="s">
        <v>90</v>
      </c>
      <c r="CQ1" s="43" t="s">
        <v>91</v>
      </c>
      <c r="CR1" s="43" t="s">
        <v>92</v>
      </c>
      <c r="CS1" s="43" t="s">
        <v>93</v>
      </c>
      <c r="CT1" s="43" t="s">
        <v>94</v>
      </c>
      <c r="CU1" s="43" t="s">
        <v>95</v>
      </c>
      <c r="CV1" s="43" t="s">
        <v>96</v>
      </c>
      <c r="CW1" s="43" t="s">
        <v>97</v>
      </c>
      <c r="CX1" s="43" t="s">
        <v>98</v>
      </c>
      <c r="CY1" s="43" t="s">
        <v>99</v>
      </c>
      <c r="CZ1" s="43" t="s">
        <v>100</v>
      </c>
      <c r="DA1" s="43" t="s">
        <v>101</v>
      </c>
      <c r="DB1" s="43" t="s">
        <v>102</v>
      </c>
      <c r="DC1" s="43" t="s">
        <v>103</v>
      </c>
      <c r="DD1" s="43" t="s">
        <v>104</v>
      </c>
      <c r="DE1" s="43" t="s">
        <v>105</v>
      </c>
      <c r="DF1" s="43" t="s">
        <v>106</v>
      </c>
      <c r="DG1" s="43" t="s">
        <v>107</v>
      </c>
    </row>
    <row r="2" spans="1:111">
      <c r="A2" s="1">
        <v>0</v>
      </c>
      <c r="B2" s="43">
        <v>0</v>
      </c>
      <c r="C2" t="s">
        <v>539</v>
      </c>
      <c r="D2">
        <v>252</v>
      </c>
      <c r="E2">
        <v>2</v>
      </c>
      <c r="F2">
        <v>1</v>
      </c>
      <c r="G2">
        <v>0</v>
      </c>
      <c r="H2" t="s">
        <v>111</v>
      </c>
      <c r="I2">
        <v>6</v>
      </c>
      <c r="J2">
        <v>0</v>
      </c>
      <c r="K2">
        <v>22</v>
      </c>
      <c r="L2">
        <v>6</v>
      </c>
      <c r="M2" t="s">
        <v>109</v>
      </c>
      <c r="N2" t="s">
        <v>540</v>
      </c>
      <c r="O2" t="s">
        <v>111</v>
      </c>
      <c r="P2" t="s">
        <v>541</v>
      </c>
      <c r="Q2">
        <v>1</v>
      </c>
      <c r="R2">
        <v>1</v>
      </c>
      <c r="S2">
        <v>4</v>
      </c>
      <c r="T2">
        <v>5</v>
      </c>
      <c r="U2">
        <v>2</v>
      </c>
      <c r="V2">
        <v>1</v>
      </c>
      <c r="W2">
        <v>0</v>
      </c>
      <c r="X2">
        <v>21</v>
      </c>
      <c r="Y2">
        <v>5</v>
      </c>
      <c r="Z2">
        <v>0</v>
      </c>
      <c r="AA2">
        <v>2</v>
      </c>
      <c r="AB2">
        <v>3</v>
      </c>
      <c r="AC2">
        <v>0</v>
      </c>
      <c r="AD2">
        <v>0</v>
      </c>
      <c r="AE2">
        <v>5</v>
      </c>
      <c r="AF2">
        <v>6</v>
      </c>
      <c r="AG2">
        <v>0</v>
      </c>
      <c r="AH2">
        <v>66</v>
      </c>
      <c r="AI2">
        <v>0</v>
      </c>
      <c r="AJ2">
        <v>0</v>
      </c>
      <c r="AK2">
        <v>0</v>
      </c>
      <c r="AL2">
        <v>0</v>
      </c>
      <c r="AM2">
        <v>1</v>
      </c>
      <c r="AN2">
        <v>1</v>
      </c>
      <c r="AO2">
        <v>2</v>
      </c>
      <c r="AP2">
        <v>0</v>
      </c>
      <c r="AQ2">
        <v>12</v>
      </c>
      <c r="AR2">
        <v>0</v>
      </c>
      <c r="AS2">
        <v>0</v>
      </c>
      <c r="AT2">
        <v>0</v>
      </c>
      <c r="AU2">
        <v>2</v>
      </c>
      <c r="AV2">
        <v>0</v>
      </c>
      <c r="AW2">
        <v>0</v>
      </c>
      <c r="AX2">
        <v>0</v>
      </c>
      <c r="AY2">
        <v>0</v>
      </c>
      <c r="AZ2">
        <v>4</v>
      </c>
      <c r="BA2">
        <v>0</v>
      </c>
      <c r="BB2">
        <v>0</v>
      </c>
      <c r="BC2">
        <v>2</v>
      </c>
      <c r="BD2">
        <v>0</v>
      </c>
      <c r="BE2">
        <v>0</v>
      </c>
      <c r="BF2">
        <v>3</v>
      </c>
      <c r="BG2">
        <v>1</v>
      </c>
      <c r="BH2">
        <v>0</v>
      </c>
      <c r="BI2">
        <v>0</v>
      </c>
      <c r="BJ2">
        <v>0</v>
      </c>
      <c r="BK2">
        <v>0</v>
      </c>
      <c r="BL2">
        <v>5</v>
      </c>
      <c r="BM2">
        <v>1</v>
      </c>
      <c r="BN2">
        <v>0</v>
      </c>
      <c r="BO2">
        <v>0</v>
      </c>
      <c r="BP2">
        <v>0</v>
      </c>
      <c r="BQ2">
        <v>0</v>
      </c>
      <c r="BR2">
        <v>2</v>
      </c>
      <c r="BS2">
        <v>0</v>
      </c>
      <c r="BT2">
        <v>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2</v>
      </c>
      <c r="CC2">
        <v>0</v>
      </c>
      <c r="CD2">
        <v>2</v>
      </c>
      <c r="CE2">
        <v>0</v>
      </c>
      <c r="CF2">
        <v>0</v>
      </c>
      <c r="CG2">
        <v>0</v>
      </c>
      <c r="CH2">
        <v>0</v>
      </c>
      <c r="CI2">
        <v>0</v>
      </c>
      <c r="CJ2">
        <v>5</v>
      </c>
      <c r="CK2">
        <v>5</v>
      </c>
      <c r="CL2">
        <v>2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4</v>
      </c>
      <c r="CT2">
        <v>0</v>
      </c>
      <c r="CU2">
        <v>0</v>
      </c>
      <c r="CV2">
        <v>0</v>
      </c>
      <c r="CW2">
        <v>3</v>
      </c>
      <c r="CX2">
        <v>1</v>
      </c>
      <c r="CY2">
        <v>0</v>
      </c>
      <c r="CZ2">
        <v>1</v>
      </c>
      <c r="DA2">
        <v>0</v>
      </c>
      <c r="DB2">
        <v>0</v>
      </c>
      <c r="DC2">
        <v>3</v>
      </c>
      <c r="DD2">
        <v>0</v>
      </c>
      <c r="DE2" t="s">
        <v>113</v>
      </c>
      <c r="DF2" t="s">
        <v>114</v>
      </c>
      <c r="DG2" t="s">
        <v>115</v>
      </c>
    </row>
    <row r="3" spans="1:111">
      <c r="A3" s="1">
        <v>1</v>
      </c>
      <c r="B3" s="43">
        <v>1</v>
      </c>
      <c r="C3" t="s">
        <v>542</v>
      </c>
      <c r="D3">
        <v>786</v>
      </c>
      <c r="E3">
        <v>20</v>
      </c>
      <c r="F3">
        <v>0</v>
      </c>
      <c r="G3">
        <v>21</v>
      </c>
      <c r="H3" t="s">
        <v>654</v>
      </c>
      <c r="I3">
        <v>18</v>
      </c>
      <c r="J3">
        <v>1</v>
      </c>
      <c r="K3">
        <v>104</v>
      </c>
      <c r="L3">
        <v>42</v>
      </c>
      <c r="M3" t="s">
        <v>543</v>
      </c>
      <c r="N3" t="s">
        <v>544</v>
      </c>
      <c r="O3" t="s">
        <v>135</v>
      </c>
      <c r="P3" t="s">
        <v>545</v>
      </c>
      <c r="Q3">
        <v>23</v>
      </c>
      <c r="R3">
        <v>0</v>
      </c>
      <c r="S3">
        <v>11</v>
      </c>
      <c r="T3">
        <v>11</v>
      </c>
      <c r="U3">
        <v>11</v>
      </c>
      <c r="V3">
        <v>8</v>
      </c>
      <c r="W3">
        <v>4</v>
      </c>
      <c r="X3">
        <v>33</v>
      </c>
      <c r="Y3">
        <v>4</v>
      </c>
      <c r="Z3">
        <v>1</v>
      </c>
      <c r="AA3">
        <v>2</v>
      </c>
      <c r="AB3">
        <v>2</v>
      </c>
      <c r="AC3">
        <v>1</v>
      </c>
      <c r="AD3">
        <v>2</v>
      </c>
      <c r="AE3">
        <v>7</v>
      </c>
      <c r="AF3">
        <v>10</v>
      </c>
      <c r="AG3">
        <v>4</v>
      </c>
      <c r="AH3">
        <v>183</v>
      </c>
      <c r="AI3">
        <v>0</v>
      </c>
      <c r="AJ3">
        <v>3</v>
      </c>
      <c r="AK3">
        <v>0</v>
      </c>
      <c r="AL3">
        <v>0</v>
      </c>
      <c r="AM3">
        <v>0</v>
      </c>
      <c r="AN3">
        <v>1</v>
      </c>
      <c r="AO3">
        <v>1</v>
      </c>
      <c r="AP3">
        <v>0</v>
      </c>
      <c r="AQ3">
        <v>28</v>
      </c>
      <c r="AR3">
        <v>11</v>
      </c>
      <c r="AS3">
        <v>0</v>
      </c>
      <c r="AT3">
        <v>1</v>
      </c>
      <c r="AU3">
        <v>0</v>
      </c>
      <c r="AV3">
        <v>0</v>
      </c>
      <c r="AW3">
        <v>1</v>
      </c>
      <c r="AX3">
        <v>0</v>
      </c>
      <c r="AY3">
        <v>0</v>
      </c>
      <c r="AZ3">
        <v>1</v>
      </c>
      <c r="BA3">
        <v>3</v>
      </c>
      <c r="BB3">
        <v>1</v>
      </c>
      <c r="BC3">
        <v>0</v>
      </c>
      <c r="BD3">
        <v>6</v>
      </c>
      <c r="BE3">
        <v>5</v>
      </c>
      <c r="BF3">
        <v>2</v>
      </c>
      <c r="BG3">
        <v>1</v>
      </c>
      <c r="BH3">
        <v>0</v>
      </c>
      <c r="BI3">
        <v>0</v>
      </c>
      <c r="BJ3">
        <v>0</v>
      </c>
      <c r="BK3">
        <v>1</v>
      </c>
      <c r="BL3">
        <v>13</v>
      </c>
      <c r="BM3">
        <v>0</v>
      </c>
      <c r="BN3">
        <v>1</v>
      </c>
      <c r="BO3">
        <v>4</v>
      </c>
      <c r="BP3">
        <v>1</v>
      </c>
      <c r="BQ3">
        <v>2</v>
      </c>
      <c r="BR3">
        <v>0</v>
      </c>
      <c r="BS3">
        <v>1</v>
      </c>
      <c r="BT3">
        <v>2</v>
      </c>
      <c r="BU3">
        <v>2</v>
      </c>
      <c r="BV3">
        <v>2</v>
      </c>
      <c r="BW3">
        <v>0</v>
      </c>
      <c r="BX3">
        <v>0</v>
      </c>
      <c r="BY3">
        <v>2</v>
      </c>
      <c r="BZ3">
        <v>1</v>
      </c>
      <c r="CA3">
        <v>0</v>
      </c>
      <c r="CB3">
        <v>0</v>
      </c>
      <c r="CC3">
        <v>0</v>
      </c>
      <c r="CD3">
        <v>2</v>
      </c>
      <c r="CE3">
        <v>2</v>
      </c>
      <c r="CF3">
        <v>0</v>
      </c>
      <c r="CG3">
        <v>5</v>
      </c>
      <c r="CH3">
        <v>1</v>
      </c>
      <c r="CI3">
        <v>0</v>
      </c>
      <c r="CJ3">
        <v>17</v>
      </c>
      <c r="CK3">
        <v>7</v>
      </c>
      <c r="CL3">
        <v>2</v>
      </c>
      <c r="CM3">
        <v>0</v>
      </c>
      <c r="CN3">
        <v>0</v>
      </c>
      <c r="CO3">
        <v>0</v>
      </c>
      <c r="CP3">
        <v>3</v>
      </c>
      <c r="CQ3">
        <v>0</v>
      </c>
      <c r="CR3">
        <v>0</v>
      </c>
      <c r="CS3">
        <v>8</v>
      </c>
      <c r="CT3">
        <v>1</v>
      </c>
      <c r="CU3">
        <v>0</v>
      </c>
      <c r="CV3">
        <v>3</v>
      </c>
      <c r="CW3">
        <v>4</v>
      </c>
      <c r="CX3">
        <v>17</v>
      </c>
      <c r="CY3">
        <v>2</v>
      </c>
      <c r="CZ3">
        <v>4</v>
      </c>
      <c r="DA3">
        <v>1</v>
      </c>
      <c r="DB3">
        <v>1</v>
      </c>
      <c r="DC3">
        <v>6</v>
      </c>
      <c r="DD3">
        <v>0</v>
      </c>
      <c r="DE3" t="s">
        <v>202</v>
      </c>
      <c r="DF3" t="s">
        <v>203</v>
      </c>
      <c r="DG3" t="s">
        <v>111</v>
      </c>
    </row>
    <row r="4" spans="1:111">
      <c r="A4" s="1">
        <v>2</v>
      </c>
      <c r="B4" s="43">
        <v>2</v>
      </c>
      <c r="C4" t="s">
        <v>546</v>
      </c>
      <c r="D4">
        <v>880</v>
      </c>
      <c r="E4">
        <v>28</v>
      </c>
      <c r="F4">
        <v>0</v>
      </c>
      <c r="G4">
        <v>15</v>
      </c>
      <c r="H4" t="s">
        <v>655</v>
      </c>
      <c r="I4">
        <v>31</v>
      </c>
      <c r="J4">
        <v>7</v>
      </c>
      <c r="K4">
        <v>86</v>
      </c>
      <c r="L4">
        <v>33</v>
      </c>
      <c r="M4" t="s">
        <v>547</v>
      </c>
      <c r="N4" t="s">
        <v>548</v>
      </c>
      <c r="O4" t="s">
        <v>549</v>
      </c>
      <c r="P4" t="s">
        <v>550</v>
      </c>
      <c r="Q4">
        <v>1</v>
      </c>
      <c r="R4">
        <v>0</v>
      </c>
      <c r="S4">
        <v>9</v>
      </c>
      <c r="T4">
        <v>9</v>
      </c>
      <c r="U4">
        <v>10</v>
      </c>
      <c r="V4">
        <v>11</v>
      </c>
      <c r="W4">
        <v>5</v>
      </c>
      <c r="X4">
        <v>46</v>
      </c>
      <c r="Y4">
        <v>13</v>
      </c>
      <c r="Z4">
        <v>0</v>
      </c>
      <c r="AA4">
        <v>0</v>
      </c>
      <c r="AB4">
        <v>3</v>
      </c>
      <c r="AC4">
        <v>0</v>
      </c>
      <c r="AD4">
        <v>1</v>
      </c>
      <c r="AE4">
        <v>16</v>
      </c>
      <c r="AF4">
        <v>12</v>
      </c>
      <c r="AG4">
        <v>1</v>
      </c>
      <c r="AH4">
        <v>248</v>
      </c>
      <c r="AI4">
        <v>0</v>
      </c>
      <c r="AJ4">
        <v>0</v>
      </c>
      <c r="AK4">
        <v>0</v>
      </c>
      <c r="AL4">
        <v>3</v>
      </c>
      <c r="AM4">
        <v>8</v>
      </c>
      <c r="AN4">
        <v>3</v>
      </c>
      <c r="AO4">
        <v>4</v>
      </c>
      <c r="AP4">
        <v>0</v>
      </c>
      <c r="AQ4">
        <v>27</v>
      </c>
      <c r="AR4">
        <v>4</v>
      </c>
      <c r="AS4">
        <v>0</v>
      </c>
      <c r="AT4">
        <v>0</v>
      </c>
      <c r="AU4">
        <v>4</v>
      </c>
      <c r="AV4">
        <v>1</v>
      </c>
      <c r="AW4">
        <v>1</v>
      </c>
      <c r="AX4">
        <v>3</v>
      </c>
      <c r="AY4">
        <v>1</v>
      </c>
      <c r="AZ4">
        <v>5</v>
      </c>
      <c r="BA4">
        <v>0</v>
      </c>
      <c r="BB4">
        <v>3</v>
      </c>
      <c r="BC4">
        <v>4</v>
      </c>
      <c r="BD4">
        <v>1</v>
      </c>
      <c r="BE4">
        <v>4</v>
      </c>
      <c r="BF4">
        <v>5</v>
      </c>
      <c r="BG4">
        <v>3</v>
      </c>
      <c r="BH4">
        <v>1</v>
      </c>
      <c r="BI4">
        <v>0</v>
      </c>
      <c r="BJ4">
        <v>0</v>
      </c>
      <c r="BK4">
        <v>0</v>
      </c>
      <c r="BL4">
        <v>15</v>
      </c>
      <c r="BM4">
        <v>3</v>
      </c>
      <c r="BN4">
        <v>1</v>
      </c>
      <c r="BO4">
        <v>5</v>
      </c>
      <c r="BP4">
        <v>0</v>
      </c>
      <c r="BQ4">
        <v>0</v>
      </c>
      <c r="BR4">
        <v>2</v>
      </c>
      <c r="BS4">
        <v>0</v>
      </c>
      <c r="BT4">
        <v>11</v>
      </c>
      <c r="BU4">
        <v>7</v>
      </c>
      <c r="BV4">
        <v>1</v>
      </c>
      <c r="BW4">
        <v>0</v>
      </c>
      <c r="BX4">
        <v>2</v>
      </c>
      <c r="BY4">
        <v>1</v>
      </c>
      <c r="BZ4">
        <v>0</v>
      </c>
      <c r="CA4">
        <v>3</v>
      </c>
      <c r="CB4">
        <v>1</v>
      </c>
      <c r="CC4">
        <v>1</v>
      </c>
      <c r="CD4">
        <v>5</v>
      </c>
      <c r="CE4">
        <v>6</v>
      </c>
      <c r="CF4">
        <v>0</v>
      </c>
      <c r="CG4">
        <v>7</v>
      </c>
      <c r="CH4">
        <v>0</v>
      </c>
      <c r="CI4">
        <v>2</v>
      </c>
      <c r="CJ4">
        <v>7</v>
      </c>
      <c r="CK4">
        <v>16</v>
      </c>
      <c r="CL4">
        <v>3</v>
      </c>
      <c r="CM4">
        <v>0</v>
      </c>
      <c r="CN4">
        <v>1</v>
      </c>
      <c r="CO4">
        <v>0</v>
      </c>
      <c r="CP4">
        <v>0</v>
      </c>
      <c r="CQ4">
        <v>1</v>
      </c>
      <c r="CR4">
        <v>3</v>
      </c>
      <c r="CS4">
        <v>11</v>
      </c>
      <c r="CT4">
        <v>5</v>
      </c>
      <c r="CU4">
        <v>1</v>
      </c>
      <c r="CV4">
        <v>1</v>
      </c>
      <c r="CW4">
        <v>7</v>
      </c>
      <c r="CX4">
        <v>8</v>
      </c>
      <c r="CY4">
        <v>6</v>
      </c>
      <c r="CZ4">
        <v>3</v>
      </c>
      <c r="DA4">
        <v>1</v>
      </c>
      <c r="DB4">
        <v>1</v>
      </c>
      <c r="DC4">
        <v>15</v>
      </c>
      <c r="DD4">
        <v>0</v>
      </c>
      <c r="DE4" t="s">
        <v>551</v>
      </c>
      <c r="DF4" t="s">
        <v>552</v>
      </c>
      <c r="DG4" t="s">
        <v>111</v>
      </c>
    </row>
    <row r="5" spans="1:111">
      <c r="A5" s="1">
        <v>3</v>
      </c>
      <c r="B5" s="43">
        <v>3</v>
      </c>
      <c r="C5" t="s">
        <v>553</v>
      </c>
      <c r="D5">
        <v>937</v>
      </c>
      <c r="E5">
        <v>24</v>
      </c>
      <c r="F5">
        <v>2</v>
      </c>
      <c r="G5">
        <v>21</v>
      </c>
      <c r="H5" t="s">
        <v>656</v>
      </c>
      <c r="I5">
        <v>32</v>
      </c>
      <c r="J5">
        <v>8</v>
      </c>
      <c r="K5">
        <v>124</v>
      </c>
      <c r="L5">
        <v>58</v>
      </c>
      <c r="M5" t="s">
        <v>554</v>
      </c>
      <c r="N5" t="s">
        <v>555</v>
      </c>
      <c r="O5" t="s">
        <v>556</v>
      </c>
      <c r="P5" t="s">
        <v>557</v>
      </c>
      <c r="Q5">
        <v>16</v>
      </c>
      <c r="R5">
        <v>2</v>
      </c>
      <c r="S5">
        <v>16</v>
      </c>
      <c r="T5">
        <v>18</v>
      </c>
      <c r="U5">
        <v>9</v>
      </c>
      <c r="V5">
        <v>8</v>
      </c>
      <c r="W5">
        <v>14</v>
      </c>
      <c r="X5">
        <v>46</v>
      </c>
      <c r="Y5">
        <v>15</v>
      </c>
      <c r="Z5">
        <v>0</v>
      </c>
      <c r="AA5">
        <v>3</v>
      </c>
      <c r="AB5">
        <v>0</v>
      </c>
      <c r="AC5">
        <v>0</v>
      </c>
      <c r="AD5">
        <v>0</v>
      </c>
      <c r="AE5">
        <v>10</v>
      </c>
      <c r="AF5">
        <v>16</v>
      </c>
      <c r="AG5">
        <v>2</v>
      </c>
      <c r="AH5">
        <v>257</v>
      </c>
      <c r="AI5">
        <v>0</v>
      </c>
      <c r="AJ5">
        <v>0</v>
      </c>
      <c r="AK5">
        <v>0</v>
      </c>
      <c r="AL5">
        <v>2</v>
      </c>
      <c r="AM5">
        <v>0</v>
      </c>
      <c r="AN5">
        <v>2</v>
      </c>
      <c r="AO5">
        <v>8</v>
      </c>
      <c r="AP5">
        <v>0</v>
      </c>
      <c r="AQ5">
        <v>21</v>
      </c>
      <c r="AR5">
        <v>8</v>
      </c>
      <c r="AS5">
        <v>5</v>
      </c>
      <c r="AT5">
        <v>2</v>
      </c>
      <c r="AU5">
        <v>2</v>
      </c>
      <c r="AV5">
        <v>1</v>
      </c>
      <c r="AW5">
        <v>0</v>
      </c>
      <c r="AX5">
        <v>0</v>
      </c>
      <c r="AY5">
        <v>0</v>
      </c>
      <c r="AZ5">
        <v>1</v>
      </c>
      <c r="BA5">
        <v>0</v>
      </c>
      <c r="BB5">
        <v>3</v>
      </c>
      <c r="BC5">
        <v>1</v>
      </c>
      <c r="BD5">
        <v>2</v>
      </c>
      <c r="BE5">
        <v>6</v>
      </c>
      <c r="BF5">
        <v>2</v>
      </c>
      <c r="BG5">
        <v>0</v>
      </c>
      <c r="BH5">
        <v>0</v>
      </c>
      <c r="BI5">
        <v>0</v>
      </c>
      <c r="BJ5">
        <v>0</v>
      </c>
      <c r="BK5">
        <v>2</v>
      </c>
      <c r="BL5">
        <v>12</v>
      </c>
      <c r="BM5">
        <v>1</v>
      </c>
      <c r="BN5">
        <v>0</v>
      </c>
      <c r="BO5">
        <v>14</v>
      </c>
      <c r="BP5">
        <v>4</v>
      </c>
      <c r="BQ5">
        <v>1</v>
      </c>
      <c r="BR5">
        <v>6</v>
      </c>
      <c r="BS5">
        <v>0</v>
      </c>
      <c r="BT5">
        <v>7</v>
      </c>
      <c r="BU5">
        <v>7</v>
      </c>
      <c r="BV5">
        <v>0</v>
      </c>
      <c r="BW5">
        <v>9</v>
      </c>
      <c r="BX5">
        <v>0</v>
      </c>
      <c r="BY5">
        <v>1</v>
      </c>
      <c r="BZ5">
        <v>0</v>
      </c>
      <c r="CA5">
        <v>0</v>
      </c>
      <c r="CB5">
        <v>2</v>
      </c>
      <c r="CC5">
        <v>1</v>
      </c>
      <c r="CD5">
        <v>3</v>
      </c>
      <c r="CE5">
        <v>0</v>
      </c>
      <c r="CF5">
        <v>2</v>
      </c>
      <c r="CG5">
        <v>3</v>
      </c>
      <c r="CH5">
        <v>0</v>
      </c>
      <c r="CI5">
        <v>0</v>
      </c>
      <c r="CJ5">
        <v>18</v>
      </c>
      <c r="CK5">
        <v>10</v>
      </c>
      <c r="CL5">
        <v>3</v>
      </c>
      <c r="CM5">
        <v>0</v>
      </c>
      <c r="CN5">
        <v>1</v>
      </c>
      <c r="CO5">
        <v>0</v>
      </c>
      <c r="CP5">
        <v>3</v>
      </c>
      <c r="CQ5">
        <v>2</v>
      </c>
      <c r="CR5">
        <v>1</v>
      </c>
      <c r="CS5">
        <v>15</v>
      </c>
      <c r="CT5">
        <v>9</v>
      </c>
      <c r="CU5">
        <v>2</v>
      </c>
      <c r="CV5">
        <v>0</v>
      </c>
      <c r="CW5">
        <v>5</v>
      </c>
      <c r="CX5">
        <v>18</v>
      </c>
      <c r="CY5">
        <v>3</v>
      </c>
      <c r="CZ5">
        <v>1</v>
      </c>
      <c r="DA5">
        <v>2</v>
      </c>
      <c r="DB5">
        <v>3</v>
      </c>
      <c r="DC5">
        <v>20</v>
      </c>
      <c r="DD5">
        <v>0</v>
      </c>
      <c r="DE5" t="s">
        <v>558</v>
      </c>
      <c r="DF5" t="s">
        <v>559</v>
      </c>
      <c r="DG5" t="s">
        <v>403</v>
      </c>
    </row>
    <row r="6" spans="1:111">
      <c r="A6" s="1">
        <v>4</v>
      </c>
      <c r="B6" s="43">
        <v>4</v>
      </c>
      <c r="C6" t="s">
        <v>560</v>
      </c>
      <c r="D6">
        <v>792</v>
      </c>
      <c r="E6">
        <v>22</v>
      </c>
      <c r="F6">
        <v>0</v>
      </c>
      <c r="G6">
        <v>17</v>
      </c>
      <c r="H6" t="s">
        <v>657</v>
      </c>
      <c r="I6">
        <v>13</v>
      </c>
      <c r="J6">
        <v>3</v>
      </c>
      <c r="K6">
        <v>92</v>
      </c>
      <c r="L6">
        <v>43</v>
      </c>
      <c r="M6" t="s">
        <v>561</v>
      </c>
      <c r="N6" t="s">
        <v>562</v>
      </c>
      <c r="O6" t="s">
        <v>563</v>
      </c>
      <c r="P6" t="s">
        <v>564</v>
      </c>
      <c r="Q6">
        <v>3</v>
      </c>
      <c r="R6">
        <v>0</v>
      </c>
      <c r="S6">
        <v>10</v>
      </c>
      <c r="T6">
        <v>10</v>
      </c>
      <c r="U6">
        <v>8</v>
      </c>
      <c r="V6">
        <v>12</v>
      </c>
      <c r="W6">
        <v>3</v>
      </c>
      <c r="X6">
        <v>41</v>
      </c>
      <c r="Y6">
        <v>7</v>
      </c>
      <c r="Z6">
        <v>0</v>
      </c>
      <c r="AA6">
        <v>4</v>
      </c>
      <c r="AB6">
        <v>7</v>
      </c>
      <c r="AC6">
        <v>1</v>
      </c>
      <c r="AD6">
        <v>2</v>
      </c>
      <c r="AE6">
        <v>1</v>
      </c>
      <c r="AF6">
        <v>18</v>
      </c>
      <c r="AG6">
        <v>1</v>
      </c>
      <c r="AH6">
        <v>265</v>
      </c>
      <c r="AI6">
        <v>0</v>
      </c>
      <c r="AJ6">
        <v>0</v>
      </c>
      <c r="AK6">
        <v>0</v>
      </c>
      <c r="AL6">
        <v>2</v>
      </c>
      <c r="AM6">
        <v>0</v>
      </c>
      <c r="AN6">
        <v>2</v>
      </c>
      <c r="AO6">
        <v>4</v>
      </c>
      <c r="AP6">
        <v>0</v>
      </c>
      <c r="AQ6">
        <v>18</v>
      </c>
      <c r="AR6">
        <v>3</v>
      </c>
      <c r="AS6">
        <v>1</v>
      </c>
      <c r="AT6">
        <v>3</v>
      </c>
      <c r="AU6">
        <v>7</v>
      </c>
      <c r="AV6">
        <v>0</v>
      </c>
      <c r="AW6">
        <v>2</v>
      </c>
      <c r="AX6">
        <v>2</v>
      </c>
      <c r="AY6">
        <v>5</v>
      </c>
      <c r="AZ6">
        <v>0</v>
      </c>
      <c r="BA6">
        <v>1</v>
      </c>
      <c r="BB6">
        <v>0</v>
      </c>
      <c r="BC6">
        <v>5</v>
      </c>
      <c r="BD6">
        <v>1</v>
      </c>
      <c r="BE6">
        <v>0</v>
      </c>
      <c r="BF6">
        <v>7</v>
      </c>
      <c r="BG6">
        <v>4</v>
      </c>
      <c r="BH6">
        <v>0</v>
      </c>
      <c r="BI6">
        <v>1</v>
      </c>
      <c r="BJ6">
        <v>0</v>
      </c>
      <c r="BK6">
        <v>1</v>
      </c>
      <c r="BL6">
        <v>19</v>
      </c>
      <c r="BM6">
        <v>3</v>
      </c>
      <c r="BN6">
        <v>0</v>
      </c>
      <c r="BO6">
        <v>3</v>
      </c>
      <c r="BP6">
        <v>0</v>
      </c>
      <c r="BQ6">
        <v>4</v>
      </c>
      <c r="BR6">
        <v>14</v>
      </c>
      <c r="BS6">
        <v>4</v>
      </c>
      <c r="BT6">
        <v>7</v>
      </c>
      <c r="BU6">
        <v>13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1</v>
      </c>
      <c r="CC6">
        <v>2</v>
      </c>
      <c r="CD6">
        <v>6</v>
      </c>
      <c r="CE6">
        <v>6</v>
      </c>
      <c r="CF6">
        <v>0</v>
      </c>
      <c r="CG6">
        <v>4</v>
      </c>
      <c r="CH6">
        <v>1</v>
      </c>
      <c r="CI6">
        <v>0</v>
      </c>
      <c r="CJ6">
        <v>29</v>
      </c>
      <c r="CK6">
        <v>1</v>
      </c>
      <c r="CL6">
        <v>10</v>
      </c>
      <c r="CM6">
        <v>2</v>
      </c>
      <c r="CN6">
        <v>3</v>
      </c>
      <c r="CO6">
        <v>0</v>
      </c>
      <c r="CP6">
        <v>1</v>
      </c>
      <c r="CQ6">
        <v>1</v>
      </c>
      <c r="CR6">
        <v>3</v>
      </c>
      <c r="CS6">
        <v>7</v>
      </c>
      <c r="CT6">
        <v>12</v>
      </c>
      <c r="CU6">
        <v>1</v>
      </c>
      <c r="CV6">
        <v>1</v>
      </c>
      <c r="CW6">
        <v>7</v>
      </c>
      <c r="CX6">
        <v>9</v>
      </c>
      <c r="CY6">
        <v>5</v>
      </c>
      <c r="CZ6">
        <v>1</v>
      </c>
      <c r="DA6">
        <v>0</v>
      </c>
      <c r="DB6">
        <v>1</v>
      </c>
      <c r="DC6">
        <v>15</v>
      </c>
      <c r="DD6">
        <v>0</v>
      </c>
      <c r="DE6" t="s">
        <v>551</v>
      </c>
      <c r="DF6" t="s">
        <v>552</v>
      </c>
      <c r="DG6" t="s">
        <v>111</v>
      </c>
    </row>
    <row r="7" spans="1:111">
      <c r="A7" s="1">
        <v>5</v>
      </c>
      <c r="B7" s="43">
        <v>5</v>
      </c>
      <c r="C7" t="s">
        <v>565</v>
      </c>
      <c r="D7">
        <v>1241</v>
      </c>
      <c r="E7">
        <v>41</v>
      </c>
      <c r="F7">
        <v>1</v>
      </c>
      <c r="G7">
        <v>18</v>
      </c>
      <c r="H7" t="s">
        <v>658</v>
      </c>
      <c r="I7">
        <v>22</v>
      </c>
      <c r="J7">
        <v>2</v>
      </c>
      <c r="K7">
        <v>128</v>
      </c>
      <c r="L7">
        <v>44</v>
      </c>
      <c r="M7" t="s">
        <v>566</v>
      </c>
      <c r="N7" t="s">
        <v>567</v>
      </c>
      <c r="O7" t="s">
        <v>207</v>
      </c>
      <c r="P7" t="s">
        <v>568</v>
      </c>
      <c r="Q7">
        <v>5</v>
      </c>
      <c r="R7">
        <v>1</v>
      </c>
      <c r="S7">
        <v>13</v>
      </c>
      <c r="T7">
        <v>14</v>
      </c>
      <c r="U7">
        <v>13</v>
      </c>
      <c r="V7">
        <v>12</v>
      </c>
      <c r="W7">
        <v>20</v>
      </c>
      <c r="X7">
        <v>65</v>
      </c>
      <c r="Y7">
        <v>18</v>
      </c>
      <c r="Z7">
        <v>0</v>
      </c>
      <c r="AA7">
        <v>2</v>
      </c>
      <c r="AB7">
        <v>2</v>
      </c>
      <c r="AC7">
        <v>0</v>
      </c>
      <c r="AD7">
        <v>1</v>
      </c>
      <c r="AE7">
        <v>25</v>
      </c>
      <c r="AF7">
        <v>13</v>
      </c>
      <c r="AG7">
        <v>4</v>
      </c>
      <c r="AH7">
        <v>377</v>
      </c>
      <c r="AI7">
        <v>0</v>
      </c>
      <c r="AJ7">
        <v>2</v>
      </c>
      <c r="AK7">
        <v>0</v>
      </c>
      <c r="AL7">
        <v>5</v>
      </c>
      <c r="AM7">
        <v>0</v>
      </c>
      <c r="AN7">
        <v>2</v>
      </c>
      <c r="AO7">
        <v>11</v>
      </c>
      <c r="AP7">
        <v>0</v>
      </c>
      <c r="AQ7">
        <v>37</v>
      </c>
      <c r="AR7">
        <v>9</v>
      </c>
      <c r="AS7">
        <v>6</v>
      </c>
      <c r="AT7">
        <v>2</v>
      </c>
      <c r="AU7">
        <v>11</v>
      </c>
      <c r="AV7">
        <v>4</v>
      </c>
      <c r="AW7">
        <v>3</v>
      </c>
      <c r="AX7">
        <v>0</v>
      </c>
      <c r="AY7">
        <v>0</v>
      </c>
      <c r="AZ7">
        <v>3</v>
      </c>
      <c r="BA7">
        <v>4</v>
      </c>
      <c r="BB7">
        <v>1</v>
      </c>
      <c r="BC7">
        <v>3</v>
      </c>
      <c r="BD7">
        <v>2</v>
      </c>
      <c r="BE7">
        <v>10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18</v>
      </c>
      <c r="BM7">
        <v>3</v>
      </c>
      <c r="BN7">
        <v>1</v>
      </c>
      <c r="BO7">
        <v>20</v>
      </c>
      <c r="BP7">
        <v>1</v>
      </c>
      <c r="BQ7">
        <v>3</v>
      </c>
      <c r="BR7">
        <v>15</v>
      </c>
      <c r="BS7">
        <v>2</v>
      </c>
      <c r="BT7">
        <v>9</v>
      </c>
      <c r="BU7">
        <v>8</v>
      </c>
      <c r="BV7">
        <v>0</v>
      </c>
      <c r="BW7">
        <v>0</v>
      </c>
      <c r="BX7">
        <v>0</v>
      </c>
      <c r="BY7">
        <v>1</v>
      </c>
      <c r="BZ7">
        <v>0</v>
      </c>
      <c r="CA7">
        <v>0</v>
      </c>
      <c r="CB7">
        <v>0</v>
      </c>
      <c r="CC7">
        <v>2</v>
      </c>
      <c r="CD7">
        <v>9</v>
      </c>
      <c r="CE7">
        <v>8</v>
      </c>
      <c r="CF7">
        <v>3</v>
      </c>
      <c r="CG7">
        <v>6</v>
      </c>
      <c r="CH7">
        <v>0</v>
      </c>
      <c r="CI7">
        <v>3</v>
      </c>
      <c r="CJ7">
        <v>41</v>
      </c>
      <c r="CK7">
        <v>25</v>
      </c>
      <c r="CL7">
        <v>1</v>
      </c>
      <c r="CM7">
        <v>0</v>
      </c>
      <c r="CN7">
        <v>1</v>
      </c>
      <c r="CO7">
        <v>0</v>
      </c>
      <c r="CP7">
        <v>0</v>
      </c>
      <c r="CQ7">
        <v>1</v>
      </c>
      <c r="CR7">
        <v>2</v>
      </c>
      <c r="CS7">
        <v>12</v>
      </c>
      <c r="CT7">
        <v>6</v>
      </c>
      <c r="CU7">
        <v>1</v>
      </c>
      <c r="CV7">
        <v>0</v>
      </c>
      <c r="CW7">
        <v>11</v>
      </c>
      <c r="CX7">
        <v>22</v>
      </c>
      <c r="CY7">
        <v>3</v>
      </c>
      <c r="CZ7">
        <v>3</v>
      </c>
      <c r="DA7">
        <v>2</v>
      </c>
      <c r="DB7">
        <v>1</v>
      </c>
      <c r="DC7">
        <v>17</v>
      </c>
      <c r="DD7">
        <v>0</v>
      </c>
      <c r="DE7" t="s">
        <v>569</v>
      </c>
      <c r="DF7" t="s">
        <v>570</v>
      </c>
      <c r="DG7" t="s">
        <v>209</v>
      </c>
    </row>
    <row r="8" spans="1:111">
      <c r="A8" s="1">
        <v>6</v>
      </c>
      <c r="B8" s="43">
        <v>6</v>
      </c>
      <c r="C8" t="s">
        <v>234</v>
      </c>
      <c r="D8">
        <v>214</v>
      </c>
      <c r="E8">
        <v>9</v>
      </c>
      <c r="F8">
        <v>0</v>
      </c>
      <c r="G8">
        <v>2</v>
      </c>
      <c r="H8" t="s">
        <v>659</v>
      </c>
      <c r="I8">
        <v>4</v>
      </c>
      <c r="J8">
        <v>1</v>
      </c>
      <c r="K8">
        <v>21</v>
      </c>
      <c r="L8">
        <v>10</v>
      </c>
      <c r="M8" t="s">
        <v>235</v>
      </c>
      <c r="N8" t="s">
        <v>236</v>
      </c>
      <c r="O8" t="s">
        <v>237</v>
      </c>
      <c r="P8" t="s">
        <v>238</v>
      </c>
      <c r="Q8">
        <v>1</v>
      </c>
      <c r="R8">
        <v>0</v>
      </c>
      <c r="S8">
        <v>1</v>
      </c>
      <c r="T8">
        <v>1</v>
      </c>
      <c r="U8">
        <v>2</v>
      </c>
      <c r="V8">
        <v>6</v>
      </c>
      <c r="W8">
        <v>3</v>
      </c>
      <c r="X8">
        <v>16</v>
      </c>
      <c r="Y8">
        <v>5</v>
      </c>
      <c r="Z8">
        <v>0</v>
      </c>
      <c r="AA8">
        <v>0</v>
      </c>
      <c r="AB8">
        <v>3</v>
      </c>
      <c r="AC8">
        <v>0</v>
      </c>
      <c r="AD8">
        <v>0</v>
      </c>
      <c r="AE8">
        <v>0</v>
      </c>
      <c r="AF8">
        <v>8</v>
      </c>
      <c r="AG8">
        <v>0</v>
      </c>
      <c r="AH8">
        <v>66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7</v>
      </c>
      <c r="AR8">
        <v>0</v>
      </c>
      <c r="AS8">
        <v>0</v>
      </c>
      <c r="AT8">
        <v>3</v>
      </c>
      <c r="AU8">
        <v>0</v>
      </c>
      <c r="AV8">
        <v>1</v>
      </c>
      <c r="AW8">
        <v>0</v>
      </c>
      <c r="AX8">
        <v>0</v>
      </c>
      <c r="AY8">
        <v>0</v>
      </c>
      <c r="AZ8">
        <v>2</v>
      </c>
      <c r="BA8">
        <v>0</v>
      </c>
      <c r="BB8">
        <v>1</v>
      </c>
      <c r="BC8">
        <v>0</v>
      </c>
      <c r="BD8">
        <v>1</v>
      </c>
      <c r="BE8">
        <v>1</v>
      </c>
      <c r="BF8">
        <v>1</v>
      </c>
      <c r="BG8">
        <v>0</v>
      </c>
      <c r="BH8">
        <v>2</v>
      </c>
      <c r="BI8">
        <v>0</v>
      </c>
      <c r="BJ8">
        <v>0</v>
      </c>
      <c r="BK8">
        <v>0</v>
      </c>
      <c r="BL8">
        <v>5</v>
      </c>
      <c r="BM8">
        <v>2</v>
      </c>
      <c r="BN8">
        <v>2</v>
      </c>
      <c r="BO8">
        <v>3</v>
      </c>
      <c r="BP8">
        <v>0</v>
      </c>
      <c r="BQ8">
        <v>0</v>
      </c>
      <c r="BR8">
        <v>0</v>
      </c>
      <c r="BS8">
        <v>2</v>
      </c>
      <c r="BT8">
        <v>1</v>
      </c>
      <c r="BU8">
        <v>3</v>
      </c>
      <c r="BV8">
        <v>1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2</v>
      </c>
      <c r="CE8">
        <v>0</v>
      </c>
      <c r="CF8">
        <v>0</v>
      </c>
      <c r="CG8">
        <v>0</v>
      </c>
      <c r="CH8">
        <v>0</v>
      </c>
      <c r="CI8">
        <v>1</v>
      </c>
      <c r="CJ8">
        <v>3</v>
      </c>
      <c r="CK8">
        <v>0</v>
      </c>
      <c r="CL8">
        <v>1</v>
      </c>
      <c r="CM8">
        <v>0</v>
      </c>
      <c r="CN8">
        <v>2</v>
      </c>
      <c r="CO8">
        <v>0</v>
      </c>
      <c r="CP8">
        <v>0</v>
      </c>
      <c r="CQ8">
        <v>5</v>
      </c>
      <c r="CR8">
        <v>2</v>
      </c>
      <c r="CS8">
        <v>0</v>
      </c>
      <c r="CT8">
        <v>0</v>
      </c>
      <c r="CU8">
        <v>0</v>
      </c>
      <c r="CV8">
        <v>0</v>
      </c>
      <c r="CW8">
        <v>1</v>
      </c>
      <c r="CX8">
        <v>2</v>
      </c>
      <c r="CY8">
        <v>4</v>
      </c>
      <c r="CZ8">
        <v>0</v>
      </c>
      <c r="DA8">
        <v>0</v>
      </c>
      <c r="DB8">
        <v>0</v>
      </c>
      <c r="DC8">
        <v>5</v>
      </c>
      <c r="DD8">
        <v>0</v>
      </c>
      <c r="DE8" t="s">
        <v>202</v>
      </c>
      <c r="DF8" t="s">
        <v>203</v>
      </c>
      <c r="DG8" t="s">
        <v>111</v>
      </c>
    </row>
    <row r="9" spans="1:111">
      <c r="A9" s="1">
        <v>7</v>
      </c>
      <c r="B9" s="43">
        <v>7</v>
      </c>
      <c r="C9" t="s">
        <v>571</v>
      </c>
      <c r="D9">
        <v>397</v>
      </c>
      <c r="E9">
        <v>18</v>
      </c>
      <c r="F9">
        <v>0</v>
      </c>
      <c r="G9">
        <v>5</v>
      </c>
      <c r="H9" t="s">
        <v>660</v>
      </c>
      <c r="I9">
        <v>8</v>
      </c>
      <c r="J9">
        <v>3</v>
      </c>
      <c r="K9">
        <v>38</v>
      </c>
      <c r="L9">
        <v>18</v>
      </c>
      <c r="M9" t="s">
        <v>572</v>
      </c>
      <c r="N9" t="s">
        <v>573</v>
      </c>
      <c r="O9" t="s">
        <v>242</v>
      </c>
      <c r="P9" t="s">
        <v>574</v>
      </c>
      <c r="Q9">
        <v>0</v>
      </c>
      <c r="R9">
        <v>0</v>
      </c>
      <c r="S9">
        <v>4</v>
      </c>
      <c r="T9">
        <v>4</v>
      </c>
      <c r="U9">
        <v>4</v>
      </c>
      <c r="V9">
        <v>4</v>
      </c>
      <c r="W9">
        <v>7</v>
      </c>
      <c r="X9">
        <v>22</v>
      </c>
      <c r="Y9">
        <v>3</v>
      </c>
      <c r="Z9">
        <v>1</v>
      </c>
      <c r="AA9">
        <v>1</v>
      </c>
      <c r="AB9">
        <v>2</v>
      </c>
      <c r="AC9">
        <v>0</v>
      </c>
      <c r="AD9">
        <v>3</v>
      </c>
      <c r="AE9">
        <v>6</v>
      </c>
      <c r="AF9">
        <v>5</v>
      </c>
      <c r="AG9">
        <v>1</v>
      </c>
      <c r="AH9">
        <v>145</v>
      </c>
      <c r="AI9">
        <v>0</v>
      </c>
      <c r="AJ9">
        <v>0</v>
      </c>
      <c r="AK9">
        <v>0</v>
      </c>
      <c r="AL9">
        <v>0</v>
      </c>
      <c r="AM9">
        <v>0</v>
      </c>
      <c r="AN9">
        <v>3</v>
      </c>
      <c r="AO9">
        <v>2</v>
      </c>
      <c r="AP9">
        <v>0</v>
      </c>
      <c r="AQ9">
        <v>16</v>
      </c>
      <c r="AR9">
        <v>6</v>
      </c>
      <c r="AS9">
        <v>0</v>
      </c>
      <c r="AT9">
        <v>8</v>
      </c>
      <c r="AU9">
        <v>0</v>
      </c>
      <c r="AV9">
        <v>0</v>
      </c>
      <c r="AW9">
        <v>0</v>
      </c>
      <c r="AX9">
        <v>2</v>
      </c>
      <c r="AY9">
        <v>1</v>
      </c>
      <c r="AZ9">
        <v>0</v>
      </c>
      <c r="BA9">
        <v>1</v>
      </c>
      <c r="BB9">
        <v>3</v>
      </c>
      <c r="BC9">
        <v>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12</v>
      </c>
      <c r="BM9">
        <v>4</v>
      </c>
      <c r="BN9">
        <v>1</v>
      </c>
      <c r="BO9">
        <v>7</v>
      </c>
      <c r="BP9">
        <v>0</v>
      </c>
      <c r="BQ9">
        <v>4</v>
      </c>
      <c r="BR9">
        <v>1</v>
      </c>
      <c r="BS9">
        <v>0</v>
      </c>
      <c r="BT9">
        <v>1</v>
      </c>
      <c r="BU9">
        <v>6</v>
      </c>
      <c r="BV9">
        <v>1</v>
      </c>
      <c r="BW9">
        <v>0</v>
      </c>
      <c r="BX9">
        <v>0</v>
      </c>
      <c r="BY9">
        <v>3</v>
      </c>
      <c r="BZ9">
        <v>0</v>
      </c>
      <c r="CA9">
        <v>0</v>
      </c>
      <c r="CB9">
        <v>0</v>
      </c>
      <c r="CC9">
        <v>1</v>
      </c>
      <c r="CD9">
        <v>5</v>
      </c>
      <c r="CE9">
        <v>0</v>
      </c>
      <c r="CF9">
        <v>0</v>
      </c>
      <c r="CG9">
        <v>3</v>
      </c>
      <c r="CH9">
        <v>0</v>
      </c>
      <c r="CI9">
        <v>0</v>
      </c>
      <c r="CJ9">
        <v>15</v>
      </c>
      <c r="CK9">
        <v>6</v>
      </c>
      <c r="CL9">
        <v>0</v>
      </c>
      <c r="CM9">
        <v>2</v>
      </c>
      <c r="CN9">
        <v>2</v>
      </c>
      <c r="CO9">
        <v>0</v>
      </c>
      <c r="CP9">
        <v>0</v>
      </c>
      <c r="CQ9">
        <v>1</v>
      </c>
      <c r="CR9">
        <v>1</v>
      </c>
      <c r="CS9">
        <v>6</v>
      </c>
      <c r="CT9">
        <v>1</v>
      </c>
      <c r="CU9">
        <v>1</v>
      </c>
      <c r="CV9">
        <v>1</v>
      </c>
      <c r="CW9">
        <v>2</v>
      </c>
      <c r="CX9">
        <v>5</v>
      </c>
      <c r="CY9">
        <v>2</v>
      </c>
      <c r="CZ9">
        <v>0</v>
      </c>
      <c r="DA9">
        <v>2</v>
      </c>
      <c r="DB9">
        <v>0</v>
      </c>
      <c r="DC9">
        <v>6</v>
      </c>
      <c r="DD9">
        <v>0</v>
      </c>
      <c r="DE9" t="s">
        <v>168</v>
      </c>
      <c r="DF9" t="s">
        <v>169</v>
      </c>
      <c r="DG9" t="s">
        <v>111</v>
      </c>
    </row>
    <row r="10" spans="1:111">
      <c r="A10" s="1">
        <v>8</v>
      </c>
      <c r="B10" s="43">
        <v>8</v>
      </c>
      <c r="C10" t="s">
        <v>575</v>
      </c>
      <c r="D10">
        <v>242</v>
      </c>
      <c r="E10">
        <v>6</v>
      </c>
      <c r="F10">
        <v>0</v>
      </c>
      <c r="G10">
        <v>6</v>
      </c>
      <c r="H10" t="s">
        <v>661</v>
      </c>
      <c r="I10">
        <v>5</v>
      </c>
      <c r="J10">
        <v>2</v>
      </c>
      <c r="K10">
        <v>18</v>
      </c>
      <c r="L10">
        <v>5</v>
      </c>
      <c r="M10" t="s">
        <v>576</v>
      </c>
      <c r="N10" t="s">
        <v>577</v>
      </c>
      <c r="O10" t="s">
        <v>578</v>
      </c>
      <c r="P10" t="s">
        <v>579</v>
      </c>
      <c r="Q10">
        <v>1</v>
      </c>
      <c r="R10">
        <v>0</v>
      </c>
      <c r="S10">
        <v>1</v>
      </c>
      <c r="T10">
        <v>1</v>
      </c>
      <c r="U10">
        <v>0</v>
      </c>
      <c r="V10">
        <v>4</v>
      </c>
      <c r="W10">
        <v>4</v>
      </c>
      <c r="X10">
        <v>19</v>
      </c>
      <c r="Y10">
        <v>3</v>
      </c>
      <c r="Z10">
        <v>0</v>
      </c>
      <c r="AA10">
        <v>1</v>
      </c>
      <c r="AB10">
        <v>1</v>
      </c>
      <c r="AC10">
        <v>0</v>
      </c>
      <c r="AD10">
        <v>1</v>
      </c>
      <c r="AE10">
        <v>10</v>
      </c>
      <c r="AF10">
        <v>2</v>
      </c>
      <c r="AG10">
        <v>1</v>
      </c>
      <c r="AH10">
        <v>60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2</v>
      </c>
      <c r="AO10">
        <v>0</v>
      </c>
      <c r="AP10">
        <v>1</v>
      </c>
      <c r="AQ10">
        <v>7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1</v>
      </c>
      <c r="AX10">
        <v>1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3</v>
      </c>
      <c r="BM10">
        <v>1</v>
      </c>
      <c r="BN10">
        <v>1</v>
      </c>
      <c r="BO10">
        <v>4</v>
      </c>
      <c r="BP10">
        <v>0</v>
      </c>
      <c r="BQ10">
        <v>0</v>
      </c>
      <c r="BR10">
        <v>0</v>
      </c>
      <c r="BS10">
        <v>0</v>
      </c>
      <c r="BT10">
        <v>3</v>
      </c>
      <c r="BU10">
        <v>1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2</v>
      </c>
      <c r="CE10">
        <v>0</v>
      </c>
      <c r="CF10">
        <v>0</v>
      </c>
      <c r="CG10">
        <v>3</v>
      </c>
      <c r="CH10">
        <v>0</v>
      </c>
      <c r="CI10">
        <v>0</v>
      </c>
      <c r="CJ10">
        <v>3</v>
      </c>
      <c r="CK10">
        <v>10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1</v>
      </c>
      <c r="CR10">
        <v>0</v>
      </c>
      <c r="CS10">
        <v>5</v>
      </c>
      <c r="CT10">
        <v>0</v>
      </c>
      <c r="CU10">
        <v>0</v>
      </c>
      <c r="CV10">
        <v>0</v>
      </c>
      <c r="CW10">
        <v>0</v>
      </c>
      <c r="CX10">
        <v>2</v>
      </c>
      <c r="CY10">
        <v>0</v>
      </c>
      <c r="CZ10">
        <v>0</v>
      </c>
      <c r="DA10">
        <v>1</v>
      </c>
      <c r="DB10">
        <v>0</v>
      </c>
      <c r="DC10">
        <v>3</v>
      </c>
      <c r="DD10">
        <v>0</v>
      </c>
      <c r="DE10" t="s">
        <v>126</v>
      </c>
      <c r="DF10" t="s">
        <v>127</v>
      </c>
      <c r="DG10" t="s">
        <v>111</v>
      </c>
    </row>
    <row r="11" spans="1:111">
      <c r="A11" s="1">
        <v>11</v>
      </c>
      <c r="B11" s="43">
        <v>10</v>
      </c>
      <c r="C11" t="s">
        <v>580</v>
      </c>
      <c r="D11">
        <v>908</v>
      </c>
      <c r="E11">
        <v>23</v>
      </c>
      <c r="F11">
        <v>0</v>
      </c>
      <c r="G11">
        <v>7</v>
      </c>
      <c r="H11" t="s">
        <v>663</v>
      </c>
      <c r="I11">
        <v>10</v>
      </c>
      <c r="J11">
        <v>0</v>
      </c>
      <c r="K11">
        <v>65</v>
      </c>
      <c r="L11">
        <v>28</v>
      </c>
      <c r="M11" t="s">
        <v>581</v>
      </c>
      <c r="N11" t="s">
        <v>582</v>
      </c>
      <c r="O11" t="s">
        <v>111</v>
      </c>
      <c r="P11" t="s">
        <v>583</v>
      </c>
      <c r="Q11">
        <v>1</v>
      </c>
      <c r="R11">
        <v>0</v>
      </c>
      <c r="S11">
        <v>8</v>
      </c>
      <c r="T11">
        <v>8</v>
      </c>
      <c r="U11">
        <v>2</v>
      </c>
      <c r="V11">
        <v>9</v>
      </c>
      <c r="W11">
        <v>15</v>
      </c>
      <c r="X11">
        <v>45</v>
      </c>
      <c r="Y11">
        <v>6</v>
      </c>
      <c r="Z11">
        <v>1</v>
      </c>
      <c r="AA11">
        <v>4</v>
      </c>
      <c r="AB11">
        <v>6</v>
      </c>
      <c r="AC11">
        <v>0</v>
      </c>
      <c r="AD11">
        <v>3</v>
      </c>
      <c r="AE11">
        <v>12</v>
      </c>
      <c r="AF11">
        <v>12</v>
      </c>
      <c r="AG11">
        <v>1</v>
      </c>
      <c r="AH11">
        <v>387</v>
      </c>
      <c r="AI11">
        <v>0</v>
      </c>
      <c r="AJ11">
        <v>0</v>
      </c>
      <c r="AK11">
        <v>0</v>
      </c>
      <c r="AL11">
        <v>0</v>
      </c>
      <c r="AM11">
        <v>1</v>
      </c>
      <c r="AN11">
        <v>6</v>
      </c>
      <c r="AO11">
        <v>0</v>
      </c>
      <c r="AP11">
        <v>2</v>
      </c>
      <c r="AQ11">
        <v>39</v>
      </c>
      <c r="AR11">
        <v>11</v>
      </c>
      <c r="AS11">
        <v>0</v>
      </c>
      <c r="AT11">
        <v>5</v>
      </c>
      <c r="AU11">
        <v>1</v>
      </c>
      <c r="AV11">
        <v>1</v>
      </c>
      <c r="AW11">
        <v>1</v>
      </c>
      <c r="AX11">
        <v>5</v>
      </c>
      <c r="AY11">
        <v>1</v>
      </c>
      <c r="AZ11">
        <v>4</v>
      </c>
      <c r="BA11">
        <v>1</v>
      </c>
      <c r="BB11">
        <v>11</v>
      </c>
      <c r="BC11">
        <v>0</v>
      </c>
      <c r="BD11">
        <v>3</v>
      </c>
      <c r="BE11">
        <v>1</v>
      </c>
      <c r="BF11">
        <v>4</v>
      </c>
      <c r="BG11">
        <v>3</v>
      </c>
      <c r="BH11">
        <v>0</v>
      </c>
      <c r="BI11">
        <v>0</v>
      </c>
      <c r="BJ11">
        <v>0</v>
      </c>
      <c r="BK11">
        <v>2</v>
      </c>
      <c r="BL11">
        <v>29</v>
      </c>
      <c r="BM11">
        <v>5</v>
      </c>
      <c r="BN11">
        <v>2</v>
      </c>
      <c r="BO11">
        <v>15</v>
      </c>
      <c r="BP11">
        <v>2</v>
      </c>
      <c r="BQ11">
        <v>4</v>
      </c>
      <c r="BR11">
        <v>20</v>
      </c>
      <c r="BS11">
        <v>1</v>
      </c>
      <c r="BT11">
        <v>5</v>
      </c>
      <c r="BU11">
        <v>9</v>
      </c>
      <c r="BV11">
        <v>3</v>
      </c>
      <c r="BW11">
        <v>0</v>
      </c>
      <c r="BX11">
        <v>0</v>
      </c>
      <c r="BY11">
        <v>2</v>
      </c>
      <c r="BZ11">
        <v>3</v>
      </c>
      <c r="CA11">
        <v>1</v>
      </c>
      <c r="CB11">
        <v>7</v>
      </c>
      <c r="CC11">
        <v>4</v>
      </c>
      <c r="CD11">
        <v>8</v>
      </c>
      <c r="CE11">
        <v>6</v>
      </c>
      <c r="CF11">
        <v>6</v>
      </c>
      <c r="CG11">
        <v>8</v>
      </c>
      <c r="CH11">
        <v>0</v>
      </c>
      <c r="CI11">
        <v>0</v>
      </c>
      <c r="CJ11">
        <v>57</v>
      </c>
      <c r="CK11">
        <v>12</v>
      </c>
      <c r="CL11">
        <v>2</v>
      </c>
      <c r="CM11">
        <v>5</v>
      </c>
      <c r="CN11">
        <v>7</v>
      </c>
      <c r="CO11">
        <v>0</v>
      </c>
      <c r="CP11">
        <v>0</v>
      </c>
      <c r="CQ11">
        <v>0</v>
      </c>
      <c r="CR11">
        <v>2</v>
      </c>
      <c r="CS11">
        <v>6</v>
      </c>
      <c r="CT11">
        <v>7</v>
      </c>
      <c r="CU11">
        <v>0</v>
      </c>
      <c r="CV11">
        <v>0</v>
      </c>
      <c r="CW11">
        <v>2</v>
      </c>
      <c r="CX11">
        <v>13</v>
      </c>
      <c r="CY11">
        <v>5</v>
      </c>
      <c r="CZ11">
        <v>2</v>
      </c>
      <c r="DA11">
        <v>2</v>
      </c>
      <c r="DB11">
        <v>0</v>
      </c>
      <c r="DC11">
        <v>23</v>
      </c>
      <c r="DD11">
        <v>0</v>
      </c>
      <c r="DE11" t="s">
        <v>584</v>
      </c>
      <c r="DF11" t="s">
        <v>585</v>
      </c>
      <c r="DG11" t="s">
        <v>111</v>
      </c>
    </row>
    <row r="12" spans="1:111">
      <c r="A12" s="1">
        <v>12</v>
      </c>
      <c r="B12" s="43">
        <v>11</v>
      </c>
      <c r="C12" t="s">
        <v>586</v>
      </c>
      <c r="D12">
        <v>1059</v>
      </c>
      <c r="E12">
        <v>51</v>
      </c>
      <c r="F12">
        <v>1</v>
      </c>
      <c r="G12">
        <v>13</v>
      </c>
      <c r="H12" t="s">
        <v>664</v>
      </c>
      <c r="I12">
        <v>22</v>
      </c>
      <c r="J12">
        <v>4</v>
      </c>
      <c r="K12">
        <v>122</v>
      </c>
      <c r="L12">
        <v>48</v>
      </c>
      <c r="M12" t="s">
        <v>587</v>
      </c>
      <c r="N12" t="s">
        <v>588</v>
      </c>
      <c r="O12" t="s">
        <v>589</v>
      </c>
      <c r="P12" t="s">
        <v>590</v>
      </c>
      <c r="Q12">
        <v>3</v>
      </c>
      <c r="R12">
        <v>1</v>
      </c>
      <c r="S12">
        <v>8</v>
      </c>
      <c r="T12">
        <v>9</v>
      </c>
      <c r="U12">
        <v>7</v>
      </c>
      <c r="V12">
        <v>13</v>
      </c>
      <c r="W12">
        <v>15</v>
      </c>
      <c r="X12">
        <v>36</v>
      </c>
      <c r="Y12">
        <v>7</v>
      </c>
      <c r="Z12">
        <v>1</v>
      </c>
      <c r="AA12">
        <v>3</v>
      </c>
      <c r="AB12">
        <v>4</v>
      </c>
      <c r="AC12">
        <v>1</v>
      </c>
      <c r="AD12">
        <v>3</v>
      </c>
      <c r="AE12">
        <v>8</v>
      </c>
      <c r="AF12">
        <v>7</v>
      </c>
      <c r="AG12">
        <v>2</v>
      </c>
      <c r="AH12">
        <v>330</v>
      </c>
      <c r="AI12">
        <v>0</v>
      </c>
      <c r="AJ12">
        <v>0</v>
      </c>
      <c r="AK12">
        <v>0</v>
      </c>
      <c r="AL12">
        <v>0</v>
      </c>
      <c r="AM12">
        <v>5</v>
      </c>
      <c r="AN12">
        <v>5</v>
      </c>
      <c r="AO12">
        <v>1</v>
      </c>
      <c r="AP12">
        <v>0</v>
      </c>
      <c r="AQ12">
        <v>45</v>
      </c>
      <c r="AR12">
        <v>14</v>
      </c>
      <c r="AS12">
        <v>0</v>
      </c>
      <c r="AT12">
        <v>0</v>
      </c>
      <c r="AU12">
        <v>1</v>
      </c>
      <c r="AV12">
        <v>2</v>
      </c>
      <c r="AW12">
        <v>1</v>
      </c>
      <c r="AX12">
        <v>0</v>
      </c>
      <c r="AY12">
        <v>0</v>
      </c>
      <c r="AZ12">
        <v>3</v>
      </c>
      <c r="BA12">
        <v>1</v>
      </c>
      <c r="BB12">
        <v>4</v>
      </c>
      <c r="BC12">
        <v>3</v>
      </c>
      <c r="BD12">
        <v>1</v>
      </c>
      <c r="BE12">
        <v>4</v>
      </c>
      <c r="BF12">
        <v>0</v>
      </c>
      <c r="BG12">
        <v>0</v>
      </c>
      <c r="BH12">
        <v>0</v>
      </c>
      <c r="BI12">
        <v>0</v>
      </c>
      <c r="BJ12">
        <v>5</v>
      </c>
      <c r="BK12">
        <v>2</v>
      </c>
      <c r="BL12">
        <v>25</v>
      </c>
      <c r="BM12">
        <v>3</v>
      </c>
      <c r="BN12">
        <v>0</v>
      </c>
      <c r="BO12">
        <v>15</v>
      </c>
      <c r="BP12">
        <v>7</v>
      </c>
      <c r="BQ12">
        <v>1</v>
      </c>
      <c r="BR12">
        <v>4</v>
      </c>
      <c r="BS12">
        <v>0</v>
      </c>
      <c r="BT12">
        <v>4</v>
      </c>
      <c r="BU12">
        <v>7</v>
      </c>
      <c r="BV12">
        <v>1</v>
      </c>
      <c r="BW12">
        <v>1</v>
      </c>
      <c r="BX12">
        <v>13</v>
      </c>
      <c r="BY12">
        <v>2</v>
      </c>
      <c r="BZ12">
        <v>1</v>
      </c>
      <c r="CA12">
        <v>1</v>
      </c>
      <c r="CB12">
        <v>0</v>
      </c>
      <c r="CC12">
        <v>0</v>
      </c>
      <c r="CD12">
        <v>7</v>
      </c>
      <c r="CE12">
        <v>4</v>
      </c>
      <c r="CF12">
        <v>0</v>
      </c>
      <c r="CG12">
        <v>8</v>
      </c>
      <c r="CH12">
        <v>2</v>
      </c>
      <c r="CI12">
        <v>0</v>
      </c>
      <c r="CJ12">
        <v>33</v>
      </c>
      <c r="CK12">
        <v>8</v>
      </c>
      <c r="CL12">
        <v>9</v>
      </c>
      <c r="CM12">
        <v>1</v>
      </c>
      <c r="CN12">
        <v>2</v>
      </c>
      <c r="CO12">
        <v>1</v>
      </c>
      <c r="CP12">
        <v>4</v>
      </c>
      <c r="CQ12">
        <v>0</v>
      </c>
      <c r="CR12">
        <v>2</v>
      </c>
      <c r="CS12">
        <v>7</v>
      </c>
      <c r="CT12">
        <v>9</v>
      </c>
      <c r="CU12">
        <v>2</v>
      </c>
      <c r="CV12">
        <v>0</v>
      </c>
      <c r="CW12">
        <v>8</v>
      </c>
      <c r="CX12">
        <v>9</v>
      </c>
      <c r="CY12">
        <v>4</v>
      </c>
      <c r="CZ12">
        <v>1</v>
      </c>
      <c r="DA12">
        <v>0</v>
      </c>
      <c r="DB12">
        <v>1</v>
      </c>
      <c r="DC12">
        <v>26</v>
      </c>
      <c r="DD12">
        <v>0</v>
      </c>
      <c r="DE12" t="s">
        <v>591</v>
      </c>
      <c r="DF12" t="s">
        <v>592</v>
      </c>
      <c r="DG12" t="s">
        <v>115</v>
      </c>
    </row>
    <row r="13" spans="1:111">
      <c r="A13" s="1">
        <v>13</v>
      </c>
      <c r="B13" s="43">
        <v>12</v>
      </c>
      <c r="C13" t="s">
        <v>593</v>
      </c>
      <c r="D13">
        <v>282</v>
      </c>
      <c r="E13">
        <v>10</v>
      </c>
      <c r="F13">
        <v>0</v>
      </c>
      <c r="G13">
        <v>1</v>
      </c>
      <c r="H13" t="s">
        <v>665</v>
      </c>
      <c r="I13">
        <v>6</v>
      </c>
      <c r="J13">
        <v>1</v>
      </c>
      <c r="K13">
        <v>33</v>
      </c>
      <c r="L13">
        <v>16</v>
      </c>
      <c r="M13" t="s">
        <v>594</v>
      </c>
      <c r="N13" t="s">
        <v>595</v>
      </c>
      <c r="O13" t="s">
        <v>300</v>
      </c>
      <c r="P13" t="s">
        <v>596</v>
      </c>
      <c r="Q13">
        <v>0</v>
      </c>
      <c r="R13">
        <v>0</v>
      </c>
      <c r="S13">
        <v>4</v>
      </c>
      <c r="T13">
        <v>4</v>
      </c>
      <c r="U13">
        <v>1</v>
      </c>
      <c r="V13">
        <v>1</v>
      </c>
      <c r="W13">
        <v>2</v>
      </c>
      <c r="X13">
        <v>17</v>
      </c>
      <c r="Y13">
        <v>2</v>
      </c>
      <c r="Z13">
        <v>0</v>
      </c>
      <c r="AA13">
        <v>0</v>
      </c>
      <c r="AB13">
        <v>3</v>
      </c>
      <c r="AC13">
        <v>0</v>
      </c>
      <c r="AD13">
        <v>0</v>
      </c>
      <c r="AE13">
        <v>5</v>
      </c>
      <c r="AF13">
        <v>7</v>
      </c>
      <c r="AG13">
        <v>0</v>
      </c>
      <c r="AH13">
        <v>109</v>
      </c>
      <c r="AI13">
        <v>0</v>
      </c>
      <c r="AJ13">
        <v>0</v>
      </c>
      <c r="AK13">
        <v>0</v>
      </c>
      <c r="AL13">
        <v>1</v>
      </c>
      <c r="AM13">
        <v>0</v>
      </c>
      <c r="AN13">
        <v>3</v>
      </c>
      <c r="AO13">
        <v>2</v>
      </c>
      <c r="AP13">
        <v>0</v>
      </c>
      <c r="AQ13">
        <v>9</v>
      </c>
      <c r="AR13">
        <v>0</v>
      </c>
      <c r="AS13">
        <v>0</v>
      </c>
      <c r="AT13">
        <v>1</v>
      </c>
      <c r="AU13">
        <v>1</v>
      </c>
      <c r="AV13">
        <v>0</v>
      </c>
      <c r="AW13">
        <v>0</v>
      </c>
      <c r="AX13">
        <v>0</v>
      </c>
      <c r="AY13">
        <v>0</v>
      </c>
      <c r="AZ13">
        <v>1</v>
      </c>
      <c r="BA13">
        <v>3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9</v>
      </c>
      <c r="BM13">
        <v>1</v>
      </c>
      <c r="BN13">
        <v>0</v>
      </c>
      <c r="BO13">
        <v>2</v>
      </c>
      <c r="BP13">
        <v>2</v>
      </c>
      <c r="BQ13">
        <v>0</v>
      </c>
      <c r="BR13">
        <v>9</v>
      </c>
      <c r="BS13">
        <v>1</v>
      </c>
      <c r="BT13">
        <v>5</v>
      </c>
      <c r="BU13">
        <v>4</v>
      </c>
      <c r="BV13">
        <v>0</v>
      </c>
      <c r="BW13">
        <v>0</v>
      </c>
      <c r="BX13">
        <v>2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2</v>
      </c>
      <c r="CE13">
        <v>0</v>
      </c>
      <c r="CF13">
        <v>0</v>
      </c>
      <c r="CG13">
        <v>4</v>
      </c>
      <c r="CH13">
        <v>0</v>
      </c>
      <c r="CI13">
        <v>0</v>
      </c>
      <c r="CJ13">
        <v>17</v>
      </c>
      <c r="CK13">
        <v>5</v>
      </c>
      <c r="CL13">
        <v>1</v>
      </c>
      <c r="CM13">
        <v>0</v>
      </c>
      <c r="CN13">
        <v>2</v>
      </c>
      <c r="CO13">
        <v>0</v>
      </c>
      <c r="CP13">
        <v>0</v>
      </c>
      <c r="CQ13">
        <v>0</v>
      </c>
      <c r="CR13">
        <v>6</v>
      </c>
      <c r="CS13">
        <v>0</v>
      </c>
      <c r="CT13">
        <v>0</v>
      </c>
      <c r="CU13">
        <v>0</v>
      </c>
      <c r="CV13">
        <v>0</v>
      </c>
      <c r="CW13">
        <v>2</v>
      </c>
      <c r="CX13">
        <v>4</v>
      </c>
      <c r="CY13">
        <v>3</v>
      </c>
      <c r="CZ13">
        <v>0</v>
      </c>
      <c r="DA13">
        <v>0</v>
      </c>
      <c r="DB13">
        <v>0</v>
      </c>
      <c r="DC13">
        <v>6</v>
      </c>
      <c r="DD13">
        <v>0</v>
      </c>
      <c r="DE13" t="s">
        <v>168</v>
      </c>
      <c r="DF13" t="s">
        <v>169</v>
      </c>
      <c r="DG13" t="s">
        <v>111</v>
      </c>
    </row>
    <row r="14" spans="1:111">
      <c r="A14" s="1">
        <v>14</v>
      </c>
      <c r="B14" s="43">
        <v>13</v>
      </c>
      <c r="C14" t="s">
        <v>597</v>
      </c>
      <c r="D14">
        <v>46</v>
      </c>
      <c r="E14">
        <v>1</v>
      </c>
      <c r="F14">
        <v>1</v>
      </c>
      <c r="G14">
        <v>1</v>
      </c>
      <c r="H14" t="s">
        <v>666</v>
      </c>
      <c r="I14">
        <v>0</v>
      </c>
      <c r="J14">
        <v>0</v>
      </c>
      <c r="K14">
        <v>0</v>
      </c>
      <c r="L14">
        <v>0</v>
      </c>
      <c r="M14" t="s">
        <v>111</v>
      </c>
      <c r="N14" t="s">
        <v>111</v>
      </c>
      <c r="O14" t="s">
        <v>111</v>
      </c>
      <c r="P14" t="s">
        <v>111</v>
      </c>
      <c r="Q14">
        <v>0</v>
      </c>
      <c r="R14">
        <v>1</v>
      </c>
      <c r="S14">
        <v>0</v>
      </c>
      <c r="T14">
        <v>1</v>
      </c>
      <c r="U14">
        <v>0</v>
      </c>
      <c r="V14">
        <v>1</v>
      </c>
      <c r="W14">
        <v>0</v>
      </c>
      <c r="X14">
        <v>3</v>
      </c>
      <c r="Y14">
        <v>2</v>
      </c>
      <c r="Z14">
        <v>0</v>
      </c>
      <c r="AA14">
        <v>0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11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2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1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1</v>
      </c>
      <c r="BN14">
        <v>0</v>
      </c>
      <c r="BO14">
        <v>0</v>
      </c>
      <c r="BP14">
        <v>1</v>
      </c>
      <c r="BQ14">
        <v>0</v>
      </c>
      <c r="BR14">
        <v>0</v>
      </c>
      <c r="BS14">
        <v>0</v>
      </c>
      <c r="BT14">
        <v>1</v>
      </c>
      <c r="BU14">
        <v>1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1</v>
      </c>
      <c r="DB14">
        <v>0</v>
      </c>
      <c r="DC14">
        <v>1</v>
      </c>
      <c r="DD14">
        <v>0</v>
      </c>
      <c r="DE14" t="s">
        <v>120</v>
      </c>
      <c r="DF14" t="s">
        <v>121</v>
      </c>
      <c r="DG14" t="s">
        <v>175</v>
      </c>
    </row>
    <row r="15" spans="1:111">
      <c r="A15" s="1">
        <v>15</v>
      </c>
      <c r="B15" s="43">
        <v>14</v>
      </c>
      <c r="C15" t="s">
        <v>598</v>
      </c>
      <c r="D15">
        <v>884</v>
      </c>
      <c r="E15">
        <v>43</v>
      </c>
      <c r="F15">
        <v>1</v>
      </c>
      <c r="G15">
        <v>8</v>
      </c>
      <c r="H15" t="s">
        <v>667</v>
      </c>
      <c r="I15">
        <v>25</v>
      </c>
      <c r="J15">
        <v>9</v>
      </c>
      <c r="K15">
        <v>107</v>
      </c>
      <c r="L15">
        <v>43</v>
      </c>
      <c r="M15" t="s">
        <v>599</v>
      </c>
      <c r="N15" t="s">
        <v>600</v>
      </c>
      <c r="O15" t="s">
        <v>601</v>
      </c>
      <c r="P15" t="s">
        <v>602</v>
      </c>
      <c r="Q15">
        <v>12</v>
      </c>
      <c r="R15">
        <v>1</v>
      </c>
      <c r="S15">
        <v>5</v>
      </c>
      <c r="T15">
        <v>6</v>
      </c>
      <c r="U15">
        <v>8</v>
      </c>
      <c r="V15">
        <v>19</v>
      </c>
      <c r="W15">
        <v>18</v>
      </c>
      <c r="X15">
        <v>39</v>
      </c>
      <c r="Y15">
        <v>13</v>
      </c>
      <c r="Z15">
        <v>0</v>
      </c>
      <c r="AA15">
        <v>0</v>
      </c>
      <c r="AB15">
        <v>3</v>
      </c>
      <c r="AC15">
        <v>0</v>
      </c>
      <c r="AD15">
        <v>4</v>
      </c>
      <c r="AE15">
        <v>6</v>
      </c>
      <c r="AF15">
        <v>12</v>
      </c>
      <c r="AG15">
        <v>1</v>
      </c>
      <c r="AH15">
        <v>229</v>
      </c>
      <c r="AI15">
        <v>6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19</v>
      </c>
      <c r="AR15">
        <v>8</v>
      </c>
      <c r="AS15">
        <v>2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2</v>
      </c>
      <c r="BA15">
        <v>0</v>
      </c>
      <c r="BB15">
        <v>0</v>
      </c>
      <c r="BC15">
        <v>0</v>
      </c>
      <c r="BD15">
        <v>2</v>
      </c>
      <c r="BE15">
        <v>4</v>
      </c>
      <c r="BF15">
        <v>0</v>
      </c>
      <c r="BG15">
        <v>0</v>
      </c>
      <c r="BH15">
        <v>0</v>
      </c>
      <c r="BI15">
        <v>3</v>
      </c>
      <c r="BJ15">
        <v>0</v>
      </c>
      <c r="BK15">
        <v>2</v>
      </c>
      <c r="BL15">
        <v>12</v>
      </c>
      <c r="BM15">
        <v>1</v>
      </c>
      <c r="BN15">
        <v>1</v>
      </c>
      <c r="BO15">
        <v>18</v>
      </c>
      <c r="BP15">
        <v>3</v>
      </c>
      <c r="BQ15">
        <v>0</v>
      </c>
      <c r="BR15">
        <v>1</v>
      </c>
      <c r="BS15">
        <v>3</v>
      </c>
      <c r="BT15">
        <v>9</v>
      </c>
      <c r="BU15">
        <v>5</v>
      </c>
      <c r="BV15">
        <v>1</v>
      </c>
      <c r="BW15">
        <v>0</v>
      </c>
      <c r="BX15">
        <v>0</v>
      </c>
      <c r="BY15">
        <v>0</v>
      </c>
      <c r="BZ15">
        <v>0</v>
      </c>
      <c r="CA15">
        <v>1</v>
      </c>
      <c r="CB15">
        <v>0</v>
      </c>
      <c r="CC15">
        <v>0</v>
      </c>
      <c r="CD15">
        <v>9</v>
      </c>
      <c r="CE15">
        <v>0</v>
      </c>
      <c r="CF15">
        <v>9</v>
      </c>
      <c r="CG15">
        <v>1</v>
      </c>
      <c r="CH15">
        <v>0</v>
      </c>
      <c r="CI15">
        <v>2</v>
      </c>
      <c r="CJ15">
        <v>13</v>
      </c>
      <c r="CK15">
        <v>6</v>
      </c>
      <c r="CL15">
        <v>5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11</v>
      </c>
      <c r="CT15">
        <v>1</v>
      </c>
      <c r="CU15">
        <v>2</v>
      </c>
      <c r="CV15">
        <v>2</v>
      </c>
      <c r="CW15">
        <v>11</v>
      </c>
      <c r="CX15">
        <v>22</v>
      </c>
      <c r="CY15">
        <v>7</v>
      </c>
      <c r="CZ15">
        <v>1</v>
      </c>
      <c r="DA15">
        <v>2</v>
      </c>
      <c r="DB15">
        <v>0</v>
      </c>
      <c r="DC15">
        <v>18</v>
      </c>
      <c r="DD15">
        <v>0</v>
      </c>
      <c r="DE15" t="s">
        <v>603</v>
      </c>
      <c r="DF15" t="s">
        <v>604</v>
      </c>
      <c r="DG15" t="s">
        <v>175</v>
      </c>
    </row>
    <row r="16" spans="1:111">
      <c r="A16" s="1">
        <v>16</v>
      </c>
      <c r="B16" s="43">
        <v>15</v>
      </c>
      <c r="C16" t="s">
        <v>605</v>
      </c>
      <c r="D16">
        <v>61</v>
      </c>
      <c r="E16">
        <v>2</v>
      </c>
      <c r="F16">
        <v>0</v>
      </c>
      <c r="G16">
        <v>4</v>
      </c>
      <c r="H16" t="s">
        <v>668</v>
      </c>
      <c r="I16">
        <v>3</v>
      </c>
      <c r="J16">
        <v>0</v>
      </c>
      <c r="K16">
        <v>6</v>
      </c>
      <c r="L16">
        <v>3</v>
      </c>
      <c r="M16" t="s">
        <v>606</v>
      </c>
      <c r="N16" t="s">
        <v>607</v>
      </c>
      <c r="O16" t="s">
        <v>111</v>
      </c>
      <c r="P16" t="s">
        <v>608</v>
      </c>
      <c r="Q16">
        <v>0</v>
      </c>
      <c r="R16">
        <v>0</v>
      </c>
      <c r="S16">
        <v>0</v>
      </c>
      <c r="T16">
        <v>0</v>
      </c>
      <c r="U16">
        <v>0</v>
      </c>
      <c r="V16">
        <v>2</v>
      </c>
      <c r="W16">
        <v>1</v>
      </c>
      <c r="X16">
        <v>5</v>
      </c>
      <c r="Y16">
        <v>2</v>
      </c>
      <c r="Z16">
        <v>0</v>
      </c>
      <c r="AA16">
        <v>0</v>
      </c>
      <c r="AB16">
        <v>0</v>
      </c>
      <c r="AC16">
        <v>1</v>
      </c>
      <c r="AD16">
        <v>0</v>
      </c>
      <c r="AE16">
        <v>1</v>
      </c>
      <c r="AF16">
        <v>1</v>
      </c>
      <c r="AG16">
        <v>0</v>
      </c>
      <c r="AH16">
        <v>18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2</v>
      </c>
      <c r="AR16">
        <v>0</v>
      </c>
      <c r="AS16">
        <v>0</v>
      </c>
      <c r="AT16">
        <v>1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1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1</v>
      </c>
      <c r="CJ16">
        <v>0</v>
      </c>
      <c r="CK16">
        <v>1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0</v>
      </c>
      <c r="CS16">
        <v>1</v>
      </c>
      <c r="CT16">
        <v>0</v>
      </c>
      <c r="CU16">
        <v>0</v>
      </c>
      <c r="CV16">
        <v>0</v>
      </c>
      <c r="CW16">
        <v>2</v>
      </c>
      <c r="CX16">
        <v>1</v>
      </c>
      <c r="CY16">
        <v>1</v>
      </c>
      <c r="CZ16">
        <v>0</v>
      </c>
      <c r="DA16">
        <v>0</v>
      </c>
      <c r="DB16">
        <v>0</v>
      </c>
      <c r="DC16">
        <v>1</v>
      </c>
      <c r="DD16">
        <v>0</v>
      </c>
      <c r="DE16" t="s">
        <v>120</v>
      </c>
      <c r="DF16" t="s">
        <v>121</v>
      </c>
      <c r="DG16" t="s">
        <v>111</v>
      </c>
    </row>
    <row r="17" spans="1:111">
      <c r="A17" s="1">
        <v>17</v>
      </c>
      <c r="B17" s="43">
        <v>16</v>
      </c>
      <c r="C17" t="s">
        <v>329</v>
      </c>
      <c r="D17">
        <v>192</v>
      </c>
      <c r="E17">
        <v>9</v>
      </c>
      <c r="F17">
        <v>0</v>
      </c>
      <c r="G17">
        <v>9</v>
      </c>
      <c r="H17" t="s">
        <v>669</v>
      </c>
      <c r="I17">
        <v>7</v>
      </c>
      <c r="J17">
        <v>0</v>
      </c>
      <c r="K17">
        <v>25</v>
      </c>
      <c r="L17">
        <v>7</v>
      </c>
      <c r="M17" t="s">
        <v>330</v>
      </c>
      <c r="N17" t="s">
        <v>331</v>
      </c>
      <c r="O17" t="s">
        <v>111</v>
      </c>
      <c r="P17" t="s">
        <v>332</v>
      </c>
      <c r="Q17">
        <v>1</v>
      </c>
      <c r="R17">
        <v>0</v>
      </c>
      <c r="S17">
        <v>2</v>
      </c>
      <c r="T17">
        <v>2</v>
      </c>
      <c r="U17">
        <v>2</v>
      </c>
      <c r="V17">
        <v>6</v>
      </c>
      <c r="W17">
        <v>5</v>
      </c>
      <c r="X17">
        <v>11</v>
      </c>
      <c r="Y17">
        <v>3</v>
      </c>
      <c r="Z17">
        <v>0</v>
      </c>
      <c r="AA17">
        <v>0</v>
      </c>
      <c r="AB17">
        <v>1</v>
      </c>
      <c r="AC17">
        <v>1</v>
      </c>
      <c r="AD17">
        <v>0</v>
      </c>
      <c r="AE17">
        <v>6</v>
      </c>
      <c r="AF17">
        <v>0</v>
      </c>
      <c r="AG17">
        <v>0</v>
      </c>
      <c r="AH17">
        <v>56</v>
      </c>
      <c r="AI17">
        <v>4</v>
      </c>
      <c r="AJ17">
        <v>0</v>
      </c>
      <c r="AK17">
        <v>0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4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</v>
      </c>
      <c r="BD17">
        <v>0</v>
      </c>
      <c r="BE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4</v>
      </c>
      <c r="BM17">
        <v>0</v>
      </c>
      <c r="BN17">
        <v>0</v>
      </c>
      <c r="BO17">
        <v>5</v>
      </c>
      <c r="BP17">
        <v>0</v>
      </c>
      <c r="BQ17">
        <v>0</v>
      </c>
      <c r="BR17">
        <v>0</v>
      </c>
      <c r="BS17">
        <v>0</v>
      </c>
      <c r="BT17">
        <v>1</v>
      </c>
      <c r="BU17">
        <v>1</v>
      </c>
      <c r="BV17">
        <v>0</v>
      </c>
      <c r="BW17">
        <v>0</v>
      </c>
      <c r="BX17">
        <v>0</v>
      </c>
      <c r="BY17">
        <v>0</v>
      </c>
      <c r="BZ17">
        <v>1</v>
      </c>
      <c r="CA17">
        <v>0</v>
      </c>
      <c r="CB17">
        <v>0</v>
      </c>
      <c r="CC17">
        <v>0</v>
      </c>
      <c r="CD17">
        <v>2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2</v>
      </c>
      <c r="CK17">
        <v>6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2</v>
      </c>
      <c r="CT17">
        <v>3</v>
      </c>
      <c r="CU17">
        <v>0</v>
      </c>
      <c r="CV17">
        <v>0</v>
      </c>
      <c r="CW17">
        <v>3</v>
      </c>
      <c r="CX17">
        <v>6</v>
      </c>
      <c r="CY17">
        <v>2</v>
      </c>
      <c r="CZ17">
        <v>0</v>
      </c>
      <c r="DA17">
        <v>1</v>
      </c>
      <c r="DB17">
        <v>0</v>
      </c>
      <c r="DC17">
        <v>4</v>
      </c>
      <c r="DD17">
        <v>0</v>
      </c>
      <c r="DE17" t="s">
        <v>151</v>
      </c>
      <c r="DF17" t="s">
        <v>152</v>
      </c>
      <c r="DG17" t="s">
        <v>111</v>
      </c>
    </row>
    <row r="18" spans="1:111">
      <c r="A18" s="1">
        <v>18</v>
      </c>
      <c r="B18" s="43">
        <v>17</v>
      </c>
      <c r="C18" t="s">
        <v>609</v>
      </c>
      <c r="D18">
        <v>459</v>
      </c>
      <c r="E18">
        <v>16</v>
      </c>
      <c r="F18">
        <v>0</v>
      </c>
      <c r="G18">
        <v>8</v>
      </c>
      <c r="H18" t="s">
        <v>670</v>
      </c>
      <c r="I18">
        <v>14</v>
      </c>
      <c r="J18">
        <v>2</v>
      </c>
      <c r="K18">
        <v>51</v>
      </c>
      <c r="L18">
        <v>20</v>
      </c>
      <c r="M18" t="s">
        <v>610</v>
      </c>
      <c r="N18" t="s">
        <v>611</v>
      </c>
      <c r="O18" t="s">
        <v>336</v>
      </c>
      <c r="P18" t="s">
        <v>612</v>
      </c>
      <c r="Q18">
        <v>5</v>
      </c>
      <c r="R18">
        <v>0</v>
      </c>
      <c r="S18">
        <v>0</v>
      </c>
      <c r="T18">
        <v>0</v>
      </c>
      <c r="U18">
        <v>0</v>
      </c>
      <c r="V18">
        <v>5</v>
      </c>
      <c r="W18">
        <v>7</v>
      </c>
      <c r="X18">
        <v>25</v>
      </c>
      <c r="Y18">
        <v>8</v>
      </c>
      <c r="Z18">
        <v>0</v>
      </c>
      <c r="AA18">
        <v>0</v>
      </c>
      <c r="AB18">
        <v>0</v>
      </c>
      <c r="AC18">
        <v>0</v>
      </c>
      <c r="AD18">
        <v>2</v>
      </c>
      <c r="AE18">
        <v>7</v>
      </c>
      <c r="AF18">
        <v>5</v>
      </c>
      <c r="AG18">
        <v>3</v>
      </c>
      <c r="AH18">
        <v>128</v>
      </c>
      <c r="AI18">
        <v>1</v>
      </c>
      <c r="AJ18">
        <v>0</v>
      </c>
      <c r="AK18">
        <v>0</v>
      </c>
      <c r="AL18">
        <v>1</v>
      </c>
      <c r="AM18">
        <v>0</v>
      </c>
      <c r="AN18">
        <v>1</v>
      </c>
      <c r="AO18">
        <v>0</v>
      </c>
      <c r="AP18">
        <v>5</v>
      </c>
      <c r="AQ18">
        <v>9</v>
      </c>
      <c r="AR18">
        <v>2</v>
      </c>
      <c r="AS18">
        <v>0</v>
      </c>
      <c r="AT18">
        <v>0</v>
      </c>
      <c r="AU18">
        <v>1</v>
      </c>
      <c r="AV18">
        <v>1</v>
      </c>
      <c r="AW18">
        <v>1</v>
      </c>
      <c r="AX18">
        <v>0</v>
      </c>
      <c r="AY18">
        <v>1</v>
      </c>
      <c r="AZ18">
        <v>4</v>
      </c>
      <c r="BA18">
        <v>1</v>
      </c>
      <c r="BB18">
        <v>2</v>
      </c>
      <c r="BC18">
        <v>1</v>
      </c>
      <c r="BD18">
        <v>2</v>
      </c>
      <c r="BE18">
        <v>1</v>
      </c>
      <c r="BF18">
        <v>1</v>
      </c>
      <c r="BG18">
        <v>0</v>
      </c>
      <c r="BH18">
        <v>1</v>
      </c>
      <c r="BI18">
        <v>1</v>
      </c>
      <c r="BJ18">
        <v>0</v>
      </c>
      <c r="BK18">
        <v>3</v>
      </c>
      <c r="BL18">
        <v>4</v>
      </c>
      <c r="BM18">
        <v>1</v>
      </c>
      <c r="BN18">
        <v>0</v>
      </c>
      <c r="BO18">
        <v>7</v>
      </c>
      <c r="BP18">
        <v>1</v>
      </c>
      <c r="BQ18">
        <v>0</v>
      </c>
      <c r="BR18">
        <v>3</v>
      </c>
      <c r="BS18">
        <v>2</v>
      </c>
      <c r="BT18">
        <v>1</v>
      </c>
      <c r="BU18">
        <v>2</v>
      </c>
      <c r="BV18">
        <v>1</v>
      </c>
      <c r="BW18">
        <v>1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3</v>
      </c>
      <c r="CE18">
        <v>2</v>
      </c>
      <c r="CF18">
        <v>3</v>
      </c>
      <c r="CG18">
        <v>3</v>
      </c>
      <c r="CH18">
        <v>0</v>
      </c>
      <c r="CI18">
        <v>0</v>
      </c>
      <c r="CJ18">
        <v>8</v>
      </c>
      <c r="CK18">
        <v>7</v>
      </c>
      <c r="CL18">
        <v>0</v>
      </c>
      <c r="CM18">
        <v>1</v>
      </c>
      <c r="CN18">
        <v>1</v>
      </c>
      <c r="CO18">
        <v>0</v>
      </c>
      <c r="CP18">
        <v>1</v>
      </c>
      <c r="CQ18">
        <v>2</v>
      </c>
      <c r="CR18">
        <v>0</v>
      </c>
      <c r="CS18">
        <v>9</v>
      </c>
      <c r="CT18">
        <v>2</v>
      </c>
      <c r="CU18">
        <v>0</v>
      </c>
      <c r="CV18">
        <v>1</v>
      </c>
      <c r="CW18">
        <v>4</v>
      </c>
      <c r="CX18">
        <v>9</v>
      </c>
      <c r="CY18">
        <v>0</v>
      </c>
      <c r="CZ18">
        <v>0</v>
      </c>
      <c r="DA18">
        <v>1</v>
      </c>
      <c r="DB18">
        <v>2</v>
      </c>
      <c r="DC18">
        <v>6</v>
      </c>
      <c r="DD18">
        <v>0</v>
      </c>
      <c r="DE18" t="s">
        <v>168</v>
      </c>
      <c r="DF18" t="s">
        <v>169</v>
      </c>
      <c r="DG18" t="s">
        <v>111</v>
      </c>
    </row>
    <row r="19" spans="1:111">
      <c r="A19" s="1">
        <v>19</v>
      </c>
      <c r="B19" s="43">
        <v>18</v>
      </c>
      <c r="C19" t="s">
        <v>613</v>
      </c>
      <c r="D19">
        <v>241</v>
      </c>
      <c r="E19">
        <v>3</v>
      </c>
      <c r="F19">
        <v>0</v>
      </c>
      <c r="G19">
        <v>1</v>
      </c>
      <c r="H19" t="s">
        <v>662</v>
      </c>
      <c r="I19">
        <v>9</v>
      </c>
      <c r="J19">
        <v>1</v>
      </c>
      <c r="K19">
        <v>31</v>
      </c>
      <c r="L19">
        <v>11</v>
      </c>
      <c r="M19" t="s">
        <v>614</v>
      </c>
      <c r="N19" t="s">
        <v>615</v>
      </c>
      <c r="O19" t="s">
        <v>349</v>
      </c>
      <c r="P19" t="s">
        <v>616</v>
      </c>
      <c r="Q19">
        <v>0</v>
      </c>
      <c r="R19">
        <v>0</v>
      </c>
      <c r="S19">
        <v>3</v>
      </c>
      <c r="T19">
        <v>3</v>
      </c>
      <c r="U19">
        <v>1</v>
      </c>
      <c r="V19">
        <v>2</v>
      </c>
      <c r="W19">
        <v>1</v>
      </c>
      <c r="X19">
        <v>12</v>
      </c>
      <c r="Y19">
        <v>7</v>
      </c>
      <c r="Z19">
        <v>0</v>
      </c>
      <c r="AA19">
        <v>0</v>
      </c>
      <c r="AB19">
        <v>1</v>
      </c>
      <c r="AC19">
        <v>0</v>
      </c>
      <c r="AD19">
        <v>0</v>
      </c>
      <c r="AE19">
        <v>2</v>
      </c>
      <c r="AF19">
        <v>2</v>
      </c>
      <c r="AG19">
        <v>0</v>
      </c>
      <c r="AH19">
        <v>89</v>
      </c>
      <c r="AI19">
        <v>0</v>
      </c>
      <c r="AJ19">
        <v>0</v>
      </c>
      <c r="AK19">
        <v>0</v>
      </c>
      <c r="AL19">
        <v>1</v>
      </c>
      <c r="AM19">
        <v>0</v>
      </c>
      <c r="AN19">
        <v>0</v>
      </c>
      <c r="AO19">
        <v>1</v>
      </c>
      <c r="AP19">
        <v>0</v>
      </c>
      <c r="AQ19">
        <v>1</v>
      </c>
      <c r="AR19">
        <v>3</v>
      </c>
      <c r="AS19">
        <v>0</v>
      </c>
      <c r="AT19">
        <v>0</v>
      </c>
      <c r="AU19">
        <v>1</v>
      </c>
      <c r="AV19">
        <v>2</v>
      </c>
      <c r="AW19">
        <v>1</v>
      </c>
      <c r="AX19">
        <v>4</v>
      </c>
      <c r="AY19">
        <v>0</v>
      </c>
      <c r="AZ19">
        <v>3</v>
      </c>
      <c r="BA19">
        <v>0</v>
      </c>
      <c r="BB19">
        <v>6</v>
      </c>
      <c r="BC19">
        <v>1</v>
      </c>
      <c r="BD19">
        <v>1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7</v>
      </c>
      <c r="BM19">
        <v>0</v>
      </c>
      <c r="BN19">
        <v>0</v>
      </c>
      <c r="BO19">
        <v>1</v>
      </c>
      <c r="BP19">
        <v>1</v>
      </c>
      <c r="BQ19">
        <v>3</v>
      </c>
      <c r="BR19">
        <v>2</v>
      </c>
      <c r="BS19">
        <v>0</v>
      </c>
      <c r="BT19">
        <v>7</v>
      </c>
      <c r="BU19">
        <v>1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1</v>
      </c>
      <c r="CB19">
        <v>0</v>
      </c>
      <c r="CC19">
        <v>0</v>
      </c>
      <c r="CD19">
        <v>4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17</v>
      </c>
      <c r="CK19">
        <v>2</v>
      </c>
      <c r="CL19">
        <v>1</v>
      </c>
      <c r="CM19">
        <v>1</v>
      </c>
      <c r="CN19">
        <v>0</v>
      </c>
      <c r="CO19">
        <v>2</v>
      </c>
      <c r="CP19">
        <v>0</v>
      </c>
      <c r="CQ19">
        <v>0</v>
      </c>
      <c r="CR19">
        <v>0</v>
      </c>
      <c r="CS19">
        <v>2</v>
      </c>
      <c r="CT19">
        <v>1</v>
      </c>
      <c r="CU19">
        <v>0</v>
      </c>
      <c r="CV19">
        <v>0</v>
      </c>
      <c r="CW19">
        <v>6</v>
      </c>
      <c r="CX19">
        <v>1</v>
      </c>
      <c r="CY19">
        <v>0</v>
      </c>
      <c r="CZ19">
        <v>0</v>
      </c>
      <c r="DA19">
        <v>0</v>
      </c>
      <c r="DB19">
        <v>0</v>
      </c>
      <c r="DC19">
        <v>4</v>
      </c>
      <c r="DD19">
        <v>0</v>
      </c>
      <c r="DE19" t="s">
        <v>126</v>
      </c>
      <c r="DF19" t="s">
        <v>127</v>
      </c>
      <c r="DG19" t="s">
        <v>111</v>
      </c>
    </row>
    <row r="20" spans="1:111">
      <c r="A20" s="1">
        <v>20</v>
      </c>
      <c r="B20" s="43">
        <v>19</v>
      </c>
      <c r="C20" t="s">
        <v>617</v>
      </c>
      <c r="D20">
        <v>1243</v>
      </c>
      <c r="E20">
        <v>38</v>
      </c>
      <c r="F20">
        <v>0</v>
      </c>
      <c r="G20">
        <v>18</v>
      </c>
      <c r="H20" t="s">
        <v>671</v>
      </c>
      <c r="I20">
        <v>16</v>
      </c>
      <c r="J20">
        <v>3</v>
      </c>
      <c r="K20">
        <v>119</v>
      </c>
      <c r="L20">
        <v>63</v>
      </c>
      <c r="M20" t="s">
        <v>618</v>
      </c>
      <c r="N20" t="s">
        <v>619</v>
      </c>
      <c r="O20" t="s">
        <v>620</v>
      </c>
      <c r="P20" t="s">
        <v>621</v>
      </c>
      <c r="Q20">
        <v>23</v>
      </c>
      <c r="R20">
        <v>0</v>
      </c>
      <c r="S20">
        <v>15</v>
      </c>
      <c r="T20">
        <v>15</v>
      </c>
      <c r="U20">
        <v>6</v>
      </c>
      <c r="V20">
        <v>12</v>
      </c>
      <c r="W20">
        <v>9</v>
      </c>
      <c r="X20">
        <v>53</v>
      </c>
      <c r="Y20">
        <v>12</v>
      </c>
      <c r="Z20">
        <v>0</v>
      </c>
      <c r="AA20">
        <v>3</v>
      </c>
      <c r="AB20">
        <v>3</v>
      </c>
      <c r="AC20">
        <v>2</v>
      </c>
      <c r="AD20">
        <v>4</v>
      </c>
      <c r="AE20">
        <v>4</v>
      </c>
      <c r="AF20">
        <v>23</v>
      </c>
      <c r="AG20">
        <v>2</v>
      </c>
      <c r="AH20">
        <v>445</v>
      </c>
      <c r="AI20">
        <v>0</v>
      </c>
      <c r="AJ20">
        <v>6</v>
      </c>
      <c r="AK20">
        <v>0</v>
      </c>
      <c r="AL20">
        <v>0</v>
      </c>
      <c r="AM20">
        <v>0</v>
      </c>
      <c r="AN20">
        <v>12</v>
      </c>
      <c r="AO20">
        <v>10</v>
      </c>
      <c r="AP20">
        <v>6</v>
      </c>
      <c r="AQ20">
        <v>26</v>
      </c>
      <c r="AR20">
        <v>9</v>
      </c>
      <c r="AS20">
        <v>2</v>
      </c>
      <c r="AT20">
        <v>1</v>
      </c>
      <c r="AU20">
        <v>1</v>
      </c>
      <c r="AV20">
        <v>3</v>
      </c>
      <c r="AW20">
        <v>5</v>
      </c>
      <c r="AX20">
        <v>0</v>
      </c>
      <c r="AY20">
        <v>0</v>
      </c>
      <c r="AZ20">
        <v>8</v>
      </c>
      <c r="BA20">
        <v>3</v>
      </c>
      <c r="BB20">
        <v>3</v>
      </c>
      <c r="BC20">
        <v>9</v>
      </c>
      <c r="BD20">
        <v>3</v>
      </c>
      <c r="BE20">
        <v>4</v>
      </c>
      <c r="BF20">
        <v>1</v>
      </c>
      <c r="BG20">
        <v>0</v>
      </c>
      <c r="BH20">
        <v>0</v>
      </c>
      <c r="BI20">
        <v>0</v>
      </c>
      <c r="BJ20">
        <v>8</v>
      </c>
      <c r="BK20">
        <v>3</v>
      </c>
      <c r="BL20">
        <v>22</v>
      </c>
      <c r="BM20">
        <v>3</v>
      </c>
      <c r="BN20">
        <v>0</v>
      </c>
      <c r="BO20">
        <v>9</v>
      </c>
      <c r="BP20">
        <v>2</v>
      </c>
      <c r="BQ20">
        <v>5</v>
      </c>
      <c r="BR20">
        <v>25</v>
      </c>
      <c r="BS20">
        <v>0</v>
      </c>
      <c r="BT20">
        <v>8</v>
      </c>
      <c r="BU20">
        <v>15</v>
      </c>
      <c r="BV20">
        <v>2</v>
      </c>
      <c r="BW20">
        <v>0</v>
      </c>
      <c r="BX20">
        <v>0</v>
      </c>
      <c r="BY20">
        <v>0</v>
      </c>
      <c r="BZ20">
        <v>4</v>
      </c>
      <c r="CA20">
        <v>16</v>
      </c>
      <c r="CB20">
        <v>2</v>
      </c>
      <c r="CC20">
        <v>0</v>
      </c>
      <c r="CD20">
        <v>6</v>
      </c>
      <c r="CE20">
        <v>10</v>
      </c>
      <c r="CF20">
        <v>0</v>
      </c>
      <c r="CG20">
        <v>6</v>
      </c>
      <c r="CH20">
        <v>5</v>
      </c>
      <c r="CI20">
        <v>0</v>
      </c>
      <c r="CJ20">
        <v>76</v>
      </c>
      <c r="CK20">
        <v>4</v>
      </c>
      <c r="CL20">
        <v>7</v>
      </c>
      <c r="CM20">
        <v>3</v>
      </c>
      <c r="CN20">
        <v>4</v>
      </c>
      <c r="CO20">
        <v>3</v>
      </c>
      <c r="CP20">
        <v>1</v>
      </c>
      <c r="CQ20">
        <v>2</v>
      </c>
      <c r="CR20">
        <v>3</v>
      </c>
      <c r="CS20">
        <v>9</v>
      </c>
      <c r="CT20">
        <v>7</v>
      </c>
      <c r="CU20">
        <v>1</v>
      </c>
      <c r="CV20">
        <v>0</v>
      </c>
      <c r="CW20">
        <v>13</v>
      </c>
      <c r="CX20">
        <v>17</v>
      </c>
      <c r="CY20">
        <v>1</v>
      </c>
      <c r="CZ20">
        <v>3</v>
      </c>
      <c r="DA20">
        <v>4</v>
      </c>
      <c r="DB20">
        <v>2</v>
      </c>
      <c r="DC20">
        <v>22</v>
      </c>
      <c r="DD20">
        <v>0</v>
      </c>
      <c r="DE20" t="s">
        <v>622</v>
      </c>
      <c r="DF20" t="s">
        <v>623</v>
      </c>
      <c r="DG20" t="s">
        <v>111</v>
      </c>
    </row>
    <row r="21" spans="1:111">
      <c r="A21" s="1">
        <v>21</v>
      </c>
      <c r="B21" s="43">
        <v>20</v>
      </c>
      <c r="C21" t="s">
        <v>624</v>
      </c>
      <c r="D21">
        <v>1081</v>
      </c>
      <c r="E21">
        <v>33</v>
      </c>
      <c r="F21">
        <v>2</v>
      </c>
      <c r="G21">
        <v>4</v>
      </c>
      <c r="H21" t="s">
        <v>672</v>
      </c>
      <c r="I21">
        <v>13</v>
      </c>
      <c r="J21">
        <v>1</v>
      </c>
      <c r="K21">
        <v>90</v>
      </c>
      <c r="L21">
        <v>41</v>
      </c>
      <c r="M21" t="s">
        <v>625</v>
      </c>
      <c r="N21" t="s">
        <v>626</v>
      </c>
      <c r="O21" t="s">
        <v>384</v>
      </c>
      <c r="P21" t="s">
        <v>627</v>
      </c>
      <c r="Q21">
        <v>1</v>
      </c>
      <c r="R21">
        <v>2</v>
      </c>
      <c r="S21">
        <v>11</v>
      </c>
      <c r="T21">
        <v>13</v>
      </c>
      <c r="U21">
        <v>4</v>
      </c>
      <c r="V21">
        <v>14</v>
      </c>
      <c r="W21">
        <v>3</v>
      </c>
      <c r="X21">
        <v>66</v>
      </c>
      <c r="Y21">
        <v>7</v>
      </c>
      <c r="Z21">
        <v>0</v>
      </c>
      <c r="AA21">
        <v>5</v>
      </c>
      <c r="AB21">
        <v>11</v>
      </c>
      <c r="AC21">
        <v>0</v>
      </c>
      <c r="AD21">
        <v>5</v>
      </c>
      <c r="AE21">
        <v>8</v>
      </c>
      <c r="AF21">
        <v>30</v>
      </c>
      <c r="AG21">
        <v>0</v>
      </c>
      <c r="AH21">
        <v>393</v>
      </c>
      <c r="AI21">
        <v>0</v>
      </c>
      <c r="AJ21">
        <v>0</v>
      </c>
      <c r="AK21">
        <v>0</v>
      </c>
      <c r="AL21">
        <v>0</v>
      </c>
      <c r="AM21">
        <v>2</v>
      </c>
      <c r="AN21">
        <v>3</v>
      </c>
      <c r="AO21">
        <v>2</v>
      </c>
      <c r="AP21">
        <v>2</v>
      </c>
      <c r="AQ21">
        <v>18</v>
      </c>
      <c r="AR21">
        <v>5</v>
      </c>
      <c r="AS21">
        <v>0</v>
      </c>
      <c r="AT21">
        <v>1</v>
      </c>
      <c r="AU21">
        <v>0</v>
      </c>
      <c r="AV21">
        <v>4</v>
      </c>
      <c r="AW21">
        <v>4</v>
      </c>
      <c r="AX21">
        <v>1</v>
      </c>
      <c r="AY21">
        <v>2</v>
      </c>
      <c r="AZ21">
        <v>14</v>
      </c>
      <c r="BA21">
        <v>4</v>
      </c>
      <c r="BB21">
        <v>13</v>
      </c>
      <c r="BC21">
        <v>3</v>
      </c>
      <c r="BD21">
        <v>11</v>
      </c>
      <c r="BE21">
        <v>3</v>
      </c>
      <c r="BF21">
        <v>2</v>
      </c>
      <c r="BG21">
        <v>0</v>
      </c>
      <c r="BH21">
        <v>7</v>
      </c>
      <c r="BI21">
        <v>0</v>
      </c>
      <c r="BJ21">
        <v>0</v>
      </c>
      <c r="BK21">
        <v>6</v>
      </c>
      <c r="BL21">
        <v>24</v>
      </c>
      <c r="BM21">
        <v>8</v>
      </c>
      <c r="BN21">
        <v>0</v>
      </c>
      <c r="BO21">
        <v>3</v>
      </c>
      <c r="BP21">
        <v>5</v>
      </c>
      <c r="BQ21">
        <v>4</v>
      </c>
      <c r="BR21">
        <v>21</v>
      </c>
      <c r="BS21">
        <v>0</v>
      </c>
      <c r="BT21">
        <v>4</v>
      </c>
      <c r="BU21">
        <v>8</v>
      </c>
      <c r="BV21">
        <v>1</v>
      </c>
      <c r="BW21">
        <v>0</v>
      </c>
      <c r="BX21">
        <v>0</v>
      </c>
      <c r="BY21">
        <v>0</v>
      </c>
      <c r="BZ21">
        <v>4</v>
      </c>
      <c r="CA21">
        <v>5</v>
      </c>
      <c r="CB21">
        <v>4</v>
      </c>
      <c r="CC21">
        <v>0</v>
      </c>
      <c r="CD21">
        <v>13</v>
      </c>
      <c r="CE21">
        <v>4</v>
      </c>
      <c r="CF21">
        <v>0</v>
      </c>
      <c r="CG21">
        <v>1</v>
      </c>
      <c r="CH21">
        <v>3</v>
      </c>
      <c r="CI21">
        <v>0</v>
      </c>
      <c r="CJ21">
        <v>65</v>
      </c>
      <c r="CK21">
        <v>8</v>
      </c>
      <c r="CL21">
        <v>6</v>
      </c>
      <c r="CM21">
        <v>0</v>
      </c>
      <c r="CN21">
        <v>6</v>
      </c>
      <c r="CO21">
        <v>3</v>
      </c>
      <c r="CP21">
        <v>5</v>
      </c>
      <c r="CQ21">
        <v>0</v>
      </c>
      <c r="CR21">
        <v>1</v>
      </c>
      <c r="CS21">
        <v>13</v>
      </c>
      <c r="CT21">
        <v>11</v>
      </c>
      <c r="CU21">
        <v>1</v>
      </c>
      <c r="CV21">
        <v>1</v>
      </c>
      <c r="CW21">
        <v>17</v>
      </c>
      <c r="CX21">
        <v>2</v>
      </c>
      <c r="CY21">
        <v>0</v>
      </c>
      <c r="CZ21">
        <v>5</v>
      </c>
      <c r="DA21">
        <v>0</v>
      </c>
      <c r="DB21">
        <v>1</v>
      </c>
      <c r="DC21">
        <v>29</v>
      </c>
      <c r="DD21">
        <v>0</v>
      </c>
      <c r="DE21" t="s">
        <v>628</v>
      </c>
      <c r="DF21" t="s">
        <v>629</v>
      </c>
      <c r="DG21" t="s">
        <v>403</v>
      </c>
    </row>
    <row r="22" spans="1:111">
      <c r="A22" s="1">
        <v>22</v>
      </c>
      <c r="B22" s="43">
        <v>21</v>
      </c>
      <c r="C22" t="s">
        <v>630</v>
      </c>
      <c r="D22">
        <v>498</v>
      </c>
      <c r="E22">
        <v>10</v>
      </c>
      <c r="F22">
        <v>1</v>
      </c>
      <c r="G22">
        <v>0</v>
      </c>
      <c r="H22" t="s">
        <v>111</v>
      </c>
      <c r="I22">
        <v>2</v>
      </c>
      <c r="J22">
        <v>0</v>
      </c>
      <c r="K22">
        <v>47</v>
      </c>
      <c r="L22">
        <v>21</v>
      </c>
      <c r="M22" t="s">
        <v>631</v>
      </c>
      <c r="N22" t="s">
        <v>632</v>
      </c>
      <c r="O22" t="s">
        <v>111</v>
      </c>
      <c r="P22" t="s">
        <v>633</v>
      </c>
      <c r="Q22">
        <v>0</v>
      </c>
      <c r="R22">
        <v>1</v>
      </c>
      <c r="S22">
        <v>13</v>
      </c>
      <c r="T22">
        <v>14</v>
      </c>
      <c r="U22">
        <v>1</v>
      </c>
      <c r="V22">
        <v>4</v>
      </c>
      <c r="W22">
        <v>0</v>
      </c>
      <c r="X22">
        <v>41</v>
      </c>
      <c r="Y22">
        <v>5</v>
      </c>
      <c r="Z22">
        <v>0</v>
      </c>
      <c r="AA22">
        <v>4</v>
      </c>
      <c r="AB22">
        <v>5</v>
      </c>
      <c r="AC22">
        <v>2</v>
      </c>
      <c r="AD22">
        <v>0</v>
      </c>
      <c r="AE22">
        <v>8</v>
      </c>
      <c r="AF22">
        <v>16</v>
      </c>
      <c r="AG22">
        <v>1</v>
      </c>
      <c r="AH22">
        <v>221</v>
      </c>
      <c r="AI22">
        <v>0</v>
      </c>
      <c r="AJ22">
        <v>0</v>
      </c>
      <c r="AK22">
        <v>0</v>
      </c>
      <c r="AL22">
        <v>2</v>
      </c>
      <c r="AM22">
        <v>0</v>
      </c>
      <c r="AN22">
        <v>7</v>
      </c>
      <c r="AO22">
        <v>17</v>
      </c>
      <c r="AP22">
        <v>5</v>
      </c>
      <c r="AQ22">
        <v>23</v>
      </c>
      <c r="AR22">
        <v>0</v>
      </c>
      <c r="AS22">
        <v>0</v>
      </c>
      <c r="AT22">
        <v>0</v>
      </c>
      <c r="AU22">
        <v>2</v>
      </c>
      <c r="AV22">
        <v>1</v>
      </c>
      <c r="AW22">
        <v>8</v>
      </c>
      <c r="AX22">
        <v>0</v>
      </c>
      <c r="AY22">
        <v>0</v>
      </c>
      <c r="AZ22">
        <v>18</v>
      </c>
      <c r="BA22">
        <v>6</v>
      </c>
      <c r="BB22">
        <v>2</v>
      </c>
      <c r="BC22">
        <v>1</v>
      </c>
      <c r="BD22">
        <v>0</v>
      </c>
      <c r="BE22">
        <v>0</v>
      </c>
      <c r="BF22">
        <v>0</v>
      </c>
      <c r="BG22">
        <v>0</v>
      </c>
      <c r="BH22">
        <v>1</v>
      </c>
      <c r="BI22">
        <v>0</v>
      </c>
      <c r="BJ22">
        <v>0</v>
      </c>
      <c r="BK22">
        <v>3</v>
      </c>
      <c r="BL22">
        <v>8</v>
      </c>
      <c r="BM22">
        <v>1</v>
      </c>
      <c r="BN22">
        <v>0</v>
      </c>
      <c r="BO22">
        <v>0</v>
      </c>
      <c r="BP22">
        <v>0</v>
      </c>
      <c r="BQ22">
        <v>0</v>
      </c>
      <c r="BR22">
        <v>6</v>
      </c>
      <c r="BS22">
        <v>0</v>
      </c>
      <c r="BT22">
        <v>3</v>
      </c>
      <c r="BU22">
        <v>1</v>
      </c>
      <c r="BV22">
        <v>0</v>
      </c>
      <c r="BW22">
        <v>0</v>
      </c>
      <c r="BX22">
        <v>0</v>
      </c>
      <c r="BY22">
        <v>0</v>
      </c>
      <c r="BZ22">
        <v>4</v>
      </c>
      <c r="CA22">
        <v>4</v>
      </c>
      <c r="CB22">
        <v>3</v>
      </c>
      <c r="CC22">
        <v>0</v>
      </c>
      <c r="CD22">
        <v>3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36</v>
      </c>
      <c r="CK22">
        <v>8</v>
      </c>
      <c r="CL22">
        <v>0</v>
      </c>
      <c r="CM22">
        <v>1</v>
      </c>
      <c r="CN22">
        <v>4</v>
      </c>
      <c r="CO22">
        <v>0</v>
      </c>
      <c r="CP22">
        <v>4</v>
      </c>
      <c r="CQ22">
        <v>0</v>
      </c>
      <c r="CR22">
        <v>1</v>
      </c>
      <c r="CS22">
        <v>3</v>
      </c>
      <c r="CT22">
        <v>2</v>
      </c>
      <c r="CU22">
        <v>0</v>
      </c>
      <c r="CV22">
        <v>0</v>
      </c>
      <c r="CW22">
        <v>19</v>
      </c>
      <c r="CX22">
        <v>2</v>
      </c>
      <c r="CY22">
        <v>0</v>
      </c>
      <c r="CZ22">
        <v>0</v>
      </c>
      <c r="DA22">
        <v>1</v>
      </c>
      <c r="DB22">
        <v>1</v>
      </c>
      <c r="DC22">
        <v>10</v>
      </c>
      <c r="DD22">
        <v>0</v>
      </c>
      <c r="DE22" t="s">
        <v>634</v>
      </c>
      <c r="DF22" t="s">
        <v>635</v>
      </c>
      <c r="DG22" t="s">
        <v>175</v>
      </c>
    </row>
    <row r="23" spans="1:111">
      <c r="A23" s="1">
        <v>23</v>
      </c>
      <c r="B23" s="43">
        <v>22</v>
      </c>
      <c r="C23" t="s">
        <v>636</v>
      </c>
      <c r="D23">
        <v>571</v>
      </c>
      <c r="E23">
        <v>14</v>
      </c>
      <c r="F23">
        <v>0</v>
      </c>
      <c r="G23">
        <v>4</v>
      </c>
      <c r="H23" t="s">
        <v>673</v>
      </c>
      <c r="I23">
        <v>10</v>
      </c>
      <c r="J23">
        <v>3</v>
      </c>
      <c r="K23">
        <v>68</v>
      </c>
      <c r="L23">
        <v>35</v>
      </c>
      <c r="M23" t="s">
        <v>637</v>
      </c>
      <c r="N23" t="s">
        <v>638</v>
      </c>
      <c r="O23" t="s">
        <v>639</v>
      </c>
      <c r="P23" t="s">
        <v>640</v>
      </c>
      <c r="Q23">
        <v>23</v>
      </c>
      <c r="R23">
        <v>0</v>
      </c>
      <c r="S23">
        <v>3</v>
      </c>
      <c r="T23">
        <v>3</v>
      </c>
      <c r="U23">
        <v>3</v>
      </c>
      <c r="V23">
        <v>6</v>
      </c>
      <c r="W23">
        <v>10</v>
      </c>
      <c r="X23">
        <v>20</v>
      </c>
      <c r="Y23">
        <v>13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</v>
      </c>
      <c r="AF23">
        <v>2</v>
      </c>
      <c r="AG23">
        <v>1</v>
      </c>
      <c r="AH23">
        <v>141</v>
      </c>
      <c r="AI23">
        <v>0</v>
      </c>
      <c r="AJ23">
        <v>4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8</v>
      </c>
      <c r="AR23">
        <v>9</v>
      </c>
      <c r="AS23">
        <v>0</v>
      </c>
      <c r="AT23">
        <v>1</v>
      </c>
      <c r="AU23">
        <v>0</v>
      </c>
      <c r="AV23">
        <v>3</v>
      </c>
      <c r="AW23">
        <v>1</v>
      </c>
      <c r="AX23">
        <v>0</v>
      </c>
      <c r="AY23">
        <v>0</v>
      </c>
      <c r="AZ23">
        <v>0</v>
      </c>
      <c r="BA23">
        <v>2</v>
      </c>
      <c r="BB23">
        <v>0</v>
      </c>
      <c r="BC23">
        <v>1</v>
      </c>
      <c r="BD23">
        <v>0</v>
      </c>
      <c r="BE23">
        <v>10</v>
      </c>
      <c r="BF23">
        <v>0</v>
      </c>
      <c r="BG23">
        <v>0</v>
      </c>
      <c r="BH23">
        <v>0</v>
      </c>
      <c r="BI23">
        <v>9</v>
      </c>
      <c r="BJ23">
        <v>0</v>
      </c>
      <c r="BK23">
        <v>0</v>
      </c>
      <c r="BL23">
        <v>7</v>
      </c>
      <c r="BM23">
        <v>0</v>
      </c>
      <c r="BN23">
        <v>1</v>
      </c>
      <c r="BO23">
        <v>10</v>
      </c>
      <c r="BP23">
        <v>3</v>
      </c>
      <c r="BQ23">
        <v>1</v>
      </c>
      <c r="BR23">
        <v>4</v>
      </c>
      <c r="BS23">
        <v>0</v>
      </c>
      <c r="BT23">
        <v>4</v>
      </c>
      <c r="BU23">
        <v>0</v>
      </c>
      <c r="BV23">
        <v>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2</v>
      </c>
      <c r="CE23">
        <v>0</v>
      </c>
      <c r="CF23">
        <v>0</v>
      </c>
      <c r="CG23">
        <v>1</v>
      </c>
      <c r="CH23">
        <v>0</v>
      </c>
      <c r="CI23">
        <v>0</v>
      </c>
      <c r="CJ23">
        <v>14</v>
      </c>
      <c r="CK23">
        <v>4</v>
      </c>
      <c r="CL23">
        <v>4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10</v>
      </c>
      <c r="CT23">
        <v>0</v>
      </c>
      <c r="CU23">
        <v>0</v>
      </c>
      <c r="CV23">
        <v>0</v>
      </c>
      <c r="CW23">
        <v>0</v>
      </c>
      <c r="CX23">
        <v>12</v>
      </c>
      <c r="CY23">
        <v>1</v>
      </c>
      <c r="CZ23">
        <v>3</v>
      </c>
      <c r="DA23">
        <v>2</v>
      </c>
      <c r="DB23">
        <v>1</v>
      </c>
      <c r="DC23">
        <v>6</v>
      </c>
      <c r="DD23">
        <v>0</v>
      </c>
      <c r="DE23" t="s">
        <v>151</v>
      </c>
      <c r="DF23" t="s">
        <v>152</v>
      </c>
      <c r="DG23" t="s">
        <v>111</v>
      </c>
    </row>
    <row r="24" spans="1:111">
      <c r="A24" s="1">
        <v>25</v>
      </c>
      <c r="B24" s="43">
        <v>23</v>
      </c>
      <c r="C24" t="s">
        <v>641</v>
      </c>
      <c r="D24">
        <v>44</v>
      </c>
      <c r="E24">
        <v>0</v>
      </c>
      <c r="F24">
        <v>0</v>
      </c>
      <c r="G24">
        <v>0</v>
      </c>
      <c r="H24" t="s">
        <v>111</v>
      </c>
      <c r="I24">
        <v>1</v>
      </c>
      <c r="J24">
        <v>0</v>
      </c>
      <c r="K24">
        <v>2</v>
      </c>
      <c r="L24">
        <v>0</v>
      </c>
      <c r="M24" t="s">
        <v>642</v>
      </c>
      <c r="N24" t="s">
        <v>643</v>
      </c>
      <c r="O24" t="s">
        <v>111</v>
      </c>
      <c r="P24" t="s">
        <v>111</v>
      </c>
      <c r="Q24">
        <v>0</v>
      </c>
      <c r="R24">
        <v>0</v>
      </c>
      <c r="S24">
        <v>1</v>
      </c>
      <c r="T24">
        <v>1</v>
      </c>
      <c r="U24">
        <v>0</v>
      </c>
      <c r="V24">
        <v>1</v>
      </c>
      <c r="W24">
        <v>1</v>
      </c>
      <c r="X24">
        <v>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</v>
      </c>
      <c r="AG24">
        <v>0</v>
      </c>
      <c r="AH24">
        <v>15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2</v>
      </c>
      <c r="AR24">
        <v>0</v>
      </c>
      <c r="AS24">
        <v>0</v>
      </c>
      <c r="AT24">
        <v>0</v>
      </c>
      <c r="AU24">
        <v>1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2</v>
      </c>
      <c r="BU24">
        <v>1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1</v>
      </c>
      <c r="CU24">
        <v>0</v>
      </c>
      <c r="CV24">
        <v>0</v>
      </c>
      <c r="CW24">
        <v>2</v>
      </c>
      <c r="CX24">
        <v>2</v>
      </c>
      <c r="CY24">
        <v>0</v>
      </c>
      <c r="CZ24">
        <v>0</v>
      </c>
      <c r="DA24">
        <v>0</v>
      </c>
      <c r="DB24">
        <v>0</v>
      </c>
      <c r="DC24">
        <v>1</v>
      </c>
      <c r="DD24">
        <v>0</v>
      </c>
      <c r="DE24" t="s">
        <v>120</v>
      </c>
      <c r="DF24" t="s">
        <v>121</v>
      </c>
      <c r="DG24" t="s">
        <v>111</v>
      </c>
    </row>
    <row r="25" spans="1:111">
      <c r="A25" s="1">
        <v>26</v>
      </c>
      <c r="B25" s="43">
        <v>24</v>
      </c>
      <c r="C25" t="s">
        <v>644</v>
      </c>
      <c r="D25">
        <v>547</v>
      </c>
      <c r="E25">
        <v>17</v>
      </c>
      <c r="F25">
        <v>0</v>
      </c>
      <c r="G25">
        <v>4</v>
      </c>
      <c r="H25" t="s">
        <v>674</v>
      </c>
      <c r="I25">
        <v>21</v>
      </c>
      <c r="J25">
        <v>3</v>
      </c>
      <c r="K25">
        <v>77</v>
      </c>
      <c r="L25">
        <v>38</v>
      </c>
      <c r="M25" t="s">
        <v>645</v>
      </c>
      <c r="N25" t="s">
        <v>646</v>
      </c>
      <c r="O25" t="s">
        <v>647</v>
      </c>
      <c r="P25" t="s">
        <v>648</v>
      </c>
      <c r="Q25">
        <v>23</v>
      </c>
      <c r="R25">
        <v>0</v>
      </c>
      <c r="S25">
        <v>6</v>
      </c>
      <c r="T25">
        <v>6</v>
      </c>
      <c r="U25">
        <v>5</v>
      </c>
      <c r="V25">
        <v>10</v>
      </c>
      <c r="W25">
        <v>9</v>
      </c>
      <c r="X25">
        <v>20</v>
      </c>
      <c r="Y25">
        <v>7</v>
      </c>
      <c r="Z25">
        <v>1</v>
      </c>
      <c r="AA25">
        <v>0</v>
      </c>
      <c r="AB25">
        <v>1</v>
      </c>
      <c r="AC25">
        <v>0</v>
      </c>
      <c r="AD25">
        <v>5</v>
      </c>
      <c r="AE25">
        <v>2</v>
      </c>
      <c r="AF25">
        <v>2</v>
      </c>
      <c r="AG25">
        <v>2</v>
      </c>
      <c r="AH25">
        <v>140</v>
      </c>
      <c r="AI25">
        <v>0</v>
      </c>
      <c r="AJ25">
        <v>9</v>
      </c>
      <c r="AK25">
        <v>0</v>
      </c>
      <c r="AL25">
        <v>0</v>
      </c>
      <c r="AM25">
        <v>0</v>
      </c>
      <c r="AN25">
        <v>1</v>
      </c>
      <c r="AO25">
        <v>1</v>
      </c>
      <c r="AP25">
        <v>1</v>
      </c>
      <c r="AQ25">
        <v>14</v>
      </c>
      <c r="AR25">
        <v>7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1</v>
      </c>
      <c r="BA25">
        <v>0</v>
      </c>
      <c r="BB25">
        <v>0</v>
      </c>
      <c r="BC25">
        <v>1</v>
      </c>
      <c r="BD25">
        <v>2</v>
      </c>
      <c r="BE25">
        <v>10</v>
      </c>
      <c r="BF25">
        <v>1</v>
      </c>
      <c r="BG25">
        <v>1</v>
      </c>
      <c r="BH25">
        <v>0</v>
      </c>
      <c r="BI25">
        <v>0</v>
      </c>
      <c r="BJ25">
        <v>0</v>
      </c>
      <c r="BK25">
        <v>1</v>
      </c>
      <c r="BL25">
        <v>8</v>
      </c>
      <c r="BM25">
        <v>2</v>
      </c>
      <c r="BN25">
        <v>0</v>
      </c>
      <c r="BO25">
        <v>9</v>
      </c>
      <c r="BP25">
        <v>2</v>
      </c>
      <c r="BQ25">
        <v>0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0</v>
      </c>
      <c r="BX25">
        <v>2</v>
      </c>
      <c r="BY25">
        <v>0</v>
      </c>
      <c r="BZ25">
        <v>0</v>
      </c>
      <c r="CA25">
        <v>4</v>
      </c>
      <c r="CB25">
        <v>0</v>
      </c>
      <c r="CC25">
        <v>1</v>
      </c>
      <c r="CD25">
        <v>2</v>
      </c>
      <c r="CE25">
        <v>2</v>
      </c>
      <c r="CF25">
        <v>2</v>
      </c>
      <c r="CG25">
        <v>1</v>
      </c>
      <c r="CH25">
        <v>0</v>
      </c>
      <c r="CI25">
        <v>0</v>
      </c>
      <c r="CJ25">
        <v>10</v>
      </c>
      <c r="CK25">
        <v>2</v>
      </c>
      <c r="CL25">
        <v>3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5</v>
      </c>
      <c r="CT25">
        <v>1</v>
      </c>
      <c r="CU25">
        <v>2</v>
      </c>
      <c r="CV25">
        <v>0</v>
      </c>
      <c r="CW25">
        <v>0</v>
      </c>
      <c r="CX25">
        <v>16</v>
      </c>
      <c r="CY25">
        <v>0</v>
      </c>
      <c r="CZ25">
        <v>0</v>
      </c>
      <c r="DA25">
        <v>2</v>
      </c>
      <c r="DB25">
        <v>2</v>
      </c>
      <c r="DC25">
        <v>10</v>
      </c>
      <c r="DD25">
        <v>0</v>
      </c>
      <c r="DE25" t="s">
        <v>634</v>
      </c>
      <c r="DF25" t="s">
        <v>635</v>
      </c>
      <c r="DG25" t="s">
        <v>111</v>
      </c>
    </row>
    <row r="26" spans="1:111">
      <c r="A26" s="1"/>
      <c r="B26" s="43"/>
    </row>
    <row r="27" spans="1:111">
      <c r="B27" t="s">
        <v>649</v>
      </c>
      <c r="C27" t="s">
        <v>249</v>
      </c>
      <c r="D27">
        <v>169</v>
      </c>
      <c r="E27">
        <v>8</v>
      </c>
      <c r="F27">
        <v>0</v>
      </c>
      <c r="G27">
        <v>1</v>
      </c>
      <c r="H27" t="s">
        <v>662</v>
      </c>
      <c r="I27">
        <v>15</v>
      </c>
      <c r="J27">
        <v>4</v>
      </c>
      <c r="K27">
        <v>45</v>
      </c>
      <c r="L27">
        <v>22</v>
      </c>
      <c r="M27" t="s">
        <v>250</v>
      </c>
      <c r="N27" t="s">
        <v>251</v>
      </c>
      <c r="O27" t="s">
        <v>252</v>
      </c>
      <c r="P27" t="s">
        <v>253</v>
      </c>
      <c r="Q27">
        <v>2</v>
      </c>
      <c r="R27">
        <v>0</v>
      </c>
      <c r="S27">
        <v>0</v>
      </c>
      <c r="T27">
        <v>0</v>
      </c>
      <c r="U27">
        <v>4</v>
      </c>
      <c r="V27">
        <v>11</v>
      </c>
      <c r="W27">
        <v>1</v>
      </c>
      <c r="X27">
        <v>14</v>
      </c>
      <c r="Y27">
        <v>5</v>
      </c>
      <c r="Z27">
        <v>1</v>
      </c>
      <c r="AA27">
        <v>0</v>
      </c>
      <c r="AB27">
        <v>0</v>
      </c>
      <c r="AC27">
        <v>0</v>
      </c>
      <c r="AD27">
        <v>2</v>
      </c>
      <c r="AE27">
        <v>0</v>
      </c>
      <c r="AF27">
        <v>3</v>
      </c>
      <c r="AG27">
        <v>3</v>
      </c>
      <c r="AH27">
        <v>19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2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0</v>
      </c>
      <c r="BM27">
        <v>2</v>
      </c>
      <c r="BN27">
        <v>0</v>
      </c>
      <c r="BO27">
        <v>1</v>
      </c>
      <c r="BP27">
        <v>2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1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2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1</v>
      </c>
      <c r="CQ27">
        <v>0</v>
      </c>
      <c r="CR27">
        <v>0</v>
      </c>
      <c r="CS27">
        <v>1</v>
      </c>
      <c r="CT27">
        <v>1</v>
      </c>
      <c r="CU27">
        <v>0</v>
      </c>
      <c r="CV27">
        <v>0</v>
      </c>
      <c r="CW27">
        <v>1</v>
      </c>
      <c r="CX27">
        <v>4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 t="s">
        <v>111</v>
      </c>
      <c r="DF27" t="s">
        <v>111</v>
      </c>
      <c r="DG27" t="s">
        <v>111</v>
      </c>
    </row>
    <row r="29" spans="1:111">
      <c r="A29" s="1">
        <v>28</v>
      </c>
    </row>
    <row r="30" spans="1:111">
      <c r="A30" s="1">
        <v>29</v>
      </c>
    </row>
    <row r="31" spans="1:111">
      <c r="A31" s="1">
        <v>30</v>
      </c>
    </row>
    <row r="32" spans="1:111">
      <c r="A32" s="1">
        <v>31</v>
      </c>
    </row>
    <row r="33" spans="1:26">
      <c r="A33" s="1">
        <v>32</v>
      </c>
    </row>
    <row r="34" spans="1:26">
      <c r="A34" s="1">
        <v>33</v>
      </c>
    </row>
    <row r="35" spans="1:26">
      <c r="A35" s="1">
        <v>34</v>
      </c>
    </row>
    <row r="36" spans="1:26">
      <c r="A36" s="1">
        <v>35</v>
      </c>
      <c r="B36" s="38"/>
      <c r="C36" s="38"/>
      <c r="D36" s="38"/>
      <c r="E36" s="38"/>
      <c r="F36" s="21" t="s">
        <v>491</v>
      </c>
      <c r="G36" s="38"/>
    </row>
    <row r="37" spans="1:26">
      <c r="A37" s="1">
        <v>36</v>
      </c>
      <c r="B37" s="36" t="s">
        <v>515</v>
      </c>
      <c r="C37" s="36" t="s">
        <v>516</v>
      </c>
      <c r="D37" s="38" t="s">
        <v>686</v>
      </c>
      <c r="E37" s="37" t="s">
        <v>518</v>
      </c>
      <c r="F37" s="37" t="s">
        <v>497</v>
      </c>
      <c r="G37" s="37" t="s">
        <v>498</v>
      </c>
      <c r="I37" s="2" t="s">
        <v>477</v>
      </c>
      <c r="J37">
        <f t="array" ref="J37:K41">LINEST(D38:D61,C38:C61,TRUE,TRUE)</f>
        <v>0.32498012583637675</v>
      </c>
      <c r="K37">
        <v>-5.1770668214446971</v>
      </c>
      <c r="L37" t="s">
        <v>482</v>
      </c>
      <c r="N37" t="s">
        <v>487</v>
      </c>
      <c r="O37">
        <v>24</v>
      </c>
      <c r="U37" s="36"/>
      <c r="V37" s="36" t="s">
        <v>515</v>
      </c>
      <c r="W37" s="36" t="s">
        <v>516</v>
      </c>
      <c r="X37" s="38" t="s">
        <v>683</v>
      </c>
      <c r="Y37" s="38" t="s">
        <v>685</v>
      </c>
      <c r="Z37" s="36" t="s">
        <v>528</v>
      </c>
    </row>
    <row r="38" spans="1:26">
      <c r="A38" s="1">
        <v>37</v>
      </c>
      <c r="B38" s="39" t="s">
        <v>539</v>
      </c>
      <c r="C38" s="39">
        <v>252</v>
      </c>
      <c r="D38" s="39">
        <v>66</v>
      </c>
      <c r="E38" s="40">
        <f t="array" ref="E38:E61">TREND(D38:D61,C38:C61)</f>
        <v>76.717924889322248</v>
      </c>
      <c r="F38" s="40">
        <f t="shared" ref="F38:F62" si="0">E38-$O$40*$O$41*SQRT(1+1/$O$37+(D38-$O$38)^2/$O$39)</f>
        <v>-6.653941859459735</v>
      </c>
      <c r="G38" s="40">
        <f t="shared" ref="G38:G62" si="1">E38+$O$40*$O$41*SQRT(1+1/$O$37+(D38-$O$38)^2/$O$39)</f>
        <v>160.08979163810423</v>
      </c>
      <c r="I38" t="s">
        <v>481</v>
      </c>
      <c r="J38">
        <v>2.0863995443096951E-2</v>
      </c>
      <c r="K38">
        <v>14.423704109140493</v>
      </c>
      <c r="L38" t="s">
        <v>483</v>
      </c>
      <c r="N38" t="s">
        <v>488</v>
      </c>
      <c r="O38">
        <f>AVERAGE(D38:D62)</f>
        <v>175.92</v>
      </c>
      <c r="U38" s="38"/>
      <c r="V38" s="39" t="s">
        <v>539</v>
      </c>
      <c r="W38" s="39">
        <v>252</v>
      </c>
      <c r="X38" s="39">
        <v>1</v>
      </c>
      <c r="Y38" s="38">
        <v>0</v>
      </c>
      <c r="Z38" t="e">
        <f>X38/Y38</f>
        <v>#DIV/0!</v>
      </c>
    </row>
    <row r="39" spans="1:26">
      <c r="A39" s="1">
        <v>38</v>
      </c>
      <c r="B39" s="39" t="s">
        <v>542</v>
      </c>
      <c r="C39" s="39">
        <v>786</v>
      </c>
      <c r="D39" s="39">
        <v>183</v>
      </c>
      <c r="E39" s="40">
        <v>250.25731208594743</v>
      </c>
      <c r="F39" s="40">
        <f t="shared" si="0"/>
        <v>167.99495506030956</v>
      </c>
      <c r="G39" s="40">
        <f t="shared" si="1"/>
        <v>332.5196691115853</v>
      </c>
      <c r="I39" t="s">
        <v>478</v>
      </c>
      <c r="J39">
        <v>0.91686051951547709</v>
      </c>
      <c r="K39">
        <v>38.862436498718623</v>
      </c>
      <c r="L39" t="s">
        <v>484</v>
      </c>
      <c r="N39" t="s">
        <v>489</v>
      </c>
      <c r="O39">
        <f>DEVSQ(D38:D62)</f>
        <v>425295.84</v>
      </c>
      <c r="U39" s="38"/>
      <c r="V39" s="39" t="s">
        <v>542</v>
      </c>
      <c r="W39" s="39">
        <v>786</v>
      </c>
      <c r="X39" s="39">
        <v>8</v>
      </c>
      <c r="Y39" s="38">
        <v>1</v>
      </c>
      <c r="Z39">
        <f t="shared" ref="Z39:Z62" si="2">X39/Y39</f>
        <v>8</v>
      </c>
    </row>
    <row r="40" spans="1:26">
      <c r="A40" s="1">
        <v>39</v>
      </c>
      <c r="B40" s="39" t="s">
        <v>546</v>
      </c>
      <c r="C40" s="39">
        <v>880</v>
      </c>
      <c r="D40" s="39">
        <v>248</v>
      </c>
      <c r="E40" s="40">
        <v>280.80544391456681</v>
      </c>
      <c r="F40" s="40">
        <f t="shared" si="0"/>
        <v>198.06680306580449</v>
      </c>
      <c r="G40" s="40">
        <f t="shared" si="1"/>
        <v>363.54408476332912</v>
      </c>
      <c r="I40" t="s">
        <v>479</v>
      </c>
      <c r="J40">
        <v>242.61555775652795</v>
      </c>
      <c r="K40">
        <v>22</v>
      </c>
      <c r="L40" t="s">
        <v>485</v>
      </c>
      <c r="N40" s="29" t="s">
        <v>519</v>
      </c>
      <c r="O40">
        <f>_xlfn.T.INV.2T(0.05,O37-2)</f>
        <v>2.0738730679040258</v>
      </c>
      <c r="U40" s="38"/>
      <c r="V40" s="39" t="s">
        <v>546</v>
      </c>
      <c r="W40" s="39">
        <v>880</v>
      </c>
      <c r="X40" s="39">
        <v>11</v>
      </c>
      <c r="Y40" s="38">
        <v>7</v>
      </c>
      <c r="Z40">
        <f t="shared" si="2"/>
        <v>1.5714285714285714</v>
      </c>
    </row>
    <row r="41" spans="1:26">
      <c r="A41" s="1">
        <v>40</v>
      </c>
      <c r="B41" s="39" t="s">
        <v>553</v>
      </c>
      <c r="C41" s="39">
        <v>937</v>
      </c>
      <c r="D41" s="39">
        <v>257</v>
      </c>
      <c r="E41" s="40">
        <v>299.32931108724028</v>
      </c>
      <c r="F41" s="40">
        <f t="shared" si="0"/>
        <v>216.46353989405685</v>
      </c>
      <c r="G41" s="40">
        <f t="shared" si="1"/>
        <v>382.19508228042372</v>
      </c>
      <c r="I41" t="s">
        <v>480</v>
      </c>
      <c r="J41">
        <v>366419.6009797607</v>
      </c>
      <c r="K41">
        <v>33226.357353572625</v>
      </c>
      <c r="L41" t="s">
        <v>486</v>
      </c>
      <c r="N41" t="s">
        <v>490</v>
      </c>
      <c r="O41">
        <f>SQRT(K41/K40)</f>
        <v>38.862436498718623</v>
      </c>
      <c r="U41" s="38"/>
      <c r="V41" s="39" t="s">
        <v>553</v>
      </c>
      <c r="W41" s="39">
        <v>937</v>
      </c>
      <c r="X41" s="39">
        <v>8</v>
      </c>
      <c r="Y41" s="38">
        <v>8</v>
      </c>
      <c r="Z41">
        <f t="shared" si="2"/>
        <v>1</v>
      </c>
    </row>
    <row r="42" spans="1:26">
      <c r="A42" s="1">
        <v>41</v>
      </c>
      <c r="B42" s="39" t="s">
        <v>560</v>
      </c>
      <c r="C42" s="39">
        <v>792</v>
      </c>
      <c r="D42" s="39">
        <v>265</v>
      </c>
      <c r="E42" s="40">
        <v>252.20719284096569</v>
      </c>
      <c r="F42" s="40">
        <f t="shared" si="0"/>
        <v>169.21606505416</v>
      </c>
      <c r="G42" s="40">
        <f t="shared" si="1"/>
        <v>335.19832062777141</v>
      </c>
      <c r="U42" s="38"/>
      <c r="V42" s="39" t="s">
        <v>560</v>
      </c>
      <c r="W42" s="39">
        <v>792</v>
      </c>
      <c r="X42" s="39">
        <v>12</v>
      </c>
      <c r="Y42" s="38">
        <v>3</v>
      </c>
      <c r="Z42">
        <f t="shared" si="2"/>
        <v>4</v>
      </c>
    </row>
    <row r="43" spans="1:26">
      <c r="A43" s="1">
        <v>42</v>
      </c>
      <c r="B43" s="39" t="s">
        <v>565</v>
      </c>
      <c r="C43" s="39">
        <v>1241</v>
      </c>
      <c r="D43" s="39">
        <v>377</v>
      </c>
      <c r="E43" s="40">
        <v>398.12326934149883</v>
      </c>
      <c r="F43" s="40">
        <f t="shared" si="0"/>
        <v>312.19377379991886</v>
      </c>
      <c r="G43" s="40">
        <f t="shared" si="1"/>
        <v>484.05276488307879</v>
      </c>
      <c r="U43" s="38"/>
      <c r="V43" s="39" t="s">
        <v>565</v>
      </c>
      <c r="W43" s="39">
        <v>1241</v>
      </c>
      <c r="X43" s="39">
        <v>12</v>
      </c>
      <c r="Y43" s="38">
        <v>2</v>
      </c>
      <c r="Z43">
        <f t="shared" si="2"/>
        <v>6</v>
      </c>
    </row>
    <row r="44" spans="1:26">
      <c r="A44" s="1">
        <v>43</v>
      </c>
      <c r="B44" s="39" t="s">
        <v>234</v>
      </c>
      <c r="C44" s="39">
        <v>214</v>
      </c>
      <c r="D44" s="39">
        <v>66</v>
      </c>
      <c r="E44" s="40">
        <v>64.36868010753993</v>
      </c>
      <c r="F44" s="40">
        <f t="shared" si="0"/>
        <v>-19.003186641242053</v>
      </c>
      <c r="G44" s="40">
        <f t="shared" si="1"/>
        <v>147.74054685632191</v>
      </c>
      <c r="U44" s="38"/>
      <c r="V44" s="39" t="s">
        <v>234</v>
      </c>
      <c r="W44" s="39">
        <v>214</v>
      </c>
      <c r="X44" s="39">
        <v>6</v>
      </c>
      <c r="Y44" s="38">
        <v>1</v>
      </c>
      <c r="Z44">
        <f t="shared" si="2"/>
        <v>6</v>
      </c>
    </row>
    <row r="45" spans="1:26">
      <c r="A45" s="1">
        <v>44</v>
      </c>
      <c r="B45" s="39" t="s">
        <v>571</v>
      </c>
      <c r="C45" s="39">
        <v>397</v>
      </c>
      <c r="D45" s="39">
        <v>145</v>
      </c>
      <c r="E45" s="40">
        <v>123.84004313559689</v>
      </c>
      <c r="F45" s="40">
        <f t="shared" si="0"/>
        <v>41.493629835630543</v>
      </c>
      <c r="G45" s="40">
        <f t="shared" si="1"/>
        <v>206.18645643556323</v>
      </c>
      <c r="U45" s="38"/>
      <c r="V45" s="39" t="s">
        <v>571</v>
      </c>
      <c r="W45" s="39">
        <v>397</v>
      </c>
      <c r="X45" s="39">
        <v>4</v>
      </c>
      <c r="Y45" s="38">
        <v>3</v>
      </c>
      <c r="Z45">
        <f t="shared" si="2"/>
        <v>1.3333333333333333</v>
      </c>
    </row>
    <row r="46" spans="1:26">
      <c r="A46" s="1">
        <v>45</v>
      </c>
      <c r="B46" s="39" t="s">
        <v>575</v>
      </c>
      <c r="C46" s="39">
        <v>242</v>
      </c>
      <c r="D46" s="39">
        <v>60</v>
      </c>
      <c r="E46" s="40">
        <v>73.468123630958473</v>
      </c>
      <c r="F46" s="40">
        <f t="shared" si="0"/>
        <v>-10.027769175734406</v>
      </c>
      <c r="G46" s="40">
        <f t="shared" si="1"/>
        <v>156.96401643765137</v>
      </c>
      <c r="U46" s="38"/>
      <c r="V46" s="39" t="s">
        <v>575</v>
      </c>
      <c r="W46" s="39">
        <v>242</v>
      </c>
      <c r="X46" s="39">
        <v>4</v>
      </c>
      <c r="Y46" s="38">
        <v>2</v>
      </c>
      <c r="Z46">
        <f t="shared" si="2"/>
        <v>2</v>
      </c>
    </row>
    <row r="47" spans="1:26">
      <c r="A47" s="1">
        <v>46</v>
      </c>
      <c r="B47" s="39" t="s">
        <v>580</v>
      </c>
      <c r="C47" s="39">
        <v>908</v>
      </c>
      <c r="D47" s="39">
        <v>387</v>
      </c>
      <c r="E47" s="40">
        <v>289.90488743798539</v>
      </c>
      <c r="F47" s="40">
        <f t="shared" si="0"/>
        <v>203.60987777929174</v>
      </c>
      <c r="G47" s="40">
        <f t="shared" si="1"/>
        <v>376.19989709667902</v>
      </c>
      <c r="U47" s="38"/>
      <c r="V47" s="39" t="s">
        <v>580</v>
      </c>
      <c r="W47" s="39">
        <v>908</v>
      </c>
      <c r="X47" s="39">
        <v>9</v>
      </c>
      <c r="Y47" s="38">
        <v>0</v>
      </c>
      <c r="Z47" t="s">
        <v>529</v>
      </c>
    </row>
    <row r="48" spans="1:26">
      <c r="A48" s="1">
        <v>47</v>
      </c>
      <c r="B48" s="39" t="s">
        <v>586</v>
      </c>
      <c r="C48" s="39">
        <v>1059</v>
      </c>
      <c r="D48" s="39">
        <v>330</v>
      </c>
      <c r="E48" s="40">
        <v>338.97688643927825</v>
      </c>
      <c r="F48" s="40">
        <f t="shared" si="0"/>
        <v>254.54390640869306</v>
      </c>
      <c r="G48" s="40">
        <f t="shared" si="1"/>
        <v>423.40986646986346</v>
      </c>
      <c r="U48" s="38"/>
      <c r="V48" s="39" t="s">
        <v>586</v>
      </c>
      <c r="W48" s="39">
        <v>1059</v>
      </c>
      <c r="X48" s="39">
        <v>13</v>
      </c>
      <c r="Y48" s="38">
        <v>4</v>
      </c>
      <c r="Z48">
        <f t="shared" si="2"/>
        <v>3.25</v>
      </c>
    </row>
    <row r="49" spans="1:26">
      <c r="A49" s="1">
        <v>48</v>
      </c>
      <c r="B49" s="39" t="s">
        <v>593</v>
      </c>
      <c r="C49" s="39">
        <v>282</v>
      </c>
      <c r="D49" s="39">
        <v>109</v>
      </c>
      <c r="E49" s="40">
        <v>86.467328664413543</v>
      </c>
      <c r="F49" s="40">
        <f t="shared" si="0"/>
        <v>3.7949145331421192</v>
      </c>
      <c r="G49" s="40">
        <f t="shared" si="1"/>
        <v>169.13974279568498</v>
      </c>
      <c r="U49" s="38"/>
      <c r="V49" s="39" t="s">
        <v>593</v>
      </c>
      <c r="W49" s="39">
        <v>282</v>
      </c>
      <c r="X49" s="39">
        <v>1</v>
      </c>
      <c r="Y49" s="38">
        <v>1</v>
      </c>
      <c r="Z49">
        <f t="shared" si="2"/>
        <v>1</v>
      </c>
    </row>
    <row r="50" spans="1:26">
      <c r="A50" s="1">
        <v>49</v>
      </c>
      <c r="B50" s="39" t="s">
        <v>597</v>
      </c>
      <c r="C50" s="39">
        <v>46</v>
      </c>
      <c r="D50" s="39">
        <v>11</v>
      </c>
      <c r="E50" s="40">
        <v>9.7720189670286342</v>
      </c>
      <c r="F50" s="40">
        <f t="shared" si="0"/>
        <v>-74.973143863612805</v>
      </c>
      <c r="G50" s="40">
        <f t="shared" si="1"/>
        <v>94.517181797670062</v>
      </c>
      <c r="U50" s="38"/>
      <c r="V50" s="39" t="s">
        <v>597</v>
      </c>
      <c r="W50" s="39">
        <v>46</v>
      </c>
      <c r="X50" s="39">
        <v>1</v>
      </c>
      <c r="Y50" s="38">
        <v>0</v>
      </c>
      <c r="Z50" t="s">
        <v>529</v>
      </c>
    </row>
    <row r="51" spans="1:26">
      <c r="A51" s="1">
        <v>50</v>
      </c>
      <c r="B51" s="39" t="s">
        <v>598</v>
      </c>
      <c r="C51" s="39">
        <v>884</v>
      </c>
      <c r="D51" s="39">
        <v>229</v>
      </c>
      <c r="E51" s="40">
        <v>282.10536441791237</v>
      </c>
      <c r="F51" s="40">
        <f t="shared" si="0"/>
        <v>199.58650512127844</v>
      </c>
      <c r="G51" s="40">
        <f t="shared" si="1"/>
        <v>364.6242237145463</v>
      </c>
      <c r="U51" s="38"/>
      <c r="V51" s="39" t="s">
        <v>598</v>
      </c>
      <c r="W51" s="39">
        <v>884</v>
      </c>
      <c r="X51" s="39">
        <v>19</v>
      </c>
      <c r="Y51" s="38">
        <v>9</v>
      </c>
      <c r="Z51">
        <f t="shared" si="2"/>
        <v>2.1111111111111112</v>
      </c>
    </row>
    <row r="52" spans="1:26">
      <c r="A52" s="1">
        <v>51</v>
      </c>
      <c r="B52" s="39" t="s">
        <v>605</v>
      </c>
      <c r="C52" s="39">
        <v>61</v>
      </c>
      <c r="D52" s="39">
        <v>18</v>
      </c>
      <c r="E52" s="40">
        <v>14.646720854574284</v>
      </c>
      <c r="F52" s="40">
        <f t="shared" si="0"/>
        <v>-69.894551716902953</v>
      </c>
      <c r="G52" s="40">
        <f t="shared" si="1"/>
        <v>99.18799342605152</v>
      </c>
      <c r="U52" s="38"/>
      <c r="V52" s="39" t="s">
        <v>605</v>
      </c>
      <c r="W52" s="39">
        <v>61</v>
      </c>
      <c r="X52" s="39">
        <v>2</v>
      </c>
      <c r="Y52" s="38">
        <v>0</v>
      </c>
      <c r="Z52" t="s">
        <v>529</v>
      </c>
    </row>
    <row r="53" spans="1:26">
      <c r="A53" s="1">
        <v>52</v>
      </c>
      <c r="B53" s="39" t="s">
        <v>329</v>
      </c>
      <c r="C53" s="39">
        <v>192</v>
      </c>
      <c r="D53" s="39">
        <v>56</v>
      </c>
      <c r="E53" s="40">
        <v>57.219117339139643</v>
      </c>
      <c r="F53" s="40">
        <f t="shared" si="0"/>
        <v>-26.363012021094079</v>
      </c>
      <c r="G53" s="40">
        <f t="shared" si="1"/>
        <v>140.80124669937337</v>
      </c>
      <c r="U53" s="38"/>
      <c r="V53" s="39" t="s">
        <v>329</v>
      </c>
      <c r="W53" s="39">
        <v>192</v>
      </c>
      <c r="X53" s="39">
        <v>6</v>
      </c>
      <c r="Y53" s="38">
        <v>0</v>
      </c>
      <c r="Z53" t="s">
        <v>529</v>
      </c>
    </row>
    <row r="54" spans="1:26">
      <c r="A54" s="1">
        <v>53</v>
      </c>
      <c r="B54" s="39" t="s">
        <v>609</v>
      </c>
      <c r="C54" s="39">
        <v>459</v>
      </c>
      <c r="D54" s="39">
        <v>128</v>
      </c>
      <c r="E54" s="40">
        <v>143.98881093745223</v>
      </c>
      <c r="F54" s="40">
        <f t="shared" si="0"/>
        <v>61.518196172706254</v>
      </c>
      <c r="G54" s="40">
        <f t="shared" si="1"/>
        <v>226.45942570219819</v>
      </c>
      <c r="U54" s="38"/>
      <c r="V54" s="39" t="s">
        <v>609</v>
      </c>
      <c r="W54" s="39">
        <v>459</v>
      </c>
      <c r="X54" s="39">
        <v>5</v>
      </c>
      <c r="Y54" s="38">
        <v>2</v>
      </c>
      <c r="Z54">
        <f t="shared" si="2"/>
        <v>2.5</v>
      </c>
    </row>
    <row r="55" spans="1:26">
      <c r="A55" s="1">
        <v>54</v>
      </c>
      <c r="B55" s="39" t="s">
        <v>613</v>
      </c>
      <c r="C55" s="39">
        <v>241</v>
      </c>
      <c r="D55" s="39">
        <v>89</v>
      </c>
      <c r="E55" s="40">
        <v>73.143143505122097</v>
      </c>
      <c r="F55" s="40">
        <f t="shared" si="0"/>
        <v>-9.8129954392267678</v>
      </c>
      <c r="G55" s="40">
        <f t="shared" si="1"/>
        <v>156.09928244947096</v>
      </c>
      <c r="U55" s="38"/>
      <c r="V55" s="39" t="s">
        <v>613</v>
      </c>
      <c r="W55" s="39">
        <v>241</v>
      </c>
      <c r="X55" s="39">
        <v>2</v>
      </c>
      <c r="Y55" s="38">
        <v>1</v>
      </c>
      <c r="Z55">
        <f t="shared" si="2"/>
        <v>2</v>
      </c>
    </row>
    <row r="56" spans="1:26">
      <c r="A56" s="1">
        <v>55</v>
      </c>
      <c r="B56" s="39" t="s">
        <v>617</v>
      </c>
      <c r="C56" s="39">
        <v>1243</v>
      </c>
      <c r="D56" s="39">
        <v>445</v>
      </c>
      <c r="E56" s="40">
        <v>398.77322959317166</v>
      </c>
      <c r="F56" s="40">
        <f t="shared" si="0"/>
        <v>310.04792615773471</v>
      </c>
      <c r="G56" s="40">
        <f t="shared" si="1"/>
        <v>487.49853302860862</v>
      </c>
      <c r="U56" s="38"/>
      <c r="V56" s="39" t="s">
        <v>617</v>
      </c>
      <c r="W56" s="39">
        <v>1243</v>
      </c>
      <c r="X56" s="39">
        <v>12</v>
      </c>
      <c r="Y56" s="38">
        <v>3</v>
      </c>
      <c r="Z56">
        <f t="shared" si="2"/>
        <v>4</v>
      </c>
    </row>
    <row r="57" spans="1:26">
      <c r="A57" s="1">
        <v>56</v>
      </c>
      <c r="B57" s="39" t="s">
        <v>624</v>
      </c>
      <c r="C57" s="39">
        <v>1081</v>
      </c>
      <c r="D57" s="39">
        <v>393</v>
      </c>
      <c r="E57" s="40">
        <v>346.12644920767855</v>
      </c>
      <c r="F57" s="40">
        <f t="shared" si="0"/>
        <v>259.60439870697729</v>
      </c>
      <c r="G57" s="40">
        <f t="shared" si="1"/>
        <v>432.6484997083798</v>
      </c>
      <c r="U57" s="38"/>
      <c r="V57" s="39" t="s">
        <v>624</v>
      </c>
      <c r="W57" s="39">
        <v>1081</v>
      </c>
      <c r="X57" s="39">
        <v>14</v>
      </c>
      <c r="Y57" s="38">
        <v>1</v>
      </c>
      <c r="Z57">
        <f t="shared" si="2"/>
        <v>14</v>
      </c>
    </row>
    <row r="58" spans="1:26">
      <c r="A58" s="1">
        <v>57</v>
      </c>
      <c r="B58" s="39" t="s">
        <v>630</v>
      </c>
      <c r="C58" s="39">
        <v>498</v>
      </c>
      <c r="D58" s="39">
        <v>221</v>
      </c>
      <c r="E58" s="40">
        <v>156.66303584507094</v>
      </c>
      <c r="F58" s="40">
        <f t="shared" si="0"/>
        <v>74.216881828192101</v>
      </c>
      <c r="G58" s="40">
        <f t="shared" si="1"/>
        <v>239.10918986194977</v>
      </c>
      <c r="U58" s="38"/>
      <c r="V58" s="39" t="s">
        <v>630</v>
      </c>
      <c r="W58" s="39">
        <v>498</v>
      </c>
      <c r="X58" s="39">
        <v>4</v>
      </c>
      <c r="Y58" s="38">
        <v>0</v>
      </c>
      <c r="Z58" t="s">
        <v>529</v>
      </c>
    </row>
    <row r="59" spans="1:26">
      <c r="A59" s="1">
        <v>58</v>
      </c>
      <c r="B59" s="39" t="s">
        <v>636</v>
      </c>
      <c r="C59" s="39">
        <v>571</v>
      </c>
      <c r="D59" s="39">
        <v>141</v>
      </c>
      <c r="E59" s="40">
        <v>180.38658503112643</v>
      </c>
      <c r="F59" s="40">
        <f t="shared" si="0"/>
        <v>98.015751824517295</v>
      </c>
      <c r="G59" s="40">
        <f t="shared" si="1"/>
        <v>262.75741823773558</v>
      </c>
      <c r="U59" s="38"/>
      <c r="V59" s="39" t="s">
        <v>636</v>
      </c>
      <c r="W59" s="39">
        <v>571</v>
      </c>
      <c r="X59" s="39">
        <v>6</v>
      </c>
      <c r="Y59" s="38">
        <v>3</v>
      </c>
      <c r="Z59">
        <f t="shared" si="2"/>
        <v>2</v>
      </c>
    </row>
    <row r="60" spans="1:26">
      <c r="A60" s="1">
        <v>59</v>
      </c>
      <c r="B60" s="39" t="s">
        <v>641</v>
      </c>
      <c r="C60" s="39">
        <v>44</v>
      </c>
      <c r="D60" s="39">
        <v>15</v>
      </c>
      <c r="E60" s="40">
        <v>9.1220587153558803</v>
      </c>
      <c r="F60" s="40">
        <f t="shared" si="0"/>
        <v>-75.505572691954043</v>
      </c>
      <c r="G60" s="40">
        <f t="shared" si="1"/>
        <v>93.749690122665797</v>
      </c>
      <c r="U60" s="38"/>
      <c r="V60" s="39" t="s">
        <v>641</v>
      </c>
      <c r="W60" s="39">
        <v>44</v>
      </c>
      <c r="X60" s="39">
        <v>1</v>
      </c>
      <c r="Y60" s="38">
        <v>0</v>
      </c>
      <c r="Z60" t="s">
        <v>529</v>
      </c>
    </row>
    <row r="61" spans="1:26">
      <c r="A61" s="1">
        <v>60</v>
      </c>
      <c r="B61" s="39" t="s">
        <v>644</v>
      </c>
      <c r="C61" s="39">
        <v>547</v>
      </c>
      <c r="D61" s="39">
        <v>140</v>
      </c>
      <c r="E61" s="40">
        <v>172.58706201105338</v>
      </c>
      <c r="F61" s="40">
        <f t="shared" si="0"/>
        <v>90.209661441097921</v>
      </c>
      <c r="G61" s="40">
        <f t="shared" si="1"/>
        <v>254.96446258100883</v>
      </c>
      <c r="U61" s="38"/>
      <c r="V61" s="39" t="s">
        <v>644</v>
      </c>
      <c r="W61" s="39">
        <v>547</v>
      </c>
      <c r="X61" s="39">
        <v>10</v>
      </c>
      <c r="Y61" s="38">
        <v>3</v>
      </c>
      <c r="Z61">
        <f t="shared" si="2"/>
        <v>3.3333333333333335</v>
      </c>
    </row>
    <row r="62" spans="1:26">
      <c r="A62" s="1">
        <v>61</v>
      </c>
      <c r="B62" s="39" t="s">
        <v>649</v>
      </c>
      <c r="C62" s="39">
        <v>169</v>
      </c>
      <c r="D62" s="39">
        <v>19</v>
      </c>
      <c r="E62" s="40">
        <f>C62*J37+K37</f>
        <v>49.744574444902973</v>
      </c>
      <c r="F62" s="40">
        <f t="shared" si="0"/>
        <v>-34.768253682285184</v>
      </c>
      <c r="G62" s="40">
        <f t="shared" si="1"/>
        <v>134.25740257209114</v>
      </c>
      <c r="I62" t="s">
        <v>652</v>
      </c>
      <c r="U62" s="38"/>
      <c r="V62" s="39" t="s">
        <v>649</v>
      </c>
      <c r="W62" s="39">
        <v>169</v>
      </c>
      <c r="X62" s="39">
        <v>11</v>
      </c>
      <c r="Y62" s="38">
        <v>4</v>
      </c>
      <c r="Z62">
        <f t="shared" si="2"/>
        <v>2.75</v>
      </c>
    </row>
    <row r="63" spans="1:26">
      <c r="A63" s="1">
        <v>62</v>
      </c>
      <c r="B63" s="39"/>
      <c r="C63" s="39"/>
      <c r="D63" s="39"/>
      <c r="E63" s="40"/>
      <c r="F63" s="40"/>
      <c r="G63" s="40"/>
      <c r="U63" s="38"/>
      <c r="V63" s="39"/>
      <c r="W63" s="39"/>
      <c r="X63" s="39"/>
      <c r="Y63" s="39"/>
    </row>
    <row r="64" spans="1:26">
      <c r="A64" s="1">
        <v>63</v>
      </c>
      <c r="E64" s="40"/>
      <c r="F64" s="40"/>
      <c r="G64" s="40"/>
      <c r="U64" s="38"/>
      <c r="V64" s="39"/>
      <c r="W64" s="39"/>
      <c r="X64" s="39"/>
      <c r="Y64" s="39"/>
    </row>
    <row r="65" spans="1:24">
      <c r="A65" s="1">
        <v>64</v>
      </c>
      <c r="E65" s="40"/>
      <c r="F65" s="40"/>
      <c r="G65" s="40"/>
      <c r="U65" s="38"/>
      <c r="V65" s="38"/>
      <c r="W65" s="42"/>
      <c r="X65" s="42"/>
    </row>
    <row r="66" spans="1:24">
      <c r="A66" s="1">
        <v>65</v>
      </c>
      <c r="B66" s="38"/>
      <c r="C66" s="38"/>
      <c r="D66" s="39"/>
      <c r="E66" s="40"/>
      <c r="F66" s="40"/>
      <c r="G66" s="40"/>
      <c r="U66" s="38"/>
      <c r="V66" s="38"/>
      <c r="W66" s="42"/>
      <c r="X66" s="42"/>
    </row>
    <row r="67" spans="1:24">
      <c r="A67" s="1">
        <v>66</v>
      </c>
      <c r="B67" s="36"/>
      <c r="C67" s="36"/>
      <c r="D67" s="38"/>
      <c r="E67" s="37"/>
      <c r="F67" s="37"/>
      <c r="G67" s="37"/>
      <c r="U67" s="38"/>
      <c r="V67" s="38"/>
      <c r="W67" s="42"/>
      <c r="X67" s="42"/>
    </row>
    <row r="68" spans="1:24">
      <c r="A68" s="1">
        <v>67</v>
      </c>
      <c r="B68" s="39"/>
      <c r="C68" s="39"/>
      <c r="D68" s="39"/>
      <c r="E68" s="40"/>
      <c r="F68" s="40"/>
      <c r="G68" s="40"/>
      <c r="U68" s="38"/>
      <c r="V68" s="38"/>
      <c r="W68" s="42"/>
      <c r="X68" s="42"/>
    </row>
    <row r="69" spans="1:24">
      <c r="A69" s="1">
        <v>68</v>
      </c>
      <c r="B69" s="39"/>
      <c r="C69" s="39"/>
      <c r="D69" s="39"/>
      <c r="E69" s="40"/>
      <c r="F69" s="40"/>
      <c r="G69" s="40"/>
      <c r="U69" s="38"/>
      <c r="V69" s="38"/>
      <c r="W69" s="42"/>
      <c r="X69" s="42"/>
    </row>
    <row r="70" spans="1:24">
      <c r="A70" s="1">
        <v>69</v>
      </c>
      <c r="B70" s="39"/>
      <c r="C70" s="39"/>
      <c r="D70" s="39"/>
      <c r="E70" s="40"/>
      <c r="F70" s="40"/>
      <c r="G70" s="40"/>
      <c r="U70" s="38"/>
      <c r="V70" s="38"/>
      <c r="W70" s="42"/>
      <c r="X70" s="42"/>
    </row>
    <row r="71" spans="1:24">
      <c r="A71" s="1">
        <v>70</v>
      </c>
      <c r="B71" s="39"/>
      <c r="C71" s="39"/>
      <c r="D71" s="39"/>
      <c r="E71" s="40"/>
      <c r="F71" s="40"/>
      <c r="G71" s="40"/>
      <c r="U71" s="38"/>
      <c r="V71" s="38"/>
      <c r="W71" s="42"/>
      <c r="X71" s="42"/>
    </row>
    <row r="72" spans="1:24">
      <c r="A72" s="1">
        <v>71</v>
      </c>
      <c r="B72" s="39"/>
      <c r="C72" s="39"/>
      <c r="D72" s="39"/>
      <c r="E72" s="40"/>
      <c r="F72" s="40"/>
      <c r="G72" s="40"/>
      <c r="U72" s="38"/>
      <c r="V72" s="38"/>
      <c r="W72" s="42"/>
      <c r="X72" s="42"/>
    </row>
    <row r="73" spans="1:24">
      <c r="A73" s="1">
        <v>72</v>
      </c>
      <c r="B73" s="39"/>
      <c r="C73" s="39"/>
      <c r="D73" s="39"/>
      <c r="E73" s="40"/>
      <c r="F73" s="40"/>
      <c r="G73" s="40"/>
      <c r="U73" s="38"/>
      <c r="V73" s="38"/>
      <c r="W73" s="42"/>
      <c r="X73" s="42"/>
    </row>
    <row r="74" spans="1:24">
      <c r="A74" s="1">
        <v>73</v>
      </c>
      <c r="B74" s="39"/>
      <c r="C74" s="39"/>
      <c r="D74" s="39"/>
      <c r="E74" s="40"/>
      <c r="F74" s="40"/>
      <c r="G74" s="40"/>
      <c r="U74" s="38"/>
      <c r="V74" s="38"/>
      <c r="W74" s="42"/>
      <c r="X74" s="42"/>
    </row>
    <row r="75" spans="1:24">
      <c r="A75" s="1">
        <v>74</v>
      </c>
      <c r="B75" s="39"/>
      <c r="C75" s="39"/>
      <c r="D75" s="39"/>
      <c r="E75" s="40"/>
      <c r="F75" s="40"/>
      <c r="G75" s="40"/>
      <c r="U75" s="38"/>
      <c r="V75" s="38"/>
      <c r="W75" s="42"/>
      <c r="X75" s="42"/>
    </row>
    <row r="76" spans="1:24">
      <c r="A76" s="1">
        <v>75</v>
      </c>
      <c r="B76" s="39"/>
      <c r="C76" s="39"/>
      <c r="D76" s="39"/>
      <c r="E76" s="40"/>
      <c r="F76" s="40"/>
      <c r="G76" s="40"/>
      <c r="U76" s="38"/>
      <c r="V76" s="38"/>
      <c r="W76" s="42"/>
      <c r="X76" s="42"/>
    </row>
    <row r="77" spans="1:24">
      <c r="A77" s="1">
        <v>76</v>
      </c>
      <c r="B77" s="39"/>
      <c r="C77" s="39"/>
      <c r="D77" s="39"/>
      <c r="E77" s="40"/>
      <c r="F77" s="40"/>
      <c r="G77" s="40"/>
      <c r="U77" s="38"/>
      <c r="V77" s="38"/>
      <c r="W77" s="42"/>
      <c r="X77" s="42"/>
    </row>
    <row r="78" spans="1:24">
      <c r="A78" s="1">
        <v>77</v>
      </c>
      <c r="B78" s="39"/>
      <c r="C78" s="39"/>
      <c r="D78" s="39"/>
      <c r="E78" s="40"/>
      <c r="F78" s="40"/>
      <c r="G78" s="44"/>
      <c r="U78" s="38"/>
      <c r="V78" s="38"/>
      <c r="W78" s="42"/>
      <c r="X78" s="42"/>
    </row>
    <row r="79" spans="1:24">
      <c r="A79" s="1">
        <v>78</v>
      </c>
      <c r="B79" s="39"/>
      <c r="C79" s="39"/>
      <c r="D79" s="39"/>
      <c r="E79" s="40"/>
      <c r="F79" s="40"/>
      <c r="G79" s="40"/>
      <c r="U79" s="38"/>
      <c r="V79" s="38"/>
      <c r="W79" s="42"/>
      <c r="X79" s="42"/>
    </row>
    <row r="80" spans="1:24">
      <c r="A80" s="1">
        <v>79</v>
      </c>
      <c r="B80" s="39"/>
      <c r="C80" s="39"/>
      <c r="D80" s="39"/>
      <c r="E80" s="40"/>
      <c r="F80" s="40"/>
      <c r="G80" s="40"/>
      <c r="U80" s="38"/>
      <c r="V80" s="38"/>
      <c r="W80" s="42"/>
      <c r="X80" s="42"/>
    </row>
    <row r="81" spans="2:31">
      <c r="B81" s="39"/>
      <c r="C81" s="39"/>
      <c r="D81" s="39"/>
      <c r="E81" s="40"/>
      <c r="F81" s="40"/>
      <c r="G81" s="40"/>
      <c r="U81" s="38"/>
      <c r="V81" s="38"/>
      <c r="W81" s="42"/>
      <c r="X81" s="42"/>
    </row>
    <row r="82" spans="2:31">
      <c r="B82" s="39"/>
      <c r="C82" s="39"/>
      <c r="D82" s="39"/>
      <c r="E82" s="40"/>
      <c r="F82" s="40"/>
      <c r="G82" s="40"/>
      <c r="U82" s="38"/>
      <c r="V82" s="38"/>
      <c r="W82" s="42"/>
      <c r="X82" s="42"/>
    </row>
    <row r="83" spans="2:31">
      <c r="B83" s="39"/>
      <c r="C83" s="39"/>
      <c r="D83" s="39"/>
      <c r="E83" s="40"/>
      <c r="F83" s="40"/>
      <c r="G83" s="40"/>
      <c r="U83" s="38"/>
      <c r="V83" s="38"/>
      <c r="W83" s="42"/>
      <c r="X83" s="42"/>
    </row>
    <row r="84" spans="2:31">
      <c r="B84" s="39"/>
      <c r="C84" s="39"/>
      <c r="D84" s="39"/>
      <c r="E84" s="40"/>
      <c r="F84" s="40"/>
      <c r="G84" s="40"/>
      <c r="U84" s="38"/>
      <c r="V84" s="38"/>
      <c r="W84" s="42"/>
      <c r="X84" s="42"/>
    </row>
    <row r="85" spans="2:31">
      <c r="B85" s="39"/>
      <c r="C85" s="39"/>
      <c r="D85" s="39"/>
      <c r="E85" s="40"/>
      <c r="F85" s="40"/>
      <c r="G85" s="40"/>
      <c r="U85" s="38"/>
      <c r="V85" s="38"/>
      <c r="W85" s="42"/>
      <c r="X85" s="42"/>
      <c r="Y85" s="41"/>
      <c r="Z85" s="41"/>
      <c r="AA85" s="41"/>
      <c r="AB85" s="41"/>
      <c r="AC85" s="41"/>
      <c r="AD85" s="41"/>
      <c r="AE85" s="41"/>
    </row>
    <row r="86" spans="2:31">
      <c r="B86" s="39"/>
      <c r="C86" s="39"/>
      <c r="D86" s="39"/>
      <c r="E86" s="40"/>
      <c r="F86" s="40"/>
      <c r="G86" s="40"/>
      <c r="U86" s="38"/>
      <c r="V86" s="38"/>
      <c r="W86" s="42"/>
      <c r="X86" s="42"/>
      <c r="Y86" s="42"/>
      <c r="Z86" s="42"/>
      <c r="AA86" s="42"/>
      <c r="AB86" s="42"/>
      <c r="AC86" s="42"/>
      <c r="AD86" s="42"/>
      <c r="AE86" s="42"/>
    </row>
    <row r="87" spans="2:31">
      <c r="B87" s="39"/>
      <c r="C87" s="39"/>
      <c r="D87" s="39"/>
      <c r="E87" s="40"/>
      <c r="F87" s="40"/>
      <c r="G87" s="40"/>
      <c r="U87" s="38"/>
      <c r="V87" s="38"/>
      <c r="W87" s="42"/>
      <c r="X87" s="42"/>
      <c r="Y87" s="42"/>
      <c r="Z87" s="42"/>
      <c r="AA87" s="42"/>
      <c r="AB87" s="42"/>
      <c r="AC87" s="42"/>
      <c r="AD87" s="42"/>
      <c r="AE87" s="42"/>
    </row>
    <row r="88" spans="2:31">
      <c r="B88" s="39"/>
      <c r="C88" s="39"/>
      <c r="D88" s="39"/>
      <c r="E88" s="40"/>
      <c r="F88" s="40"/>
      <c r="G88" s="40"/>
      <c r="U88" s="38"/>
      <c r="V88" s="38"/>
      <c r="W88" s="42"/>
      <c r="X88" s="42"/>
      <c r="Y88" s="42"/>
      <c r="Z88" s="42"/>
      <c r="AA88" s="42"/>
      <c r="AB88" s="42"/>
      <c r="AC88" s="42"/>
      <c r="AD88" s="42"/>
      <c r="AE88" s="42"/>
    </row>
    <row r="89" spans="2:31">
      <c r="B89" s="39"/>
      <c r="C89" s="39"/>
      <c r="D89" s="39"/>
      <c r="E89" s="40"/>
      <c r="F89" s="40"/>
      <c r="G89" s="40"/>
      <c r="U89" s="38"/>
      <c r="V89" s="38"/>
      <c r="W89" s="42"/>
      <c r="X89" s="42"/>
      <c r="Y89" s="42"/>
      <c r="Z89" s="42"/>
      <c r="AA89" s="42"/>
      <c r="AB89" s="42"/>
      <c r="AC89" s="42"/>
      <c r="AD89" s="42"/>
      <c r="AE89" s="42"/>
    </row>
    <row r="90" spans="2:31">
      <c r="B90" s="39"/>
      <c r="C90" s="39"/>
      <c r="D90" s="39"/>
      <c r="E90" s="40"/>
      <c r="F90" s="40"/>
      <c r="G90" s="40"/>
      <c r="U90" s="38"/>
      <c r="V90" s="38"/>
      <c r="W90" s="42"/>
      <c r="X90" s="42"/>
      <c r="Y90" s="42"/>
      <c r="Z90" s="42"/>
      <c r="AA90" s="42"/>
      <c r="AB90" s="42"/>
      <c r="AC90" s="42"/>
      <c r="AD90" s="42"/>
      <c r="AE90" s="42"/>
    </row>
    <row r="91" spans="2:31">
      <c r="B91" s="39"/>
      <c r="C91" s="39"/>
      <c r="D91" s="39"/>
      <c r="E91" s="40"/>
      <c r="F91" s="40"/>
      <c r="G91" s="40"/>
      <c r="U91" s="38"/>
      <c r="V91" s="38"/>
      <c r="W91" s="42"/>
      <c r="X91" s="42"/>
      <c r="Y91" s="42"/>
      <c r="Z91" s="42"/>
      <c r="AA91" s="42"/>
      <c r="AB91" s="42"/>
      <c r="AC91" s="42"/>
      <c r="AD91" s="42"/>
      <c r="AE91" s="42"/>
    </row>
    <row r="92" spans="2:31">
      <c r="B92" s="39"/>
      <c r="C92" s="39"/>
      <c r="D92" s="39"/>
      <c r="E92" s="40"/>
      <c r="F92" s="40"/>
      <c r="G92" s="40"/>
      <c r="U92" s="38"/>
      <c r="V92" s="38"/>
      <c r="W92" s="42"/>
      <c r="X92" s="42"/>
      <c r="Y92" s="42"/>
      <c r="Z92" s="42"/>
      <c r="AA92" s="42"/>
      <c r="AB92" s="42"/>
      <c r="AC92" s="42"/>
      <c r="AD92" s="42"/>
      <c r="AE92" s="42"/>
    </row>
    <row r="93" spans="2:31">
      <c r="B93" s="39"/>
      <c r="C93" s="39"/>
      <c r="D93" s="39"/>
      <c r="E93" s="40"/>
      <c r="F93" s="40"/>
      <c r="G93" s="40"/>
      <c r="U93" s="38"/>
      <c r="V93" s="38"/>
      <c r="W93" s="42"/>
      <c r="X93" s="42"/>
      <c r="Y93" s="42"/>
      <c r="Z93" s="42"/>
      <c r="AA93" s="42"/>
      <c r="AB93" s="42"/>
      <c r="AC93" s="42"/>
      <c r="AD93" s="42"/>
      <c r="AE93" s="42"/>
    </row>
    <row r="94" spans="2:31">
      <c r="B94" s="39"/>
      <c r="C94" s="39"/>
      <c r="D94" s="39"/>
      <c r="E94" s="40"/>
      <c r="F94" s="40"/>
      <c r="G94" s="40"/>
      <c r="U94" s="38"/>
      <c r="V94" s="38"/>
      <c r="W94" s="42"/>
      <c r="X94" s="42"/>
      <c r="Y94" s="42"/>
      <c r="Z94" s="42"/>
      <c r="AA94" s="42"/>
      <c r="AB94" s="42"/>
      <c r="AC94" s="42"/>
      <c r="AD94" s="42"/>
      <c r="AE94" s="42"/>
    </row>
    <row r="95" spans="2:31">
      <c r="B95" s="38"/>
      <c r="C95" s="38"/>
      <c r="D95" s="39"/>
      <c r="E95" s="40"/>
      <c r="F95" s="40"/>
      <c r="G95" s="40"/>
      <c r="U95" s="38"/>
      <c r="V95" s="38"/>
      <c r="W95" s="42"/>
      <c r="X95" s="42"/>
      <c r="Y95" s="42"/>
      <c r="Z95" s="42"/>
      <c r="AA95" s="42"/>
      <c r="AB95" s="42"/>
      <c r="AC95" s="42"/>
      <c r="AD95" s="42"/>
      <c r="AE95" s="42"/>
    </row>
    <row r="96" spans="2:31">
      <c r="B96" s="38"/>
      <c r="C96" s="38"/>
      <c r="D96" s="39"/>
      <c r="E96" s="40"/>
      <c r="F96" s="40"/>
      <c r="G96" s="40"/>
      <c r="U96" s="38"/>
      <c r="V96" s="38"/>
      <c r="W96" s="42"/>
      <c r="X96" s="42"/>
      <c r="Y96" s="42"/>
      <c r="Z96" s="42"/>
      <c r="AA96" s="42"/>
      <c r="AB96" s="42"/>
      <c r="AC96" s="42"/>
      <c r="AD96" s="42"/>
      <c r="AE96" s="42"/>
    </row>
    <row r="97" spans="2:31" ht="15" customHeight="1">
      <c r="B97" s="38"/>
      <c r="C97" s="38"/>
      <c r="D97" s="39"/>
      <c r="E97" s="40"/>
      <c r="F97" s="40"/>
      <c r="G97" s="40"/>
      <c r="U97" s="38"/>
      <c r="V97" s="38"/>
      <c r="W97" s="42"/>
      <c r="X97" s="42"/>
      <c r="Y97" s="42"/>
      <c r="Z97" s="42"/>
      <c r="AA97" s="42"/>
      <c r="AB97" s="42"/>
      <c r="AC97" s="42"/>
      <c r="AD97" s="42"/>
      <c r="AE97" s="42"/>
    </row>
    <row r="98" spans="2:31">
      <c r="B98" s="38"/>
      <c r="C98" s="38"/>
      <c r="D98" s="39"/>
      <c r="E98" s="40"/>
      <c r="F98" s="40"/>
      <c r="G98" s="40"/>
      <c r="U98" s="38"/>
      <c r="V98" s="38"/>
      <c r="W98" s="42"/>
      <c r="X98" s="42"/>
      <c r="Y98" s="42"/>
      <c r="Z98" s="42"/>
      <c r="AA98" s="42"/>
      <c r="AB98" s="42"/>
      <c r="AC98" s="42"/>
      <c r="AD98" s="42"/>
      <c r="AE98" s="42"/>
    </row>
    <row r="99" spans="2:31">
      <c r="B99" s="38"/>
      <c r="C99" s="38"/>
      <c r="D99" s="39"/>
      <c r="E99" s="40"/>
      <c r="F99" s="40"/>
      <c r="G99" s="40"/>
      <c r="U99" s="38"/>
      <c r="V99" s="38"/>
      <c r="W99" s="42"/>
      <c r="X99" s="42"/>
      <c r="Y99" s="42"/>
      <c r="Z99" s="42"/>
      <c r="AA99" s="42"/>
      <c r="AB99" s="42"/>
      <c r="AC99" s="42"/>
      <c r="AD99" s="42"/>
      <c r="AE99" s="42"/>
    </row>
    <row r="100" spans="2:31">
      <c r="B100" s="38"/>
      <c r="C100" s="38"/>
      <c r="D100" s="39"/>
      <c r="E100" s="40"/>
      <c r="F100" s="40"/>
      <c r="G100" s="40"/>
      <c r="U100" s="38"/>
      <c r="V100" s="38"/>
      <c r="W100" s="42"/>
      <c r="X100" s="42"/>
      <c r="Y100" s="42"/>
      <c r="Z100" s="42"/>
      <c r="AA100" s="42"/>
      <c r="AB100" s="42"/>
      <c r="AC100" s="42"/>
      <c r="AD100" s="42"/>
      <c r="AE100" s="42"/>
    </row>
    <row r="101" spans="2:31">
      <c r="B101" s="38"/>
      <c r="C101" s="38"/>
      <c r="D101" s="39"/>
      <c r="E101" s="40"/>
      <c r="F101" s="40"/>
      <c r="G101" s="40"/>
      <c r="U101" s="38"/>
      <c r="V101" s="38"/>
      <c r="W101" s="42"/>
      <c r="X101" s="42"/>
      <c r="Y101" s="42"/>
      <c r="Z101" s="42"/>
      <c r="AA101" s="42"/>
      <c r="AB101" s="42"/>
      <c r="AC101" s="42"/>
      <c r="AD101" s="42"/>
      <c r="AE101" s="42"/>
    </row>
    <row r="102" spans="2:31">
      <c r="B102" s="38"/>
      <c r="C102" s="38"/>
      <c r="D102" s="39"/>
      <c r="E102" s="40"/>
      <c r="F102" s="40"/>
      <c r="G102" s="40"/>
      <c r="U102" s="38"/>
      <c r="V102" s="38"/>
      <c r="W102" s="42"/>
      <c r="X102" s="42"/>
      <c r="Y102" s="42"/>
      <c r="Z102" s="42"/>
      <c r="AA102" s="42"/>
      <c r="AB102" s="42"/>
      <c r="AC102" s="42"/>
      <c r="AD102" s="42"/>
      <c r="AE102" s="42"/>
    </row>
    <row r="103" spans="2:31">
      <c r="B103" s="38"/>
      <c r="C103" s="38"/>
      <c r="D103" s="39"/>
      <c r="E103" s="40"/>
      <c r="F103" s="40"/>
      <c r="G103" s="40"/>
      <c r="U103" s="38"/>
      <c r="V103" s="38"/>
      <c r="W103" s="42"/>
      <c r="X103" s="42"/>
      <c r="Y103" s="42"/>
      <c r="Z103" s="42"/>
      <c r="AA103" s="42"/>
      <c r="AB103" s="42"/>
      <c r="AC103" s="42"/>
      <c r="AD103" s="42"/>
      <c r="AE103" s="42"/>
    </row>
    <row r="104" spans="2:31" ht="15" customHeight="1">
      <c r="B104" s="38"/>
      <c r="C104" s="38"/>
      <c r="D104" s="39"/>
      <c r="E104" s="40"/>
      <c r="F104" s="40"/>
      <c r="G104" s="40"/>
      <c r="U104" s="38"/>
      <c r="V104" s="38"/>
      <c r="W104" s="42"/>
      <c r="X104" s="42"/>
      <c r="Y104" s="42"/>
      <c r="Z104" s="42"/>
      <c r="AA104" s="42"/>
      <c r="AB104" s="42"/>
      <c r="AC104" s="42"/>
      <c r="AD104" s="42"/>
      <c r="AE104" s="42"/>
    </row>
    <row r="105" spans="2:31">
      <c r="B105" s="38"/>
      <c r="C105" s="38"/>
      <c r="D105" s="39"/>
      <c r="E105" s="40"/>
      <c r="F105" s="40"/>
      <c r="G105" s="40"/>
      <c r="U105" s="38"/>
      <c r="V105" s="38"/>
      <c r="W105" s="42"/>
      <c r="X105" s="42"/>
      <c r="Y105" s="42"/>
      <c r="Z105" s="42"/>
      <c r="AA105" s="42"/>
      <c r="AB105" s="42"/>
      <c r="AC105" s="42"/>
      <c r="AD105" s="42"/>
      <c r="AE105" s="42"/>
    </row>
    <row r="106" spans="2:31">
      <c r="B106" s="38"/>
      <c r="C106" s="38"/>
      <c r="D106" s="39"/>
      <c r="E106" s="40"/>
      <c r="F106" s="40"/>
      <c r="G106" s="40"/>
      <c r="U106" s="38"/>
      <c r="V106" s="38"/>
      <c r="W106" s="42"/>
      <c r="X106" s="42"/>
      <c r="Y106" s="42"/>
      <c r="Z106" s="42"/>
      <c r="AA106" s="42"/>
      <c r="AB106" s="42"/>
      <c r="AC106" s="42"/>
      <c r="AD106" s="42"/>
      <c r="AE106" s="42"/>
    </row>
    <row r="107" spans="2:31" ht="15" customHeight="1">
      <c r="B107" s="38"/>
      <c r="C107" s="38"/>
      <c r="D107" s="39"/>
      <c r="E107" s="40"/>
      <c r="F107" s="40"/>
      <c r="G107" s="40"/>
      <c r="U107" s="38"/>
      <c r="V107" s="38"/>
      <c r="W107" s="42"/>
      <c r="X107" s="42"/>
      <c r="Y107" s="42"/>
      <c r="Z107" s="42"/>
      <c r="AA107" s="42"/>
      <c r="AB107" s="42"/>
      <c r="AC107" s="42"/>
      <c r="AD107" s="42"/>
      <c r="AE107" s="42"/>
    </row>
    <row r="108" spans="2:31">
      <c r="B108" s="38"/>
      <c r="C108" s="38"/>
      <c r="D108" s="39"/>
      <c r="E108" s="40"/>
      <c r="F108" s="40"/>
      <c r="G108" s="40"/>
      <c r="U108" s="38"/>
      <c r="V108" s="38"/>
      <c r="W108" s="42"/>
      <c r="X108" s="42"/>
      <c r="Y108" s="42"/>
      <c r="Z108" s="42"/>
      <c r="AA108" s="42"/>
      <c r="AB108" s="42"/>
      <c r="AC108" s="42"/>
      <c r="AD108" s="42"/>
      <c r="AE108" s="42"/>
    </row>
    <row r="109" spans="2:31">
      <c r="B109" s="38"/>
      <c r="C109" s="38"/>
      <c r="D109" s="39"/>
      <c r="E109" s="40"/>
      <c r="F109" s="40"/>
      <c r="G109" s="40"/>
      <c r="U109" s="38"/>
      <c r="V109" s="38"/>
      <c r="W109" s="42"/>
      <c r="X109" s="42"/>
      <c r="Y109" s="42"/>
      <c r="Z109" s="42"/>
      <c r="AA109" s="42"/>
      <c r="AB109" s="42"/>
      <c r="AC109" s="42"/>
      <c r="AD109" s="42"/>
      <c r="AE109" s="42"/>
    </row>
    <row r="110" spans="2:31">
      <c r="B110" s="38"/>
      <c r="C110" s="38"/>
      <c r="D110" s="39"/>
      <c r="E110" s="40"/>
      <c r="F110" s="40"/>
      <c r="G110" s="40"/>
      <c r="U110" s="38"/>
      <c r="V110" s="38"/>
      <c r="W110" s="42"/>
      <c r="X110" s="42"/>
      <c r="Y110" s="42"/>
      <c r="Z110" s="42"/>
      <c r="AA110" s="42"/>
      <c r="AB110" s="42"/>
      <c r="AC110" s="42"/>
      <c r="AD110" s="42"/>
      <c r="AE110" s="42"/>
    </row>
    <row r="111" spans="2:31">
      <c r="B111" s="38"/>
      <c r="C111" s="38"/>
      <c r="D111" s="39"/>
      <c r="E111" s="40"/>
      <c r="F111" s="40"/>
      <c r="G111" s="40"/>
      <c r="U111" s="38"/>
      <c r="V111" s="38"/>
      <c r="W111" s="42"/>
      <c r="X111" s="42"/>
      <c r="Y111" s="42"/>
      <c r="Z111" s="42"/>
      <c r="AA111" s="42"/>
      <c r="AB111" s="42"/>
      <c r="AC111" s="42"/>
      <c r="AD111" s="42"/>
      <c r="AE111" s="42"/>
    </row>
    <row r="112" spans="2:31">
      <c r="B112" s="38"/>
      <c r="C112" s="38"/>
      <c r="D112" s="39"/>
      <c r="E112" s="40"/>
      <c r="F112" s="40"/>
      <c r="G112" s="40"/>
      <c r="U112" s="38"/>
      <c r="V112" s="38"/>
      <c r="W112" s="42"/>
      <c r="X112" s="42"/>
      <c r="Y112" s="42"/>
      <c r="Z112" s="42"/>
      <c r="AA112" s="42"/>
      <c r="AB112" s="42"/>
      <c r="AC112" s="42"/>
      <c r="AD112" s="42"/>
      <c r="AE112" s="42"/>
    </row>
    <row r="113" spans="2:31">
      <c r="B113" s="38"/>
      <c r="C113" s="38"/>
      <c r="D113" s="39"/>
      <c r="E113" s="40"/>
      <c r="F113" s="40"/>
      <c r="G113" s="40"/>
      <c r="U113" s="38"/>
      <c r="V113" s="38"/>
      <c r="W113" s="42"/>
      <c r="X113" s="42"/>
      <c r="Y113" s="42"/>
      <c r="Z113" s="42"/>
      <c r="AA113" s="42"/>
      <c r="AB113" s="42"/>
      <c r="AC113" s="42"/>
      <c r="AD113" s="42"/>
      <c r="AE113" s="42"/>
    </row>
    <row r="114" spans="2:31">
      <c r="B114" s="38"/>
      <c r="C114" s="38"/>
      <c r="D114" s="39"/>
      <c r="E114" s="40"/>
      <c r="F114" s="40"/>
      <c r="G114" s="40"/>
      <c r="U114" s="38"/>
      <c r="V114" s="38"/>
      <c r="W114" s="42"/>
      <c r="X114" s="42"/>
      <c r="Y114" s="42"/>
      <c r="Z114" s="42"/>
      <c r="AA114" s="42"/>
      <c r="AB114" s="42"/>
      <c r="AC114" s="42"/>
      <c r="AD114" s="42"/>
      <c r="AE114" s="42"/>
    </row>
    <row r="115" spans="2:31">
      <c r="B115" s="38"/>
      <c r="C115" s="38"/>
      <c r="D115" s="39"/>
      <c r="E115" s="40"/>
      <c r="F115" s="40"/>
      <c r="G115" s="40"/>
      <c r="U115" s="38"/>
      <c r="V115" s="38"/>
      <c r="W115" s="42"/>
      <c r="X115" s="42"/>
      <c r="Y115" s="42"/>
      <c r="Z115" s="42"/>
      <c r="AA115" s="42"/>
      <c r="AB115" s="42"/>
      <c r="AC115" s="42"/>
      <c r="AD115" s="42"/>
      <c r="AE115" s="42"/>
    </row>
    <row r="116" spans="2:31">
      <c r="B116" s="38"/>
      <c r="C116" s="38"/>
      <c r="D116" s="39"/>
      <c r="E116" s="40"/>
      <c r="F116" s="40"/>
      <c r="G116" s="40"/>
      <c r="U116" s="38"/>
      <c r="V116" s="38"/>
      <c r="W116" s="42"/>
      <c r="X116" s="42"/>
      <c r="Y116" s="42"/>
      <c r="Z116" s="42"/>
      <c r="AA116" s="42"/>
      <c r="AB116" s="42"/>
      <c r="AC116" s="42"/>
      <c r="AD116" s="42"/>
      <c r="AE116" s="42"/>
    </row>
    <row r="117" spans="2:31">
      <c r="B117" s="38"/>
      <c r="C117" s="38"/>
      <c r="D117" s="39"/>
      <c r="E117" s="40"/>
      <c r="F117" s="40"/>
      <c r="G117" s="40"/>
      <c r="U117" s="38"/>
      <c r="V117" s="38"/>
      <c r="W117" s="42"/>
      <c r="X117" s="42"/>
      <c r="Y117" s="42"/>
      <c r="Z117" s="42"/>
      <c r="AA117" s="42"/>
      <c r="AB117" s="42"/>
      <c r="AC117" s="42"/>
      <c r="AD117" s="42"/>
      <c r="AE117" s="42"/>
    </row>
    <row r="118" spans="2:31">
      <c r="Y118" s="42"/>
      <c r="Z118" s="42"/>
      <c r="AA118" s="42"/>
      <c r="AB118" s="42"/>
      <c r="AC118" s="42"/>
      <c r="AD118" s="42"/>
      <c r="AE118" s="42"/>
    </row>
    <row r="119" spans="2:31">
      <c r="Y119" s="42"/>
      <c r="Z119" s="42"/>
      <c r="AA119" s="42"/>
      <c r="AB119" s="42"/>
      <c r="AC119" s="42"/>
      <c r="AD119" s="42"/>
      <c r="AE119" s="42"/>
    </row>
    <row r="120" spans="2:31" ht="16" thickBot="1">
      <c r="Y120" s="42"/>
      <c r="Z120" s="42"/>
      <c r="AA120" s="42"/>
      <c r="AB120" s="42"/>
      <c r="AC120" s="42"/>
      <c r="AD120" s="42"/>
      <c r="AE120" s="42"/>
    </row>
    <row r="121" spans="2:31">
      <c r="F121" s="25"/>
      <c r="G121" s="26"/>
      <c r="Y121" s="42"/>
      <c r="Z121" s="42"/>
      <c r="AA121" s="42"/>
      <c r="AB121" s="42"/>
      <c r="AC121" s="42"/>
      <c r="AD121" s="42"/>
      <c r="AE121" s="42"/>
    </row>
    <row r="122" spans="2:31">
      <c r="Y122" s="42"/>
      <c r="Z122" s="42"/>
      <c r="AA122" s="42"/>
      <c r="AB122" s="42"/>
      <c r="AC122" s="42"/>
      <c r="AD122" s="42"/>
      <c r="AE122" s="42"/>
    </row>
    <row r="123" spans="2:31">
      <c r="Y123" s="42"/>
      <c r="Z123" s="42"/>
      <c r="AA123" s="42"/>
      <c r="AB123" s="42"/>
      <c r="AC123" s="42"/>
      <c r="AD123" s="42"/>
      <c r="AE123" s="42"/>
    </row>
    <row r="124" spans="2:31">
      <c r="Y124" s="42"/>
      <c r="Z124" s="42"/>
      <c r="AA124" s="42"/>
      <c r="AB124" s="42"/>
      <c r="AC124" s="42"/>
      <c r="AD124" s="42"/>
      <c r="AE124" s="42"/>
    </row>
    <row r="125" spans="2:31">
      <c r="Y125" s="42"/>
      <c r="Z125" s="42"/>
      <c r="AA125" s="42"/>
      <c r="AB125" s="42"/>
      <c r="AC125" s="42"/>
      <c r="AD125" s="42"/>
      <c r="AE125" s="42"/>
    </row>
    <row r="126" spans="2:31">
      <c r="Y126" s="42"/>
      <c r="Z126" s="42"/>
      <c r="AA126" s="42"/>
      <c r="AB126" s="42"/>
      <c r="AC126" s="42"/>
      <c r="AD126" s="42"/>
      <c r="AE126" s="42"/>
    </row>
    <row r="127" spans="2:31">
      <c r="Y127" s="42"/>
      <c r="Z127" s="42"/>
      <c r="AA127" s="42"/>
      <c r="AB127" s="42"/>
      <c r="AC127" s="42"/>
      <c r="AD127" s="42"/>
      <c r="AE127" s="42"/>
    </row>
    <row r="128" spans="2:31">
      <c r="Y128" s="42"/>
      <c r="Z128" s="42"/>
      <c r="AA128" s="42"/>
      <c r="AB128" s="42"/>
      <c r="AC128" s="42"/>
      <c r="AD128" s="42"/>
      <c r="AE128" s="42"/>
    </row>
    <row r="129" spans="25:31">
      <c r="Y129" s="42"/>
      <c r="Z129" s="42"/>
      <c r="AA129" s="42"/>
      <c r="AB129" s="42"/>
      <c r="AC129" s="42"/>
      <c r="AD129" s="42"/>
      <c r="AE129" s="42"/>
    </row>
    <row r="130" spans="25:31">
      <c r="Y130" s="42"/>
      <c r="Z130" s="42"/>
      <c r="AA130" s="42"/>
      <c r="AB130" s="42"/>
      <c r="AC130" s="42"/>
      <c r="AD130" s="42"/>
      <c r="AE130" s="42"/>
    </row>
    <row r="131" spans="25:31">
      <c r="Y131" s="42"/>
      <c r="Z131" s="42"/>
      <c r="AA131" s="42"/>
      <c r="AB131" s="42"/>
      <c r="AC131" s="42"/>
      <c r="AD131" s="42"/>
      <c r="AE131" s="42"/>
    </row>
    <row r="132" spans="25:31">
      <c r="Y132" s="42"/>
      <c r="Z132" s="42"/>
      <c r="AA132" s="42"/>
      <c r="AB132" s="42"/>
      <c r="AC132" s="42"/>
      <c r="AD132" s="42"/>
      <c r="AE132" s="42"/>
    </row>
    <row r="133" spans="25:31">
      <c r="Y133" s="42"/>
      <c r="Z133" s="42"/>
      <c r="AA133" s="42"/>
      <c r="AB133" s="42"/>
      <c r="AC133" s="42"/>
      <c r="AD133" s="42"/>
      <c r="AE133" s="42"/>
    </row>
    <row r="134" spans="25:31">
      <c r="Y134" s="42"/>
      <c r="Z134" s="42"/>
      <c r="AA134" s="42"/>
      <c r="AB134" s="42"/>
      <c r="AC134" s="42"/>
      <c r="AD134" s="42"/>
      <c r="AE134" s="42"/>
    </row>
    <row r="135" spans="25:31">
      <c r="Y135" s="42"/>
      <c r="Z135" s="42"/>
      <c r="AA135" s="42"/>
      <c r="AB135" s="42"/>
      <c r="AC135" s="42"/>
      <c r="AD135" s="42"/>
      <c r="AE135" s="42"/>
    </row>
    <row r="136" spans="25:31">
      <c r="Y136" s="42"/>
      <c r="Z136" s="42"/>
      <c r="AA136" s="42"/>
      <c r="AB136" s="42"/>
      <c r="AC136" s="42"/>
      <c r="AD136" s="42"/>
      <c r="AE136" s="42"/>
    </row>
    <row r="137" spans="25:31">
      <c r="Y137" s="42"/>
      <c r="Z137" s="42"/>
      <c r="AA137" s="42"/>
      <c r="AB137" s="42"/>
      <c r="AC137" s="42"/>
      <c r="AD137" s="42"/>
      <c r="AE137" s="42"/>
    </row>
    <row r="138" spans="25:31">
      <c r="Y138" s="42"/>
      <c r="Z138" s="42"/>
      <c r="AA138" s="42"/>
      <c r="AB138" s="42"/>
      <c r="AC138" s="42"/>
      <c r="AD138" s="42"/>
      <c r="AE138" s="42"/>
    </row>
    <row r="139" spans="25:31">
      <c r="Y139" s="42"/>
      <c r="Z139" s="42"/>
      <c r="AA139" s="42"/>
      <c r="AB139" s="42"/>
      <c r="AC139" s="42"/>
      <c r="AD139" s="42"/>
      <c r="AE139" s="42"/>
    </row>
    <row r="140" spans="25:31">
      <c r="Y140" s="42"/>
      <c r="Z140" s="42"/>
      <c r="AA140" s="42"/>
      <c r="AB140" s="42"/>
      <c r="AC140" s="42"/>
      <c r="AD140" s="42"/>
      <c r="AE140" s="42"/>
    </row>
    <row r="141" spans="25:31">
      <c r="Y141" s="42"/>
      <c r="Z141" s="42"/>
      <c r="AA141" s="42"/>
      <c r="AB141" s="42"/>
      <c r="AC141" s="42"/>
      <c r="AD141" s="42"/>
      <c r="AE141" s="42"/>
    </row>
    <row r="142" spans="25:31">
      <c r="Y142" s="42"/>
      <c r="Z142" s="42"/>
      <c r="AA142" s="42"/>
      <c r="AB142" s="42"/>
      <c r="AC142" s="42"/>
      <c r="AD142" s="42"/>
      <c r="AE142" s="42"/>
    </row>
    <row r="143" spans="25:31">
      <c r="Y143" s="42"/>
      <c r="Z143" s="42"/>
      <c r="AA143" s="42"/>
      <c r="AB143" s="42"/>
      <c r="AC143" s="42"/>
      <c r="AD143" s="42"/>
      <c r="AE143" s="42"/>
    </row>
    <row r="144" spans="25:31">
      <c r="Y144" s="42"/>
      <c r="Z144" s="42"/>
      <c r="AA144" s="42"/>
      <c r="AB144" s="42"/>
      <c r="AC144" s="42"/>
      <c r="AD144" s="42"/>
      <c r="AE144" s="42"/>
    </row>
    <row r="145" spans="25:31">
      <c r="Y145" s="42"/>
      <c r="Z145" s="42"/>
      <c r="AA145" s="42"/>
      <c r="AB145" s="42"/>
      <c r="AC145" s="42"/>
      <c r="AD145" s="42"/>
      <c r="AE145" s="42"/>
    </row>
    <row r="146" spans="25:31">
      <c r="Y146" s="42"/>
      <c r="Z146" s="42"/>
      <c r="AA146" s="42"/>
      <c r="AB146" s="42"/>
      <c r="AC146" s="42"/>
      <c r="AD146" s="42"/>
      <c r="AE146" s="42"/>
    </row>
    <row r="147" spans="25:31">
      <c r="Y147" s="42"/>
      <c r="Z147" s="42"/>
      <c r="AA147" s="42"/>
      <c r="AB147" s="42"/>
      <c r="AC147" s="42"/>
      <c r="AD147" s="42"/>
      <c r="AE147" s="42"/>
    </row>
    <row r="148" spans="25:31">
      <c r="Y148" s="42"/>
      <c r="Z148" s="42"/>
      <c r="AA148" s="42"/>
      <c r="AB148" s="42"/>
      <c r="AC148" s="42"/>
      <c r="AD148" s="42"/>
      <c r="AE148" s="42"/>
    </row>
    <row r="149" spans="25:31">
      <c r="Y149" s="42"/>
      <c r="Z149" s="42"/>
      <c r="AA149" s="42"/>
      <c r="AB149" s="42"/>
      <c r="AC149" s="42"/>
      <c r="AD149" s="42"/>
      <c r="AE149" s="42"/>
    </row>
    <row r="150" spans="25:31">
      <c r="Y150" s="42"/>
      <c r="Z150" s="42"/>
      <c r="AA150" s="42"/>
      <c r="AB150" s="42"/>
      <c r="AC150" s="42"/>
      <c r="AD150" s="42"/>
      <c r="AE150" s="42"/>
    </row>
    <row r="151" spans="25:31">
      <c r="Y151" s="42"/>
      <c r="Z151" s="42"/>
      <c r="AA151" s="42"/>
      <c r="AB151" s="42"/>
      <c r="AC151" s="42"/>
      <c r="AD151" s="42"/>
      <c r="AE151" s="42"/>
    </row>
    <row r="152" spans="25:31">
      <c r="Y152" s="42"/>
      <c r="Z152" s="42"/>
      <c r="AA152" s="42"/>
      <c r="AB152" s="42"/>
      <c r="AC152" s="42"/>
      <c r="AD152" s="42"/>
      <c r="AE152" s="42"/>
    </row>
    <row r="153" spans="25:31">
      <c r="Y153" s="42"/>
      <c r="Z153" s="42"/>
      <c r="AA153" s="42"/>
      <c r="AB153" s="42"/>
      <c r="AC153" s="42"/>
      <c r="AD153" s="42"/>
      <c r="AE153" s="42"/>
    </row>
    <row r="154" spans="25:31">
      <c r="Y154" s="42"/>
      <c r="Z154" s="42"/>
      <c r="AA154" s="42"/>
      <c r="AB154" s="42"/>
      <c r="AC154" s="42"/>
      <c r="AD154" s="42"/>
      <c r="AE154" s="42"/>
    </row>
    <row r="155" spans="25:31">
      <c r="Y155" s="42"/>
      <c r="Z155" s="42"/>
      <c r="AA155" s="42"/>
      <c r="AB155" s="42"/>
      <c r="AC155" s="42"/>
      <c r="AD155" s="42"/>
      <c r="AE155" s="42"/>
    </row>
    <row r="156" spans="25:31">
      <c r="Y156" s="42"/>
      <c r="Z156" s="42"/>
      <c r="AA156" s="42"/>
      <c r="AB156" s="42"/>
      <c r="AC156" s="42"/>
      <c r="AD156" s="42"/>
      <c r="AE156" s="42"/>
    </row>
    <row r="157" spans="25:31">
      <c r="Y157" s="42"/>
      <c r="Z157" s="42"/>
      <c r="AA157" s="42"/>
      <c r="AB157" s="42"/>
      <c r="AC157" s="42"/>
      <c r="AD157" s="42"/>
      <c r="AE157" s="42"/>
    </row>
    <row r="158" spans="25:31">
      <c r="Y158" s="42"/>
      <c r="Z158" s="42"/>
      <c r="AA158" s="42"/>
      <c r="AB158" s="42"/>
      <c r="AC158" s="42"/>
      <c r="AD158" s="42"/>
      <c r="AE158" s="42"/>
    </row>
    <row r="159" spans="25:31">
      <c r="Y159" s="42"/>
      <c r="Z159" s="42"/>
      <c r="AA159" s="42"/>
      <c r="AB159" s="42"/>
      <c r="AC159" s="42"/>
      <c r="AD159" s="42"/>
      <c r="AE159" s="42"/>
    </row>
    <row r="160" spans="25:31">
      <c r="Y160" s="42"/>
      <c r="Z160" s="42"/>
      <c r="AA160" s="42"/>
      <c r="AB160" s="42"/>
      <c r="AC160" s="42"/>
      <c r="AD160" s="42"/>
      <c r="AE160" s="42"/>
    </row>
    <row r="161" spans="6:31">
      <c r="Y161" s="42"/>
      <c r="Z161" s="42"/>
      <c r="AA161" s="42"/>
      <c r="AB161" s="42"/>
      <c r="AC161" s="42"/>
      <c r="AD161" s="42"/>
      <c r="AE161" s="42"/>
    </row>
    <row r="162" spans="6:31">
      <c r="Y162" s="42"/>
      <c r="Z162" s="42"/>
      <c r="AA162" s="42"/>
      <c r="AB162" s="42"/>
      <c r="AC162" s="42"/>
      <c r="AD162" s="42"/>
      <c r="AE162" s="42"/>
    </row>
    <row r="163" spans="6:31">
      <c r="Y163" s="42"/>
      <c r="Z163" s="42"/>
      <c r="AA163" s="42"/>
      <c r="AB163" s="42"/>
      <c r="AC163" s="42"/>
      <c r="AD163" s="42"/>
      <c r="AE163" s="42"/>
    </row>
    <row r="164" spans="6:31">
      <c r="Y164" s="42"/>
      <c r="Z164" s="42"/>
      <c r="AA164" s="42"/>
      <c r="AB164" s="42"/>
      <c r="AC164" s="42"/>
      <c r="AD164" s="42"/>
      <c r="AE164" s="42"/>
    </row>
    <row r="165" spans="6:31">
      <c r="Y165" s="42"/>
      <c r="Z165" s="42"/>
      <c r="AA165" s="42"/>
      <c r="AB165" s="42"/>
      <c r="AC165" s="42"/>
      <c r="AD165" s="42"/>
      <c r="AE165" s="42"/>
    </row>
    <row r="170" spans="6:31">
      <c r="F170" s="27"/>
      <c r="G170" s="28">
        <v>2.5000000000000001E-2</v>
      </c>
    </row>
    <row r="171" spans="6:31">
      <c r="F171" s="27"/>
      <c r="G171" s="28">
        <v>12.232832200000001</v>
      </c>
    </row>
    <row r="172" spans="6:31">
      <c r="F172" s="27"/>
      <c r="G172" s="28">
        <v>7</v>
      </c>
    </row>
    <row r="173" spans="6:31">
      <c r="F173" s="27"/>
      <c r="G173" s="28">
        <v>3441.8571430000002</v>
      </c>
    </row>
    <row r="174" spans="6:31">
      <c r="F174" s="27"/>
      <c r="G174" s="28">
        <v>44266212.859999999</v>
      </c>
    </row>
  </sheetData>
  <pageMargins left="0.75" right="0.75" top="1" bottom="1" header="0.5" footer="0.5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8F03E-F266-284E-9A9B-4EECA304A9C7}">
  <sheetPr codeName="Blad19"/>
  <dimension ref="A1:DG174"/>
  <sheetViews>
    <sheetView topLeftCell="D23" zoomScaleNormal="58" workbookViewId="0">
      <selection activeCell="B38" sqref="B38:B61"/>
    </sheetView>
  </sheetViews>
  <sheetFormatPr baseColWidth="10" defaultColWidth="8.83203125" defaultRowHeight="15"/>
  <cols>
    <col min="2" max="2" width="14.5" customWidth="1"/>
    <col min="5" max="5" width="5.33203125" customWidth="1"/>
    <col min="6" max="6" width="6.83203125" customWidth="1"/>
    <col min="7" max="7" width="7.33203125" customWidth="1"/>
    <col min="8" max="8" width="27.5" customWidth="1"/>
    <col min="9" max="9" width="11.33203125" customWidth="1"/>
    <col min="10" max="10" width="16.5" customWidth="1"/>
    <col min="12" max="12" width="17.83203125" customWidth="1"/>
    <col min="16" max="16" width="9.33203125" bestFit="1" customWidth="1"/>
    <col min="22" max="22" width="6.83203125" customWidth="1"/>
    <col min="23" max="23" width="4.83203125" customWidth="1"/>
    <col min="24" max="24" width="3.1640625" customWidth="1"/>
    <col min="25" max="25" width="3" customWidth="1"/>
    <col min="26" max="26" width="5.33203125" customWidth="1"/>
    <col min="27" max="28" width="4.5" customWidth="1"/>
    <col min="29" max="29" width="4.1640625" customWidth="1"/>
    <col min="30" max="30" width="3.6640625" customWidth="1"/>
    <col min="31" max="31" width="4.33203125" customWidth="1"/>
  </cols>
  <sheetData>
    <row r="1" spans="1:111">
      <c r="C1" s="43" t="s">
        <v>0</v>
      </c>
      <c r="D1" s="43" t="s">
        <v>1</v>
      </c>
      <c r="E1" s="43" t="s">
        <v>2</v>
      </c>
      <c r="F1" s="43" t="s">
        <v>3</v>
      </c>
      <c r="G1" s="43" t="s">
        <v>4</v>
      </c>
      <c r="H1" s="43" t="s">
        <v>653</v>
      </c>
      <c r="I1" s="43" t="s">
        <v>5</v>
      </c>
      <c r="J1" s="43" t="s">
        <v>6</v>
      </c>
      <c r="K1" s="43" t="s">
        <v>7</v>
      </c>
      <c r="L1" s="43" t="s">
        <v>8</v>
      </c>
      <c r="M1" s="43" t="s">
        <v>9</v>
      </c>
      <c r="N1" s="43" t="s">
        <v>10</v>
      </c>
      <c r="O1" s="43" t="s">
        <v>11</v>
      </c>
      <c r="P1" s="43" t="s">
        <v>12</v>
      </c>
      <c r="Q1" s="43" t="s">
        <v>13</v>
      </c>
      <c r="R1" s="43" t="s">
        <v>14</v>
      </c>
      <c r="S1" s="43" t="s">
        <v>15</v>
      </c>
      <c r="T1" s="43" t="s">
        <v>16</v>
      </c>
      <c r="U1" s="43" t="s">
        <v>17</v>
      </c>
      <c r="V1" s="43" t="s">
        <v>684</v>
      </c>
      <c r="W1" s="43" t="s">
        <v>682</v>
      </c>
      <c r="X1" s="43" t="s">
        <v>20</v>
      </c>
      <c r="Y1" s="43" t="s">
        <v>21</v>
      </c>
      <c r="Z1" s="43" t="s">
        <v>22</v>
      </c>
      <c r="AA1" s="43" t="s">
        <v>23</v>
      </c>
      <c r="AB1" s="43" t="s">
        <v>24</v>
      </c>
      <c r="AC1" s="43" t="s">
        <v>25</v>
      </c>
      <c r="AD1" s="43" t="s">
        <v>26</v>
      </c>
      <c r="AE1" s="43" t="s">
        <v>27</v>
      </c>
      <c r="AF1" s="43" t="s">
        <v>28</v>
      </c>
      <c r="AG1" s="43" t="s">
        <v>29</v>
      </c>
      <c r="AH1" s="43" t="s">
        <v>30</v>
      </c>
      <c r="AI1" s="43" t="s">
        <v>31</v>
      </c>
      <c r="AJ1" s="43" t="s">
        <v>32</v>
      </c>
      <c r="AK1" s="43" t="s">
        <v>33</v>
      </c>
      <c r="AL1" s="43" t="s">
        <v>34</v>
      </c>
      <c r="AM1" s="43" t="s">
        <v>35</v>
      </c>
      <c r="AN1" s="43" t="s">
        <v>36</v>
      </c>
      <c r="AO1" s="43" t="s">
        <v>37</v>
      </c>
      <c r="AP1" s="43" t="s">
        <v>38</v>
      </c>
      <c r="AQ1" s="43" t="s">
        <v>39</v>
      </c>
      <c r="AR1" s="43" t="s">
        <v>40</v>
      </c>
      <c r="AS1" s="43" t="s">
        <v>41</v>
      </c>
      <c r="AT1" s="43" t="s">
        <v>42</v>
      </c>
      <c r="AU1" s="43" t="s">
        <v>43</v>
      </c>
      <c r="AV1" s="43" t="s">
        <v>44</v>
      </c>
      <c r="AW1" s="43" t="s">
        <v>45</v>
      </c>
      <c r="AX1" s="43" t="s">
        <v>46</v>
      </c>
      <c r="AY1" s="43" t="s">
        <v>47</v>
      </c>
      <c r="AZ1" s="43" t="s">
        <v>48</v>
      </c>
      <c r="BA1" s="43" t="s">
        <v>49</v>
      </c>
      <c r="BB1" s="43" t="s">
        <v>50</v>
      </c>
      <c r="BC1" s="43" t="s">
        <v>51</v>
      </c>
      <c r="BD1" s="43" t="s">
        <v>52</v>
      </c>
      <c r="BE1" s="43" t="s">
        <v>53</v>
      </c>
      <c r="BF1" s="43" t="s">
        <v>54</v>
      </c>
      <c r="BG1" s="43" t="s">
        <v>55</v>
      </c>
      <c r="BH1" s="43" t="s">
        <v>56</v>
      </c>
      <c r="BI1" s="43" t="s">
        <v>57</v>
      </c>
      <c r="BJ1" s="43" t="s">
        <v>58</v>
      </c>
      <c r="BK1" s="43" t="s">
        <v>59</v>
      </c>
      <c r="BL1" s="43" t="s">
        <v>60</v>
      </c>
      <c r="BM1" s="43" t="s">
        <v>61</v>
      </c>
      <c r="BN1" s="43" t="s">
        <v>62</v>
      </c>
      <c r="BO1" s="43" t="s">
        <v>63</v>
      </c>
      <c r="BP1" s="43" t="s">
        <v>64</v>
      </c>
      <c r="BQ1" s="43" t="s">
        <v>65</v>
      </c>
      <c r="BR1" s="43" t="s">
        <v>66</v>
      </c>
      <c r="BS1" s="43" t="s">
        <v>67</v>
      </c>
      <c r="BT1" s="43" t="s">
        <v>68</v>
      </c>
      <c r="BU1" s="43" t="s">
        <v>69</v>
      </c>
      <c r="BV1" s="43" t="s">
        <v>70</v>
      </c>
      <c r="BW1" s="43" t="s">
        <v>71</v>
      </c>
      <c r="BX1" s="43" t="s">
        <v>72</v>
      </c>
      <c r="BY1" s="43" t="s">
        <v>73</v>
      </c>
      <c r="BZ1" s="43" t="s">
        <v>74</v>
      </c>
      <c r="CA1" s="43" t="s">
        <v>75</v>
      </c>
      <c r="CB1" s="43" t="s">
        <v>76</v>
      </c>
      <c r="CC1" s="43" t="s">
        <v>77</v>
      </c>
      <c r="CD1" s="43" t="s">
        <v>78</v>
      </c>
      <c r="CE1" s="43" t="s">
        <v>79</v>
      </c>
      <c r="CF1" s="43" t="s">
        <v>80</v>
      </c>
      <c r="CG1" s="43" t="s">
        <v>81</v>
      </c>
      <c r="CH1" s="43" t="s">
        <v>82</v>
      </c>
      <c r="CI1" s="43" t="s">
        <v>83</v>
      </c>
      <c r="CJ1" s="43" t="s">
        <v>84</v>
      </c>
      <c r="CK1" s="43" t="s">
        <v>85</v>
      </c>
      <c r="CL1" s="43" t="s">
        <v>86</v>
      </c>
      <c r="CM1" s="43" t="s">
        <v>87</v>
      </c>
      <c r="CN1" s="43" t="s">
        <v>88</v>
      </c>
      <c r="CO1" s="43" t="s">
        <v>89</v>
      </c>
      <c r="CP1" s="43" t="s">
        <v>90</v>
      </c>
      <c r="CQ1" s="43" t="s">
        <v>91</v>
      </c>
      <c r="CR1" s="43" t="s">
        <v>92</v>
      </c>
      <c r="CS1" s="43" t="s">
        <v>93</v>
      </c>
      <c r="CT1" s="43" t="s">
        <v>94</v>
      </c>
      <c r="CU1" s="43" t="s">
        <v>95</v>
      </c>
      <c r="CV1" s="43" t="s">
        <v>96</v>
      </c>
      <c r="CW1" s="43" t="s">
        <v>97</v>
      </c>
      <c r="CX1" s="43" t="s">
        <v>98</v>
      </c>
      <c r="CY1" s="43" t="s">
        <v>99</v>
      </c>
      <c r="CZ1" s="43" t="s">
        <v>100</v>
      </c>
      <c r="DA1" s="43" t="s">
        <v>101</v>
      </c>
      <c r="DB1" s="43" t="s">
        <v>102</v>
      </c>
      <c r="DC1" s="43" t="s">
        <v>103</v>
      </c>
      <c r="DD1" s="43" t="s">
        <v>104</v>
      </c>
      <c r="DE1" s="43" t="s">
        <v>105</v>
      </c>
      <c r="DF1" s="43" t="s">
        <v>106</v>
      </c>
      <c r="DG1" s="43" t="s">
        <v>107</v>
      </c>
    </row>
    <row r="2" spans="1:111">
      <c r="A2" s="1">
        <v>0</v>
      </c>
      <c r="B2" s="43">
        <v>0</v>
      </c>
      <c r="C2" t="s">
        <v>539</v>
      </c>
      <c r="D2">
        <v>252</v>
      </c>
      <c r="E2">
        <v>2</v>
      </c>
      <c r="F2">
        <v>1</v>
      </c>
      <c r="G2">
        <v>0</v>
      </c>
      <c r="H2" t="s">
        <v>111</v>
      </c>
      <c r="I2">
        <v>6</v>
      </c>
      <c r="J2">
        <v>0</v>
      </c>
      <c r="K2">
        <v>22</v>
      </c>
      <c r="L2">
        <v>6</v>
      </c>
      <c r="M2" t="s">
        <v>109</v>
      </c>
      <c r="N2" t="s">
        <v>540</v>
      </c>
      <c r="O2" t="s">
        <v>111</v>
      </c>
      <c r="P2" t="s">
        <v>541</v>
      </c>
      <c r="Q2">
        <v>1</v>
      </c>
      <c r="R2">
        <v>1</v>
      </c>
      <c r="S2">
        <v>4</v>
      </c>
      <c r="T2">
        <v>5</v>
      </c>
      <c r="U2">
        <v>2</v>
      </c>
      <c r="V2">
        <v>1</v>
      </c>
      <c r="W2">
        <v>0</v>
      </c>
      <c r="X2">
        <v>21</v>
      </c>
      <c r="Y2">
        <v>5</v>
      </c>
      <c r="Z2">
        <v>0</v>
      </c>
      <c r="AA2">
        <v>2</v>
      </c>
      <c r="AB2">
        <v>3</v>
      </c>
      <c r="AC2">
        <v>0</v>
      </c>
      <c r="AD2">
        <v>0</v>
      </c>
      <c r="AE2">
        <v>5</v>
      </c>
      <c r="AF2">
        <v>6</v>
      </c>
      <c r="AG2">
        <v>0</v>
      </c>
      <c r="AH2">
        <v>66</v>
      </c>
      <c r="AI2">
        <v>0</v>
      </c>
      <c r="AJ2">
        <v>0</v>
      </c>
      <c r="AK2">
        <v>0</v>
      </c>
      <c r="AL2">
        <v>0</v>
      </c>
      <c r="AM2">
        <v>1</v>
      </c>
      <c r="AN2">
        <v>1</v>
      </c>
      <c r="AO2">
        <v>2</v>
      </c>
      <c r="AP2">
        <v>0</v>
      </c>
      <c r="AQ2">
        <v>12</v>
      </c>
      <c r="AR2">
        <v>0</v>
      </c>
      <c r="AS2">
        <v>0</v>
      </c>
      <c r="AT2">
        <v>0</v>
      </c>
      <c r="AU2">
        <v>2</v>
      </c>
      <c r="AV2">
        <v>0</v>
      </c>
      <c r="AW2">
        <v>0</v>
      </c>
      <c r="AX2">
        <v>0</v>
      </c>
      <c r="AY2">
        <v>0</v>
      </c>
      <c r="AZ2">
        <v>4</v>
      </c>
      <c r="BA2">
        <v>0</v>
      </c>
      <c r="BB2">
        <v>0</v>
      </c>
      <c r="BC2">
        <v>2</v>
      </c>
      <c r="BD2">
        <v>0</v>
      </c>
      <c r="BE2">
        <v>0</v>
      </c>
      <c r="BF2">
        <v>3</v>
      </c>
      <c r="BG2">
        <v>1</v>
      </c>
      <c r="BH2">
        <v>0</v>
      </c>
      <c r="BI2">
        <v>0</v>
      </c>
      <c r="BJ2">
        <v>0</v>
      </c>
      <c r="BK2">
        <v>0</v>
      </c>
      <c r="BL2">
        <v>5</v>
      </c>
      <c r="BM2">
        <v>1</v>
      </c>
      <c r="BN2">
        <v>0</v>
      </c>
      <c r="BO2">
        <v>0</v>
      </c>
      <c r="BP2">
        <v>0</v>
      </c>
      <c r="BQ2">
        <v>0</v>
      </c>
      <c r="BR2">
        <v>2</v>
      </c>
      <c r="BS2">
        <v>0</v>
      </c>
      <c r="BT2">
        <v>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2</v>
      </c>
      <c r="CC2">
        <v>0</v>
      </c>
      <c r="CD2">
        <v>2</v>
      </c>
      <c r="CE2">
        <v>0</v>
      </c>
      <c r="CF2">
        <v>0</v>
      </c>
      <c r="CG2">
        <v>0</v>
      </c>
      <c r="CH2">
        <v>0</v>
      </c>
      <c r="CI2">
        <v>0</v>
      </c>
      <c r="CJ2">
        <v>5</v>
      </c>
      <c r="CK2">
        <v>5</v>
      </c>
      <c r="CL2">
        <v>2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4</v>
      </c>
      <c r="CT2">
        <v>0</v>
      </c>
      <c r="CU2">
        <v>0</v>
      </c>
      <c r="CV2">
        <v>0</v>
      </c>
      <c r="CW2">
        <v>3</v>
      </c>
      <c r="CX2">
        <v>1</v>
      </c>
      <c r="CY2">
        <v>0</v>
      </c>
      <c r="CZ2">
        <v>1</v>
      </c>
      <c r="DA2">
        <v>0</v>
      </c>
      <c r="DB2">
        <v>0</v>
      </c>
      <c r="DC2">
        <v>3</v>
      </c>
      <c r="DD2">
        <v>0</v>
      </c>
      <c r="DE2" t="s">
        <v>113</v>
      </c>
      <c r="DF2" t="s">
        <v>114</v>
      </c>
      <c r="DG2" t="s">
        <v>115</v>
      </c>
    </row>
    <row r="3" spans="1:111">
      <c r="A3" s="1">
        <v>1</v>
      </c>
      <c r="B3" s="43">
        <v>1</v>
      </c>
      <c r="C3" t="s">
        <v>542</v>
      </c>
      <c r="D3">
        <v>786</v>
      </c>
      <c r="E3">
        <v>20</v>
      </c>
      <c r="F3">
        <v>0</v>
      </c>
      <c r="G3">
        <v>21</v>
      </c>
      <c r="H3" t="s">
        <v>654</v>
      </c>
      <c r="I3">
        <v>18</v>
      </c>
      <c r="J3">
        <v>1</v>
      </c>
      <c r="K3">
        <v>104</v>
      </c>
      <c r="L3">
        <v>42</v>
      </c>
      <c r="M3" t="s">
        <v>543</v>
      </c>
      <c r="N3" t="s">
        <v>544</v>
      </c>
      <c r="O3" t="s">
        <v>135</v>
      </c>
      <c r="P3" t="s">
        <v>545</v>
      </c>
      <c r="Q3">
        <v>23</v>
      </c>
      <c r="R3">
        <v>0</v>
      </c>
      <c r="S3">
        <v>11</v>
      </c>
      <c r="T3">
        <v>11</v>
      </c>
      <c r="U3">
        <v>11</v>
      </c>
      <c r="V3">
        <v>8</v>
      </c>
      <c r="W3">
        <v>4</v>
      </c>
      <c r="X3">
        <v>33</v>
      </c>
      <c r="Y3">
        <v>4</v>
      </c>
      <c r="Z3">
        <v>1</v>
      </c>
      <c r="AA3">
        <v>2</v>
      </c>
      <c r="AB3">
        <v>2</v>
      </c>
      <c r="AC3">
        <v>1</v>
      </c>
      <c r="AD3">
        <v>2</v>
      </c>
      <c r="AE3">
        <v>7</v>
      </c>
      <c r="AF3">
        <v>10</v>
      </c>
      <c r="AG3">
        <v>4</v>
      </c>
      <c r="AH3">
        <v>183</v>
      </c>
      <c r="AI3">
        <v>0</v>
      </c>
      <c r="AJ3">
        <v>3</v>
      </c>
      <c r="AK3">
        <v>0</v>
      </c>
      <c r="AL3">
        <v>0</v>
      </c>
      <c r="AM3">
        <v>0</v>
      </c>
      <c r="AN3">
        <v>1</v>
      </c>
      <c r="AO3">
        <v>1</v>
      </c>
      <c r="AP3">
        <v>0</v>
      </c>
      <c r="AQ3">
        <v>28</v>
      </c>
      <c r="AR3">
        <v>11</v>
      </c>
      <c r="AS3">
        <v>0</v>
      </c>
      <c r="AT3">
        <v>1</v>
      </c>
      <c r="AU3">
        <v>0</v>
      </c>
      <c r="AV3">
        <v>0</v>
      </c>
      <c r="AW3">
        <v>1</v>
      </c>
      <c r="AX3">
        <v>0</v>
      </c>
      <c r="AY3">
        <v>0</v>
      </c>
      <c r="AZ3">
        <v>1</v>
      </c>
      <c r="BA3">
        <v>3</v>
      </c>
      <c r="BB3">
        <v>1</v>
      </c>
      <c r="BC3">
        <v>0</v>
      </c>
      <c r="BD3">
        <v>6</v>
      </c>
      <c r="BE3">
        <v>5</v>
      </c>
      <c r="BF3">
        <v>2</v>
      </c>
      <c r="BG3">
        <v>1</v>
      </c>
      <c r="BH3">
        <v>0</v>
      </c>
      <c r="BI3">
        <v>0</v>
      </c>
      <c r="BJ3">
        <v>0</v>
      </c>
      <c r="BK3">
        <v>1</v>
      </c>
      <c r="BL3">
        <v>13</v>
      </c>
      <c r="BM3">
        <v>0</v>
      </c>
      <c r="BN3">
        <v>1</v>
      </c>
      <c r="BO3">
        <v>4</v>
      </c>
      <c r="BP3">
        <v>1</v>
      </c>
      <c r="BQ3">
        <v>2</v>
      </c>
      <c r="BR3">
        <v>0</v>
      </c>
      <c r="BS3">
        <v>1</v>
      </c>
      <c r="BT3">
        <v>2</v>
      </c>
      <c r="BU3">
        <v>2</v>
      </c>
      <c r="BV3">
        <v>2</v>
      </c>
      <c r="BW3">
        <v>0</v>
      </c>
      <c r="BX3">
        <v>0</v>
      </c>
      <c r="BY3">
        <v>2</v>
      </c>
      <c r="BZ3">
        <v>1</v>
      </c>
      <c r="CA3">
        <v>0</v>
      </c>
      <c r="CB3">
        <v>0</v>
      </c>
      <c r="CC3">
        <v>0</v>
      </c>
      <c r="CD3">
        <v>2</v>
      </c>
      <c r="CE3">
        <v>2</v>
      </c>
      <c r="CF3">
        <v>0</v>
      </c>
      <c r="CG3">
        <v>5</v>
      </c>
      <c r="CH3">
        <v>1</v>
      </c>
      <c r="CI3">
        <v>0</v>
      </c>
      <c r="CJ3">
        <v>17</v>
      </c>
      <c r="CK3">
        <v>7</v>
      </c>
      <c r="CL3">
        <v>2</v>
      </c>
      <c r="CM3">
        <v>0</v>
      </c>
      <c r="CN3">
        <v>0</v>
      </c>
      <c r="CO3">
        <v>0</v>
      </c>
      <c r="CP3">
        <v>3</v>
      </c>
      <c r="CQ3">
        <v>0</v>
      </c>
      <c r="CR3">
        <v>0</v>
      </c>
      <c r="CS3">
        <v>8</v>
      </c>
      <c r="CT3">
        <v>1</v>
      </c>
      <c r="CU3">
        <v>0</v>
      </c>
      <c r="CV3">
        <v>3</v>
      </c>
      <c r="CW3">
        <v>4</v>
      </c>
      <c r="CX3">
        <v>17</v>
      </c>
      <c r="CY3">
        <v>2</v>
      </c>
      <c r="CZ3">
        <v>4</v>
      </c>
      <c r="DA3">
        <v>1</v>
      </c>
      <c r="DB3">
        <v>1</v>
      </c>
      <c r="DC3">
        <v>6</v>
      </c>
      <c r="DD3">
        <v>0</v>
      </c>
      <c r="DE3" t="s">
        <v>202</v>
      </c>
      <c r="DF3" t="s">
        <v>203</v>
      </c>
      <c r="DG3" t="s">
        <v>111</v>
      </c>
    </row>
    <row r="4" spans="1:111">
      <c r="A4" s="1">
        <v>2</v>
      </c>
      <c r="B4" s="43">
        <v>2</v>
      </c>
      <c r="C4" t="s">
        <v>546</v>
      </c>
      <c r="D4">
        <v>880</v>
      </c>
      <c r="E4">
        <v>28</v>
      </c>
      <c r="F4">
        <v>0</v>
      </c>
      <c r="G4">
        <v>15</v>
      </c>
      <c r="H4" t="s">
        <v>655</v>
      </c>
      <c r="I4">
        <v>31</v>
      </c>
      <c r="J4">
        <v>7</v>
      </c>
      <c r="K4">
        <v>86</v>
      </c>
      <c r="L4">
        <v>33</v>
      </c>
      <c r="M4" t="s">
        <v>547</v>
      </c>
      <c r="N4" t="s">
        <v>548</v>
      </c>
      <c r="O4" t="s">
        <v>549</v>
      </c>
      <c r="P4" t="s">
        <v>550</v>
      </c>
      <c r="Q4">
        <v>1</v>
      </c>
      <c r="R4">
        <v>0</v>
      </c>
      <c r="S4">
        <v>9</v>
      </c>
      <c r="T4">
        <v>9</v>
      </c>
      <c r="U4">
        <v>10</v>
      </c>
      <c r="V4">
        <v>11</v>
      </c>
      <c r="W4">
        <v>5</v>
      </c>
      <c r="X4">
        <v>46</v>
      </c>
      <c r="Y4">
        <v>13</v>
      </c>
      <c r="Z4">
        <v>0</v>
      </c>
      <c r="AA4">
        <v>0</v>
      </c>
      <c r="AB4">
        <v>3</v>
      </c>
      <c r="AC4">
        <v>0</v>
      </c>
      <c r="AD4">
        <v>1</v>
      </c>
      <c r="AE4">
        <v>16</v>
      </c>
      <c r="AF4">
        <v>12</v>
      </c>
      <c r="AG4">
        <v>1</v>
      </c>
      <c r="AH4">
        <v>248</v>
      </c>
      <c r="AI4">
        <v>0</v>
      </c>
      <c r="AJ4">
        <v>0</v>
      </c>
      <c r="AK4">
        <v>0</v>
      </c>
      <c r="AL4">
        <v>3</v>
      </c>
      <c r="AM4">
        <v>8</v>
      </c>
      <c r="AN4">
        <v>3</v>
      </c>
      <c r="AO4">
        <v>4</v>
      </c>
      <c r="AP4">
        <v>0</v>
      </c>
      <c r="AQ4">
        <v>27</v>
      </c>
      <c r="AR4">
        <v>4</v>
      </c>
      <c r="AS4">
        <v>0</v>
      </c>
      <c r="AT4">
        <v>0</v>
      </c>
      <c r="AU4">
        <v>4</v>
      </c>
      <c r="AV4">
        <v>1</v>
      </c>
      <c r="AW4">
        <v>1</v>
      </c>
      <c r="AX4">
        <v>3</v>
      </c>
      <c r="AY4">
        <v>1</v>
      </c>
      <c r="AZ4">
        <v>5</v>
      </c>
      <c r="BA4">
        <v>0</v>
      </c>
      <c r="BB4">
        <v>3</v>
      </c>
      <c r="BC4">
        <v>4</v>
      </c>
      <c r="BD4">
        <v>1</v>
      </c>
      <c r="BE4">
        <v>4</v>
      </c>
      <c r="BF4">
        <v>5</v>
      </c>
      <c r="BG4">
        <v>3</v>
      </c>
      <c r="BH4">
        <v>1</v>
      </c>
      <c r="BI4">
        <v>0</v>
      </c>
      <c r="BJ4">
        <v>0</v>
      </c>
      <c r="BK4">
        <v>0</v>
      </c>
      <c r="BL4">
        <v>15</v>
      </c>
      <c r="BM4">
        <v>3</v>
      </c>
      <c r="BN4">
        <v>1</v>
      </c>
      <c r="BO4">
        <v>5</v>
      </c>
      <c r="BP4">
        <v>0</v>
      </c>
      <c r="BQ4">
        <v>0</v>
      </c>
      <c r="BR4">
        <v>2</v>
      </c>
      <c r="BS4">
        <v>0</v>
      </c>
      <c r="BT4">
        <v>11</v>
      </c>
      <c r="BU4">
        <v>7</v>
      </c>
      <c r="BV4">
        <v>1</v>
      </c>
      <c r="BW4">
        <v>0</v>
      </c>
      <c r="BX4">
        <v>2</v>
      </c>
      <c r="BY4">
        <v>1</v>
      </c>
      <c r="BZ4">
        <v>0</v>
      </c>
      <c r="CA4">
        <v>3</v>
      </c>
      <c r="CB4">
        <v>1</v>
      </c>
      <c r="CC4">
        <v>1</v>
      </c>
      <c r="CD4">
        <v>5</v>
      </c>
      <c r="CE4">
        <v>6</v>
      </c>
      <c r="CF4">
        <v>0</v>
      </c>
      <c r="CG4">
        <v>7</v>
      </c>
      <c r="CH4">
        <v>0</v>
      </c>
      <c r="CI4">
        <v>2</v>
      </c>
      <c r="CJ4">
        <v>7</v>
      </c>
      <c r="CK4">
        <v>16</v>
      </c>
      <c r="CL4">
        <v>3</v>
      </c>
      <c r="CM4">
        <v>0</v>
      </c>
      <c r="CN4">
        <v>1</v>
      </c>
      <c r="CO4">
        <v>0</v>
      </c>
      <c r="CP4">
        <v>0</v>
      </c>
      <c r="CQ4">
        <v>1</v>
      </c>
      <c r="CR4">
        <v>3</v>
      </c>
      <c r="CS4">
        <v>11</v>
      </c>
      <c r="CT4">
        <v>5</v>
      </c>
      <c r="CU4">
        <v>1</v>
      </c>
      <c r="CV4">
        <v>1</v>
      </c>
      <c r="CW4">
        <v>7</v>
      </c>
      <c r="CX4">
        <v>8</v>
      </c>
      <c r="CY4">
        <v>6</v>
      </c>
      <c r="CZ4">
        <v>3</v>
      </c>
      <c r="DA4">
        <v>1</v>
      </c>
      <c r="DB4">
        <v>1</v>
      </c>
      <c r="DC4">
        <v>15</v>
      </c>
      <c r="DD4">
        <v>0</v>
      </c>
      <c r="DE4" t="s">
        <v>551</v>
      </c>
      <c r="DF4" t="s">
        <v>552</v>
      </c>
      <c r="DG4" t="s">
        <v>111</v>
      </c>
    </row>
    <row r="5" spans="1:111">
      <c r="A5" s="1">
        <v>3</v>
      </c>
      <c r="B5" s="43">
        <v>3</v>
      </c>
      <c r="C5" t="s">
        <v>553</v>
      </c>
      <c r="D5">
        <v>937</v>
      </c>
      <c r="E5">
        <v>24</v>
      </c>
      <c r="F5">
        <v>2</v>
      </c>
      <c r="G5">
        <v>21</v>
      </c>
      <c r="H5" t="s">
        <v>656</v>
      </c>
      <c r="I5">
        <v>32</v>
      </c>
      <c r="J5">
        <v>8</v>
      </c>
      <c r="K5">
        <v>124</v>
      </c>
      <c r="L5">
        <v>58</v>
      </c>
      <c r="M5" t="s">
        <v>554</v>
      </c>
      <c r="N5" t="s">
        <v>555</v>
      </c>
      <c r="O5" t="s">
        <v>556</v>
      </c>
      <c r="P5" t="s">
        <v>557</v>
      </c>
      <c r="Q5">
        <v>16</v>
      </c>
      <c r="R5">
        <v>2</v>
      </c>
      <c r="S5">
        <v>16</v>
      </c>
      <c r="T5">
        <v>18</v>
      </c>
      <c r="U5">
        <v>9</v>
      </c>
      <c r="V5">
        <v>8</v>
      </c>
      <c r="W5">
        <v>14</v>
      </c>
      <c r="X5">
        <v>46</v>
      </c>
      <c r="Y5">
        <v>15</v>
      </c>
      <c r="Z5">
        <v>0</v>
      </c>
      <c r="AA5">
        <v>3</v>
      </c>
      <c r="AB5">
        <v>0</v>
      </c>
      <c r="AC5">
        <v>0</v>
      </c>
      <c r="AD5">
        <v>0</v>
      </c>
      <c r="AE5">
        <v>10</v>
      </c>
      <c r="AF5">
        <v>16</v>
      </c>
      <c r="AG5">
        <v>2</v>
      </c>
      <c r="AH5">
        <v>257</v>
      </c>
      <c r="AI5">
        <v>0</v>
      </c>
      <c r="AJ5">
        <v>0</v>
      </c>
      <c r="AK5">
        <v>0</v>
      </c>
      <c r="AL5">
        <v>2</v>
      </c>
      <c r="AM5">
        <v>0</v>
      </c>
      <c r="AN5">
        <v>2</v>
      </c>
      <c r="AO5">
        <v>8</v>
      </c>
      <c r="AP5">
        <v>0</v>
      </c>
      <c r="AQ5">
        <v>21</v>
      </c>
      <c r="AR5">
        <v>8</v>
      </c>
      <c r="AS5">
        <v>5</v>
      </c>
      <c r="AT5">
        <v>2</v>
      </c>
      <c r="AU5">
        <v>2</v>
      </c>
      <c r="AV5">
        <v>1</v>
      </c>
      <c r="AW5">
        <v>0</v>
      </c>
      <c r="AX5">
        <v>0</v>
      </c>
      <c r="AY5">
        <v>0</v>
      </c>
      <c r="AZ5">
        <v>1</v>
      </c>
      <c r="BA5">
        <v>0</v>
      </c>
      <c r="BB5">
        <v>3</v>
      </c>
      <c r="BC5">
        <v>1</v>
      </c>
      <c r="BD5">
        <v>2</v>
      </c>
      <c r="BE5">
        <v>6</v>
      </c>
      <c r="BF5">
        <v>2</v>
      </c>
      <c r="BG5">
        <v>0</v>
      </c>
      <c r="BH5">
        <v>0</v>
      </c>
      <c r="BI5">
        <v>0</v>
      </c>
      <c r="BJ5">
        <v>0</v>
      </c>
      <c r="BK5">
        <v>2</v>
      </c>
      <c r="BL5">
        <v>12</v>
      </c>
      <c r="BM5">
        <v>1</v>
      </c>
      <c r="BN5">
        <v>0</v>
      </c>
      <c r="BO5">
        <v>14</v>
      </c>
      <c r="BP5">
        <v>4</v>
      </c>
      <c r="BQ5">
        <v>1</v>
      </c>
      <c r="BR5">
        <v>6</v>
      </c>
      <c r="BS5">
        <v>0</v>
      </c>
      <c r="BT5">
        <v>7</v>
      </c>
      <c r="BU5">
        <v>7</v>
      </c>
      <c r="BV5">
        <v>0</v>
      </c>
      <c r="BW5">
        <v>9</v>
      </c>
      <c r="BX5">
        <v>0</v>
      </c>
      <c r="BY5">
        <v>1</v>
      </c>
      <c r="BZ5">
        <v>0</v>
      </c>
      <c r="CA5">
        <v>0</v>
      </c>
      <c r="CB5">
        <v>2</v>
      </c>
      <c r="CC5">
        <v>1</v>
      </c>
      <c r="CD5">
        <v>3</v>
      </c>
      <c r="CE5">
        <v>0</v>
      </c>
      <c r="CF5">
        <v>2</v>
      </c>
      <c r="CG5">
        <v>3</v>
      </c>
      <c r="CH5">
        <v>0</v>
      </c>
      <c r="CI5">
        <v>0</v>
      </c>
      <c r="CJ5">
        <v>18</v>
      </c>
      <c r="CK5">
        <v>10</v>
      </c>
      <c r="CL5">
        <v>3</v>
      </c>
      <c r="CM5">
        <v>0</v>
      </c>
      <c r="CN5">
        <v>1</v>
      </c>
      <c r="CO5">
        <v>0</v>
      </c>
      <c r="CP5">
        <v>3</v>
      </c>
      <c r="CQ5">
        <v>2</v>
      </c>
      <c r="CR5">
        <v>1</v>
      </c>
      <c r="CS5">
        <v>15</v>
      </c>
      <c r="CT5">
        <v>9</v>
      </c>
      <c r="CU5">
        <v>2</v>
      </c>
      <c r="CV5">
        <v>0</v>
      </c>
      <c r="CW5">
        <v>5</v>
      </c>
      <c r="CX5">
        <v>18</v>
      </c>
      <c r="CY5">
        <v>3</v>
      </c>
      <c r="CZ5">
        <v>1</v>
      </c>
      <c r="DA5">
        <v>2</v>
      </c>
      <c r="DB5">
        <v>3</v>
      </c>
      <c r="DC5">
        <v>20</v>
      </c>
      <c r="DD5">
        <v>0</v>
      </c>
      <c r="DE5" t="s">
        <v>558</v>
      </c>
      <c r="DF5" t="s">
        <v>559</v>
      </c>
      <c r="DG5" t="s">
        <v>403</v>
      </c>
    </row>
    <row r="6" spans="1:111">
      <c r="A6" s="1">
        <v>4</v>
      </c>
      <c r="B6" s="43">
        <v>4</v>
      </c>
      <c r="C6" t="s">
        <v>560</v>
      </c>
      <c r="D6">
        <v>792</v>
      </c>
      <c r="E6">
        <v>22</v>
      </c>
      <c r="F6">
        <v>0</v>
      </c>
      <c r="G6">
        <v>17</v>
      </c>
      <c r="H6" t="s">
        <v>657</v>
      </c>
      <c r="I6">
        <v>13</v>
      </c>
      <c r="J6">
        <v>3</v>
      </c>
      <c r="K6">
        <v>92</v>
      </c>
      <c r="L6">
        <v>43</v>
      </c>
      <c r="M6" t="s">
        <v>561</v>
      </c>
      <c r="N6" t="s">
        <v>562</v>
      </c>
      <c r="O6" t="s">
        <v>563</v>
      </c>
      <c r="P6" t="s">
        <v>564</v>
      </c>
      <c r="Q6">
        <v>3</v>
      </c>
      <c r="R6">
        <v>0</v>
      </c>
      <c r="S6">
        <v>10</v>
      </c>
      <c r="T6">
        <v>10</v>
      </c>
      <c r="U6">
        <v>8</v>
      </c>
      <c r="V6">
        <v>12</v>
      </c>
      <c r="W6">
        <v>3</v>
      </c>
      <c r="X6">
        <v>41</v>
      </c>
      <c r="Y6">
        <v>7</v>
      </c>
      <c r="Z6">
        <v>0</v>
      </c>
      <c r="AA6">
        <v>4</v>
      </c>
      <c r="AB6">
        <v>7</v>
      </c>
      <c r="AC6">
        <v>1</v>
      </c>
      <c r="AD6">
        <v>2</v>
      </c>
      <c r="AE6">
        <v>1</v>
      </c>
      <c r="AF6">
        <v>18</v>
      </c>
      <c r="AG6">
        <v>1</v>
      </c>
      <c r="AH6">
        <v>265</v>
      </c>
      <c r="AI6">
        <v>0</v>
      </c>
      <c r="AJ6">
        <v>0</v>
      </c>
      <c r="AK6">
        <v>0</v>
      </c>
      <c r="AL6">
        <v>2</v>
      </c>
      <c r="AM6">
        <v>0</v>
      </c>
      <c r="AN6">
        <v>2</v>
      </c>
      <c r="AO6">
        <v>4</v>
      </c>
      <c r="AP6">
        <v>0</v>
      </c>
      <c r="AQ6">
        <v>18</v>
      </c>
      <c r="AR6">
        <v>3</v>
      </c>
      <c r="AS6">
        <v>1</v>
      </c>
      <c r="AT6">
        <v>3</v>
      </c>
      <c r="AU6">
        <v>7</v>
      </c>
      <c r="AV6">
        <v>0</v>
      </c>
      <c r="AW6">
        <v>2</v>
      </c>
      <c r="AX6">
        <v>2</v>
      </c>
      <c r="AY6">
        <v>5</v>
      </c>
      <c r="AZ6">
        <v>0</v>
      </c>
      <c r="BA6">
        <v>1</v>
      </c>
      <c r="BB6">
        <v>0</v>
      </c>
      <c r="BC6">
        <v>5</v>
      </c>
      <c r="BD6">
        <v>1</v>
      </c>
      <c r="BE6">
        <v>0</v>
      </c>
      <c r="BF6">
        <v>7</v>
      </c>
      <c r="BG6">
        <v>4</v>
      </c>
      <c r="BH6">
        <v>0</v>
      </c>
      <c r="BI6">
        <v>1</v>
      </c>
      <c r="BJ6">
        <v>0</v>
      </c>
      <c r="BK6">
        <v>1</v>
      </c>
      <c r="BL6">
        <v>19</v>
      </c>
      <c r="BM6">
        <v>3</v>
      </c>
      <c r="BN6">
        <v>0</v>
      </c>
      <c r="BO6">
        <v>3</v>
      </c>
      <c r="BP6">
        <v>0</v>
      </c>
      <c r="BQ6">
        <v>4</v>
      </c>
      <c r="BR6">
        <v>14</v>
      </c>
      <c r="BS6">
        <v>4</v>
      </c>
      <c r="BT6">
        <v>7</v>
      </c>
      <c r="BU6">
        <v>13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1</v>
      </c>
      <c r="CC6">
        <v>2</v>
      </c>
      <c r="CD6">
        <v>6</v>
      </c>
      <c r="CE6">
        <v>6</v>
      </c>
      <c r="CF6">
        <v>0</v>
      </c>
      <c r="CG6">
        <v>4</v>
      </c>
      <c r="CH6">
        <v>1</v>
      </c>
      <c r="CI6">
        <v>0</v>
      </c>
      <c r="CJ6">
        <v>29</v>
      </c>
      <c r="CK6">
        <v>1</v>
      </c>
      <c r="CL6">
        <v>10</v>
      </c>
      <c r="CM6">
        <v>2</v>
      </c>
      <c r="CN6">
        <v>3</v>
      </c>
      <c r="CO6">
        <v>0</v>
      </c>
      <c r="CP6">
        <v>1</v>
      </c>
      <c r="CQ6">
        <v>1</v>
      </c>
      <c r="CR6">
        <v>3</v>
      </c>
      <c r="CS6">
        <v>7</v>
      </c>
      <c r="CT6">
        <v>12</v>
      </c>
      <c r="CU6">
        <v>1</v>
      </c>
      <c r="CV6">
        <v>1</v>
      </c>
      <c r="CW6">
        <v>7</v>
      </c>
      <c r="CX6">
        <v>9</v>
      </c>
      <c r="CY6">
        <v>5</v>
      </c>
      <c r="CZ6">
        <v>1</v>
      </c>
      <c r="DA6">
        <v>0</v>
      </c>
      <c r="DB6">
        <v>1</v>
      </c>
      <c r="DC6">
        <v>15</v>
      </c>
      <c r="DD6">
        <v>0</v>
      </c>
      <c r="DE6" t="s">
        <v>551</v>
      </c>
      <c r="DF6" t="s">
        <v>552</v>
      </c>
      <c r="DG6" t="s">
        <v>111</v>
      </c>
    </row>
    <row r="7" spans="1:111">
      <c r="A7" s="1">
        <v>5</v>
      </c>
      <c r="B7" s="43">
        <v>5</v>
      </c>
      <c r="C7" t="s">
        <v>565</v>
      </c>
      <c r="D7">
        <v>1241</v>
      </c>
      <c r="E7">
        <v>41</v>
      </c>
      <c r="F7">
        <v>1</v>
      </c>
      <c r="G7">
        <v>18</v>
      </c>
      <c r="H7" t="s">
        <v>658</v>
      </c>
      <c r="I7">
        <v>22</v>
      </c>
      <c r="J7">
        <v>2</v>
      </c>
      <c r="K7">
        <v>128</v>
      </c>
      <c r="L7">
        <v>44</v>
      </c>
      <c r="M7" t="s">
        <v>566</v>
      </c>
      <c r="N7" t="s">
        <v>567</v>
      </c>
      <c r="O7" t="s">
        <v>207</v>
      </c>
      <c r="P7" t="s">
        <v>568</v>
      </c>
      <c r="Q7">
        <v>5</v>
      </c>
      <c r="R7">
        <v>1</v>
      </c>
      <c r="S7">
        <v>13</v>
      </c>
      <c r="T7">
        <v>14</v>
      </c>
      <c r="U7">
        <v>13</v>
      </c>
      <c r="V7">
        <v>12</v>
      </c>
      <c r="W7">
        <v>20</v>
      </c>
      <c r="X7">
        <v>65</v>
      </c>
      <c r="Y7">
        <v>18</v>
      </c>
      <c r="Z7">
        <v>0</v>
      </c>
      <c r="AA7">
        <v>2</v>
      </c>
      <c r="AB7">
        <v>2</v>
      </c>
      <c r="AC7">
        <v>0</v>
      </c>
      <c r="AD7">
        <v>1</v>
      </c>
      <c r="AE7">
        <v>25</v>
      </c>
      <c r="AF7">
        <v>13</v>
      </c>
      <c r="AG7">
        <v>4</v>
      </c>
      <c r="AH7">
        <v>377</v>
      </c>
      <c r="AI7">
        <v>0</v>
      </c>
      <c r="AJ7">
        <v>2</v>
      </c>
      <c r="AK7">
        <v>0</v>
      </c>
      <c r="AL7">
        <v>5</v>
      </c>
      <c r="AM7">
        <v>0</v>
      </c>
      <c r="AN7">
        <v>2</v>
      </c>
      <c r="AO7">
        <v>11</v>
      </c>
      <c r="AP7">
        <v>0</v>
      </c>
      <c r="AQ7">
        <v>37</v>
      </c>
      <c r="AR7">
        <v>9</v>
      </c>
      <c r="AS7">
        <v>6</v>
      </c>
      <c r="AT7">
        <v>2</v>
      </c>
      <c r="AU7">
        <v>11</v>
      </c>
      <c r="AV7">
        <v>4</v>
      </c>
      <c r="AW7">
        <v>3</v>
      </c>
      <c r="AX7">
        <v>0</v>
      </c>
      <c r="AY7">
        <v>0</v>
      </c>
      <c r="AZ7">
        <v>3</v>
      </c>
      <c r="BA7">
        <v>4</v>
      </c>
      <c r="BB7">
        <v>1</v>
      </c>
      <c r="BC7">
        <v>3</v>
      </c>
      <c r="BD7">
        <v>2</v>
      </c>
      <c r="BE7">
        <v>10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18</v>
      </c>
      <c r="BM7">
        <v>3</v>
      </c>
      <c r="BN7">
        <v>1</v>
      </c>
      <c r="BO7">
        <v>20</v>
      </c>
      <c r="BP7">
        <v>1</v>
      </c>
      <c r="BQ7">
        <v>3</v>
      </c>
      <c r="BR7">
        <v>15</v>
      </c>
      <c r="BS7">
        <v>2</v>
      </c>
      <c r="BT7">
        <v>9</v>
      </c>
      <c r="BU7">
        <v>8</v>
      </c>
      <c r="BV7">
        <v>0</v>
      </c>
      <c r="BW7">
        <v>0</v>
      </c>
      <c r="BX7">
        <v>0</v>
      </c>
      <c r="BY7">
        <v>1</v>
      </c>
      <c r="BZ7">
        <v>0</v>
      </c>
      <c r="CA7">
        <v>0</v>
      </c>
      <c r="CB7">
        <v>0</v>
      </c>
      <c r="CC7">
        <v>2</v>
      </c>
      <c r="CD7">
        <v>9</v>
      </c>
      <c r="CE7">
        <v>8</v>
      </c>
      <c r="CF7">
        <v>3</v>
      </c>
      <c r="CG7">
        <v>6</v>
      </c>
      <c r="CH7">
        <v>0</v>
      </c>
      <c r="CI7">
        <v>3</v>
      </c>
      <c r="CJ7">
        <v>41</v>
      </c>
      <c r="CK7">
        <v>25</v>
      </c>
      <c r="CL7">
        <v>1</v>
      </c>
      <c r="CM7">
        <v>0</v>
      </c>
      <c r="CN7">
        <v>1</v>
      </c>
      <c r="CO7">
        <v>0</v>
      </c>
      <c r="CP7">
        <v>0</v>
      </c>
      <c r="CQ7">
        <v>1</v>
      </c>
      <c r="CR7">
        <v>2</v>
      </c>
      <c r="CS7">
        <v>12</v>
      </c>
      <c r="CT7">
        <v>6</v>
      </c>
      <c r="CU7">
        <v>1</v>
      </c>
      <c r="CV7">
        <v>0</v>
      </c>
      <c r="CW7">
        <v>11</v>
      </c>
      <c r="CX7">
        <v>22</v>
      </c>
      <c r="CY7">
        <v>3</v>
      </c>
      <c r="CZ7">
        <v>3</v>
      </c>
      <c r="DA7">
        <v>2</v>
      </c>
      <c r="DB7">
        <v>1</v>
      </c>
      <c r="DC7">
        <v>17</v>
      </c>
      <c r="DD7">
        <v>0</v>
      </c>
      <c r="DE7" t="s">
        <v>569</v>
      </c>
      <c r="DF7" t="s">
        <v>570</v>
      </c>
      <c r="DG7" t="s">
        <v>209</v>
      </c>
    </row>
    <row r="8" spans="1:111">
      <c r="A8" s="1">
        <v>6</v>
      </c>
      <c r="B8" s="43">
        <v>6</v>
      </c>
      <c r="C8" t="s">
        <v>234</v>
      </c>
      <c r="D8">
        <v>214</v>
      </c>
      <c r="E8">
        <v>9</v>
      </c>
      <c r="F8">
        <v>0</v>
      </c>
      <c r="G8">
        <v>2</v>
      </c>
      <c r="H8" t="s">
        <v>659</v>
      </c>
      <c r="I8">
        <v>4</v>
      </c>
      <c r="J8">
        <v>1</v>
      </c>
      <c r="K8">
        <v>21</v>
      </c>
      <c r="L8">
        <v>10</v>
      </c>
      <c r="M8" t="s">
        <v>235</v>
      </c>
      <c r="N8" t="s">
        <v>236</v>
      </c>
      <c r="O8" t="s">
        <v>237</v>
      </c>
      <c r="P8" t="s">
        <v>238</v>
      </c>
      <c r="Q8">
        <v>1</v>
      </c>
      <c r="R8">
        <v>0</v>
      </c>
      <c r="S8">
        <v>1</v>
      </c>
      <c r="T8">
        <v>1</v>
      </c>
      <c r="U8">
        <v>2</v>
      </c>
      <c r="V8">
        <v>6</v>
      </c>
      <c r="W8">
        <v>3</v>
      </c>
      <c r="X8">
        <v>16</v>
      </c>
      <c r="Y8">
        <v>5</v>
      </c>
      <c r="Z8">
        <v>0</v>
      </c>
      <c r="AA8">
        <v>0</v>
      </c>
      <c r="AB8">
        <v>3</v>
      </c>
      <c r="AC8">
        <v>0</v>
      </c>
      <c r="AD8">
        <v>0</v>
      </c>
      <c r="AE8">
        <v>0</v>
      </c>
      <c r="AF8">
        <v>8</v>
      </c>
      <c r="AG8">
        <v>0</v>
      </c>
      <c r="AH8">
        <v>66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7</v>
      </c>
      <c r="AR8">
        <v>0</v>
      </c>
      <c r="AS8">
        <v>0</v>
      </c>
      <c r="AT8">
        <v>3</v>
      </c>
      <c r="AU8">
        <v>0</v>
      </c>
      <c r="AV8">
        <v>1</v>
      </c>
      <c r="AW8">
        <v>0</v>
      </c>
      <c r="AX8">
        <v>0</v>
      </c>
      <c r="AY8">
        <v>0</v>
      </c>
      <c r="AZ8">
        <v>2</v>
      </c>
      <c r="BA8">
        <v>0</v>
      </c>
      <c r="BB8">
        <v>1</v>
      </c>
      <c r="BC8">
        <v>0</v>
      </c>
      <c r="BD8">
        <v>1</v>
      </c>
      <c r="BE8">
        <v>1</v>
      </c>
      <c r="BF8">
        <v>1</v>
      </c>
      <c r="BG8">
        <v>0</v>
      </c>
      <c r="BH8">
        <v>2</v>
      </c>
      <c r="BI8">
        <v>0</v>
      </c>
      <c r="BJ8">
        <v>0</v>
      </c>
      <c r="BK8">
        <v>0</v>
      </c>
      <c r="BL8">
        <v>5</v>
      </c>
      <c r="BM8">
        <v>2</v>
      </c>
      <c r="BN8">
        <v>2</v>
      </c>
      <c r="BO8">
        <v>3</v>
      </c>
      <c r="BP8">
        <v>0</v>
      </c>
      <c r="BQ8">
        <v>0</v>
      </c>
      <c r="BR8">
        <v>0</v>
      </c>
      <c r="BS8">
        <v>2</v>
      </c>
      <c r="BT8">
        <v>1</v>
      </c>
      <c r="BU8">
        <v>3</v>
      </c>
      <c r="BV8">
        <v>1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2</v>
      </c>
      <c r="CE8">
        <v>0</v>
      </c>
      <c r="CF8">
        <v>0</v>
      </c>
      <c r="CG8">
        <v>0</v>
      </c>
      <c r="CH8">
        <v>0</v>
      </c>
      <c r="CI8">
        <v>1</v>
      </c>
      <c r="CJ8">
        <v>3</v>
      </c>
      <c r="CK8">
        <v>0</v>
      </c>
      <c r="CL8">
        <v>1</v>
      </c>
      <c r="CM8">
        <v>0</v>
      </c>
      <c r="CN8">
        <v>2</v>
      </c>
      <c r="CO8">
        <v>0</v>
      </c>
      <c r="CP8">
        <v>0</v>
      </c>
      <c r="CQ8">
        <v>5</v>
      </c>
      <c r="CR8">
        <v>2</v>
      </c>
      <c r="CS8">
        <v>0</v>
      </c>
      <c r="CT8">
        <v>0</v>
      </c>
      <c r="CU8">
        <v>0</v>
      </c>
      <c r="CV8">
        <v>0</v>
      </c>
      <c r="CW8">
        <v>1</v>
      </c>
      <c r="CX8">
        <v>2</v>
      </c>
      <c r="CY8">
        <v>4</v>
      </c>
      <c r="CZ8">
        <v>0</v>
      </c>
      <c r="DA8">
        <v>0</v>
      </c>
      <c r="DB8">
        <v>0</v>
      </c>
      <c r="DC8">
        <v>5</v>
      </c>
      <c r="DD8">
        <v>0</v>
      </c>
      <c r="DE8" t="s">
        <v>202</v>
      </c>
      <c r="DF8" t="s">
        <v>203</v>
      </c>
      <c r="DG8" t="s">
        <v>111</v>
      </c>
    </row>
    <row r="9" spans="1:111">
      <c r="A9" s="1">
        <v>7</v>
      </c>
      <c r="B9" s="43">
        <v>7</v>
      </c>
      <c r="C9" t="s">
        <v>571</v>
      </c>
      <c r="D9">
        <v>397</v>
      </c>
      <c r="E9">
        <v>18</v>
      </c>
      <c r="F9">
        <v>0</v>
      </c>
      <c r="G9">
        <v>5</v>
      </c>
      <c r="H9" t="s">
        <v>660</v>
      </c>
      <c r="I9">
        <v>8</v>
      </c>
      <c r="J9">
        <v>3</v>
      </c>
      <c r="K9">
        <v>38</v>
      </c>
      <c r="L9">
        <v>18</v>
      </c>
      <c r="M9" t="s">
        <v>572</v>
      </c>
      <c r="N9" t="s">
        <v>573</v>
      </c>
      <c r="O9" t="s">
        <v>242</v>
      </c>
      <c r="P9" t="s">
        <v>574</v>
      </c>
      <c r="Q9">
        <v>0</v>
      </c>
      <c r="R9">
        <v>0</v>
      </c>
      <c r="S9">
        <v>4</v>
      </c>
      <c r="T9">
        <v>4</v>
      </c>
      <c r="U9">
        <v>4</v>
      </c>
      <c r="V9">
        <v>4</v>
      </c>
      <c r="W9">
        <v>7</v>
      </c>
      <c r="X9">
        <v>22</v>
      </c>
      <c r="Y9">
        <v>3</v>
      </c>
      <c r="Z9">
        <v>1</v>
      </c>
      <c r="AA9">
        <v>1</v>
      </c>
      <c r="AB9">
        <v>2</v>
      </c>
      <c r="AC9">
        <v>0</v>
      </c>
      <c r="AD9">
        <v>3</v>
      </c>
      <c r="AE9">
        <v>6</v>
      </c>
      <c r="AF9">
        <v>5</v>
      </c>
      <c r="AG9">
        <v>1</v>
      </c>
      <c r="AH9">
        <v>145</v>
      </c>
      <c r="AI9">
        <v>0</v>
      </c>
      <c r="AJ9">
        <v>0</v>
      </c>
      <c r="AK9">
        <v>0</v>
      </c>
      <c r="AL9">
        <v>0</v>
      </c>
      <c r="AM9">
        <v>0</v>
      </c>
      <c r="AN9">
        <v>3</v>
      </c>
      <c r="AO9">
        <v>2</v>
      </c>
      <c r="AP9">
        <v>0</v>
      </c>
      <c r="AQ9">
        <v>16</v>
      </c>
      <c r="AR9">
        <v>6</v>
      </c>
      <c r="AS9">
        <v>0</v>
      </c>
      <c r="AT9">
        <v>8</v>
      </c>
      <c r="AU9">
        <v>0</v>
      </c>
      <c r="AV9">
        <v>0</v>
      </c>
      <c r="AW9">
        <v>0</v>
      </c>
      <c r="AX9">
        <v>2</v>
      </c>
      <c r="AY9">
        <v>1</v>
      </c>
      <c r="AZ9">
        <v>0</v>
      </c>
      <c r="BA9">
        <v>1</v>
      </c>
      <c r="BB9">
        <v>3</v>
      </c>
      <c r="BC9">
        <v>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12</v>
      </c>
      <c r="BM9">
        <v>4</v>
      </c>
      <c r="BN9">
        <v>1</v>
      </c>
      <c r="BO9">
        <v>7</v>
      </c>
      <c r="BP9">
        <v>0</v>
      </c>
      <c r="BQ9">
        <v>4</v>
      </c>
      <c r="BR9">
        <v>1</v>
      </c>
      <c r="BS9">
        <v>0</v>
      </c>
      <c r="BT9">
        <v>1</v>
      </c>
      <c r="BU9">
        <v>6</v>
      </c>
      <c r="BV9">
        <v>1</v>
      </c>
      <c r="BW9">
        <v>0</v>
      </c>
      <c r="BX9">
        <v>0</v>
      </c>
      <c r="BY9">
        <v>3</v>
      </c>
      <c r="BZ9">
        <v>0</v>
      </c>
      <c r="CA9">
        <v>0</v>
      </c>
      <c r="CB9">
        <v>0</v>
      </c>
      <c r="CC9">
        <v>1</v>
      </c>
      <c r="CD9">
        <v>5</v>
      </c>
      <c r="CE9">
        <v>0</v>
      </c>
      <c r="CF9">
        <v>0</v>
      </c>
      <c r="CG9">
        <v>3</v>
      </c>
      <c r="CH9">
        <v>0</v>
      </c>
      <c r="CI9">
        <v>0</v>
      </c>
      <c r="CJ9">
        <v>15</v>
      </c>
      <c r="CK9">
        <v>6</v>
      </c>
      <c r="CL9">
        <v>0</v>
      </c>
      <c r="CM9">
        <v>2</v>
      </c>
      <c r="CN9">
        <v>2</v>
      </c>
      <c r="CO9">
        <v>0</v>
      </c>
      <c r="CP9">
        <v>0</v>
      </c>
      <c r="CQ9">
        <v>1</v>
      </c>
      <c r="CR9">
        <v>1</v>
      </c>
      <c r="CS9">
        <v>6</v>
      </c>
      <c r="CT9">
        <v>1</v>
      </c>
      <c r="CU9">
        <v>1</v>
      </c>
      <c r="CV9">
        <v>1</v>
      </c>
      <c r="CW9">
        <v>2</v>
      </c>
      <c r="CX9">
        <v>5</v>
      </c>
      <c r="CY9">
        <v>2</v>
      </c>
      <c r="CZ9">
        <v>0</v>
      </c>
      <c r="DA9">
        <v>2</v>
      </c>
      <c r="DB9">
        <v>0</v>
      </c>
      <c r="DC9">
        <v>6</v>
      </c>
      <c r="DD9">
        <v>0</v>
      </c>
      <c r="DE9" t="s">
        <v>168</v>
      </c>
      <c r="DF9" t="s">
        <v>169</v>
      </c>
      <c r="DG9" t="s">
        <v>111</v>
      </c>
    </row>
    <row r="10" spans="1:111">
      <c r="A10" s="1">
        <v>8</v>
      </c>
      <c r="B10" s="43">
        <v>8</v>
      </c>
      <c r="C10" t="s">
        <v>575</v>
      </c>
      <c r="D10">
        <v>242</v>
      </c>
      <c r="E10">
        <v>6</v>
      </c>
      <c r="F10">
        <v>0</v>
      </c>
      <c r="G10">
        <v>6</v>
      </c>
      <c r="H10" t="s">
        <v>661</v>
      </c>
      <c r="I10">
        <v>5</v>
      </c>
      <c r="J10">
        <v>2</v>
      </c>
      <c r="K10">
        <v>18</v>
      </c>
      <c r="L10">
        <v>5</v>
      </c>
      <c r="M10" t="s">
        <v>576</v>
      </c>
      <c r="N10" t="s">
        <v>577</v>
      </c>
      <c r="O10" t="s">
        <v>578</v>
      </c>
      <c r="P10" t="s">
        <v>579</v>
      </c>
      <c r="Q10">
        <v>1</v>
      </c>
      <c r="R10">
        <v>0</v>
      </c>
      <c r="S10">
        <v>1</v>
      </c>
      <c r="T10">
        <v>1</v>
      </c>
      <c r="U10">
        <v>0</v>
      </c>
      <c r="V10">
        <v>4</v>
      </c>
      <c r="W10">
        <v>4</v>
      </c>
      <c r="X10">
        <v>19</v>
      </c>
      <c r="Y10">
        <v>3</v>
      </c>
      <c r="Z10">
        <v>0</v>
      </c>
      <c r="AA10">
        <v>1</v>
      </c>
      <c r="AB10">
        <v>1</v>
      </c>
      <c r="AC10">
        <v>0</v>
      </c>
      <c r="AD10">
        <v>1</v>
      </c>
      <c r="AE10">
        <v>10</v>
      </c>
      <c r="AF10">
        <v>2</v>
      </c>
      <c r="AG10">
        <v>1</v>
      </c>
      <c r="AH10">
        <v>60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2</v>
      </c>
      <c r="AO10">
        <v>0</v>
      </c>
      <c r="AP10">
        <v>1</v>
      </c>
      <c r="AQ10">
        <v>7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1</v>
      </c>
      <c r="AX10">
        <v>1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3</v>
      </c>
      <c r="BM10">
        <v>1</v>
      </c>
      <c r="BN10">
        <v>1</v>
      </c>
      <c r="BO10">
        <v>4</v>
      </c>
      <c r="BP10">
        <v>0</v>
      </c>
      <c r="BQ10">
        <v>0</v>
      </c>
      <c r="BR10">
        <v>0</v>
      </c>
      <c r="BS10">
        <v>0</v>
      </c>
      <c r="BT10">
        <v>3</v>
      </c>
      <c r="BU10">
        <v>1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2</v>
      </c>
      <c r="CE10">
        <v>0</v>
      </c>
      <c r="CF10">
        <v>0</v>
      </c>
      <c r="CG10">
        <v>3</v>
      </c>
      <c r="CH10">
        <v>0</v>
      </c>
      <c r="CI10">
        <v>0</v>
      </c>
      <c r="CJ10">
        <v>3</v>
      </c>
      <c r="CK10">
        <v>10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1</v>
      </c>
      <c r="CR10">
        <v>0</v>
      </c>
      <c r="CS10">
        <v>5</v>
      </c>
      <c r="CT10">
        <v>0</v>
      </c>
      <c r="CU10">
        <v>0</v>
      </c>
      <c r="CV10">
        <v>0</v>
      </c>
      <c r="CW10">
        <v>0</v>
      </c>
      <c r="CX10">
        <v>2</v>
      </c>
      <c r="CY10">
        <v>0</v>
      </c>
      <c r="CZ10">
        <v>0</v>
      </c>
      <c r="DA10">
        <v>1</v>
      </c>
      <c r="DB10">
        <v>0</v>
      </c>
      <c r="DC10">
        <v>3</v>
      </c>
      <c r="DD10">
        <v>0</v>
      </c>
      <c r="DE10" t="s">
        <v>126</v>
      </c>
      <c r="DF10" t="s">
        <v>127</v>
      </c>
      <c r="DG10" t="s">
        <v>111</v>
      </c>
    </row>
    <row r="11" spans="1:111">
      <c r="A11" s="1">
        <v>11</v>
      </c>
      <c r="B11" s="43">
        <v>10</v>
      </c>
      <c r="C11" t="s">
        <v>580</v>
      </c>
      <c r="D11">
        <v>908</v>
      </c>
      <c r="E11">
        <v>23</v>
      </c>
      <c r="F11">
        <v>0</v>
      </c>
      <c r="G11">
        <v>7</v>
      </c>
      <c r="H11" t="s">
        <v>663</v>
      </c>
      <c r="I11">
        <v>10</v>
      </c>
      <c r="J11">
        <v>0</v>
      </c>
      <c r="K11">
        <v>65</v>
      </c>
      <c r="L11">
        <v>28</v>
      </c>
      <c r="M11" t="s">
        <v>581</v>
      </c>
      <c r="N11" t="s">
        <v>582</v>
      </c>
      <c r="O11" t="s">
        <v>111</v>
      </c>
      <c r="P11" t="s">
        <v>583</v>
      </c>
      <c r="Q11">
        <v>1</v>
      </c>
      <c r="R11">
        <v>0</v>
      </c>
      <c r="S11">
        <v>8</v>
      </c>
      <c r="T11">
        <v>8</v>
      </c>
      <c r="U11">
        <v>2</v>
      </c>
      <c r="V11">
        <v>9</v>
      </c>
      <c r="W11">
        <v>15</v>
      </c>
      <c r="X11">
        <v>45</v>
      </c>
      <c r="Y11">
        <v>6</v>
      </c>
      <c r="Z11">
        <v>1</v>
      </c>
      <c r="AA11">
        <v>4</v>
      </c>
      <c r="AB11">
        <v>6</v>
      </c>
      <c r="AC11">
        <v>0</v>
      </c>
      <c r="AD11">
        <v>3</v>
      </c>
      <c r="AE11">
        <v>12</v>
      </c>
      <c r="AF11">
        <v>12</v>
      </c>
      <c r="AG11">
        <v>1</v>
      </c>
      <c r="AH11">
        <v>387</v>
      </c>
      <c r="AI11">
        <v>0</v>
      </c>
      <c r="AJ11">
        <v>0</v>
      </c>
      <c r="AK11">
        <v>0</v>
      </c>
      <c r="AL11">
        <v>0</v>
      </c>
      <c r="AM11">
        <v>1</v>
      </c>
      <c r="AN11">
        <v>6</v>
      </c>
      <c r="AO11">
        <v>0</v>
      </c>
      <c r="AP11">
        <v>2</v>
      </c>
      <c r="AQ11">
        <v>39</v>
      </c>
      <c r="AR11">
        <v>11</v>
      </c>
      <c r="AS11">
        <v>0</v>
      </c>
      <c r="AT11">
        <v>5</v>
      </c>
      <c r="AU11">
        <v>1</v>
      </c>
      <c r="AV11">
        <v>1</v>
      </c>
      <c r="AW11">
        <v>1</v>
      </c>
      <c r="AX11">
        <v>5</v>
      </c>
      <c r="AY11">
        <v>1</v>
      </c>
      <c r="AZ11">
        <v>4</v>
      </c>
      <c r="BA11">
        <v>1</v>
      </c>
      <c r="BB11">
        <v>11</v>
      </c>
      <c r="BC11">
        <v>0</v>
      </c>
      <c r="BD11">
        <v>3</v>
      </c>
      <c r="BE11">
        <v>1</v>
      </c>
      <c r="BF11">
        <v>4</v>
      </c>
      <c r="BG11">
        <v>3</v>
      </c>
      <c r="BH11">
        <v>0</v>
      </c>
      <c r="BI11">
        <v>0</v>
      </c>
      <c r="BJ11">
        <v>0</v>
      </c>
      <c r="BK11">
        <v>2</v>
      </c>
      <c r="BL11">
        <v>29</v>
      </c>
      <c r="BM11">
        <v>5</v>
      </c>
      <c r="BN11">
        <v>2</v>
      </c>
      <c r="BO11">
        <v>15</v>
      </c>
      <c r="BP11">
        <v>2</v>
      </c>
      <c r="BQ11">
        <v>4</v>
      </c>
      <c r="BR11">
        <v>20</v>
      </c>
      <c r="BS11">
        <v>1</v>
      </c>
      <c r="BT11">
        <v>5</v>
      </c>
      <c r="BU11">
        <v>9</v>
      </c>
      <c r="BV11">
        <v>3</v>
      </c>
      <c r="BW11">
        <v>0</v>
      </c>
      <c r="BX11">
        <v>0</v>
      </c>
      <c r="BY11">
        <v>2</v>
      </c>
      <c r="BZ11">
        <v>3</v>
      </c>
      <c r="CA11">
        <v>1</v>
      </c>
      <c r="CB11">
        <v>7</v>
      </c>
      <c r="CC11">
        <v>4</v>
      </c>
      <c r="CD11">
        <v>8</v>
      </c>
      <c r="CE11">
        <v>6</v>
      </c>
      <c r="CF11">
        <v>6</v>
      </c>
      <c r="CG11">
        <v>8</v>
      </c>
      <c r="CH11">
        <v>0</v>
      </c>
      <c r="CI11">
        <v>0</v>
      </c>
      <c r="CJ11">
        <v>57</v>
      </c>
      <c r="CK11">
        <v>12</v>
      </c>
      <c r="CL11">
        <v>2</v>
      </c>
      <c r="CM11">
        <v>5</v>
      </c>
      <c r="CN11">
        <v>7</v>
      </c>
      <c r="CO11">
        <v>0</v>
      </c>
      <c r="CP11">
        <v>0</v>
      </c>
      <c r="CQ11">
        <v>0</v>
      </c>
      <c r="CR11">
        <v>2</v>
      </c>
      <c r="CS11">
        <v>6</v>
      </c>
      <c r="CT11">
        <v>7</v>
      </c>
      <c r="CU11">
        <v>0</v>
      </c>
      <c r="CV11">
        <v>0</v>
      </c>
      <c r="CW11">
        <v>2</v>
      </c>
      <c r="CX11">
        <v>13</v>
      </c>
      <c r="CY11">
        <v>5</v>
      </c>
      <c r="CZ11">
        <v>2</v>
      </c>
      <c r="DA11">
        <v>2</v>
      </c>
      <c r="DB11">
        <v>0</v>
      </c>
      <c r="DC11">
        <v>23</v>
      </c>
      <c r="DD11">
        <v>0</v>
      </c>
      <c r="DE11" t="s">
        <v>584</v>
      </c>
      <c r="DF11" t="s">
        <v>585</v>
      </c>
      <c r="DG11" t="s">
        <v>111</v>
      </c>
    </row>
    <row r="12" spans="1:111">
      <c r="A12" s="1">
        <v>12</v>
      </c>
      <c r="B12" s="43">
        <v>11</v>
      </c>
      <c r="C12" t="s">
        <v>586</v>
      </c>
      <c r="D12">
        <v>1059</v>
      </c>
      <c r="E12">
        <v>51</v>
      </c>
      <c r="F12">
        <v>1</v>
      </c>
      <c r="G12">
        <v>13</v>
      </c>
      <c r="H12" t="s">
        <v>664</v>
      </c>
      <c r="I12">
        <v>22</v>
      </c>
      <c r="J12">
        <v>4</v>
      </c>
      <c r="K12">
        <v>122</v>
      </c>
      <c r="L12">
        <v>48</v>
      </c>
      <c r="M12" t="s">
        <v>587</v>
      </c>
      <c r="N12" t="s">
        <v>588</v>
      </c>
      <c r="O12" t="s">
        <v>589</v>
      </c>
      <c r="P12" t="s">
        <v>590</v>
      </c>
      <c r="Q12">
        <v>3</v>
      </c>
      <c r="R12">
        <v>1</v>
      </c>
      <c r="S12">
        <v>8</v>
      </c>
      <c r="T12">
        <v>9</v>
      </c>
      <c r="U12">
        <v>7</v>
      </c>
      <c r="V12">
        <v>13</v>
      </c>
      <c r="W12">
        <v>15</v>
      </c>
      <c r="X12">
        <v>36</v>
      </c>
      <c r="Y12">
        <v>7</v>
      </c>
      <c r="Z12">
        <v>1</v>
      </c>
      <c r="AA12">
        <v>3</v>
      </c>
      <c r="AB12">
        <v>4</v>
      </c>
      <c r="AC12">
        <v>1</v>
      </c>
      <c r="AD12">
        <v>3</v>
      </c>
      <c r="AE12">
        <v>8</v>
      </c>
      <c r="AF12">
        <v>7</v>
      </c>
      <c r="AG12">
        <v>2</v>
      </c>
      <c r="AH12">
        <v>330</v>
      </c>
      <c r="AI12">
        <v>0</v>
      </c>
      <c r="AJ12">
        <v>0</v>
      </c>
      <c r="AK12">
        <v>0</v>
      </c>
      <c r="AL12">
        <v>0</v>
      </c>
      <c r="AM12">
        <v>5</v>
      </c>
      <c r="AN12">
        <v>5</v>
      </c>
      <c r="AO12">
        <v>1</v>
      </c>
      <c r="AP12">
        <v>0</v>
      </c>
      <c r="AQ12">
        <v>45</v>
      </c>
      <c r="AR12">
        <v>14</v>
      </c>
      <c r="AS12">
        <v>0</v>
      </c>
      <c r="AT12">
        <v>0</v>
      </c>
      <c r="AU12">
        <v>1</v>
      </c>
      <c r="AV12">
        <v>2</v>
      </c>
      <c r="AW12">
        <v>1</v>
      </c>
      <c r="AX12">
        <v>0</v>
      </c>
      <c r="AY12">
        <v>0</v>
      </c>
      <c r="AZ12">
        <v>3</v>
      </c>
      <c r="BA12">
        <v>1</v>
      </c>
      <c r="BB12">
        <v>4</v>
      </c>
      <c r="BC12">
        <v>3</v>
      </c>
      <c r="BD12">
        <v>1</v>
      </c>
      <c r="BE12">
        <v>4</v>
      </c>
      <c r="BF12">
        <v>0</v>
      </c>
      <c r="BG12">
        <v>0</v>
      </c>
      <c r="BH12">
        <v>0</v>
      </c>
      <c r="BI12">
        <v>0</v>
      </c>
      <c r="BJ12">
        <v>5</v>
      </c>
      <c r="BK12">
        <v>2</v>
      </c>
      <c r="BL12">
        <v>25</v>
      </c>
      <c r="BM12">
        <v>3</v>
      </c>
      <c r="BN12">
        <v>0</v>
      </c>
      <c r="BO12">
        <v>15</v>
      </c>
      <c r="BP12">
        <v>7</v>
      </c>
      <c r="BQ12">
        <v>1</v>
      </c>
      <c r="BR12">
        <v>4</v>
      </c>
      <c r="BS12">
        <v>0</v>
      </c>
      <c r="BT12">
        <v>4</v>
      </c>
      <c r="BU12">
        <v>7</v>
      </c>
      <c r="BV12">
        <v>1</v>
      </c>
      <c r="BW12">
        <v>1</v>
      </c>
      <c r="BX12">
        <v>13</v>
      </c>
      <c r="BY12">
        <v>2</v>
      </c>
      <c r="BZ12">
        <v>1</v>
      </c>
      <c r="CA12">
        <v>1</v>
      </c>
      <c r="CB12">
        <v>0</v>
      </c>
      <c r="CC12">
        <v>0</v>
      </c>
      <c r="CD12">
        <v>7</v>
      </c>
      <c r="CE12">
        <v>4</v>
      </c>
      <c r="CF12">
        <v>0</v>
      </c>
      <c r="CG12">
        <v>8</v>
      </c>
      <c r="CH12">
        <v>2</v>
      </c>
      <c r="CI12">
        <v>0</v>
      </c>
      <c r="CJ12">
        <v>33</v>
      </c>
      <c r="CK12">
        <v>8</v>
      </c>
      <c r="CL12">
        <v>9</v>
      </c>
      <c r="CM12">
        <v>1</v>
      </c>
      <c r="CN12">
        <v>2</v>
      </c>
      <c r="CO12">
        <v>1</v>
      </c>
      <c r="CP12">
        <v>4</v>
      </c>
      <c r="CQ12">
        <v>0</v>
      </c>
      <c r="CR12">
        <v>2</v>
      </c>
      <c r="CS12">
        <v>7</v>
      </c>
      <c r="CT12">
        <v>9</v>
      </c>
      <c r="CU12">
        <v>2</v>
      </c>
      <c r="CV12">
        <v>0</v>
      </c>
      <c r="CW12">
        <v>8</v>
      </c>
      <c r="CX12">
        <v>9</v>
      </c>
      <c r="CY12">
        <v>4</v>
      </c>
      <c r="CZ12">
        <v>1</v>
      </c>
      <c r="DA12">
        <v>0</v>
      </c>
      <c r="DB12">
        <v>1</v>
      </c>
      <c r="DC12">
        <v>26</v>
      </c>
      <c r="DD12">
        <v>0</v>
      </c>
      <c r="DE12" t="s">
        <v>591</v>
      </c>
      <c r="DF12" t="s">
        <v>592</v>
      </c>
      <c r="DG12" t="s">
        <v>115</v>
      </c>
    </row>
    <row r="13" spans="1:111">
      <c r="A13" s="1">
        <v>13</v>
      </c>
      <c r="B13" s="43">
        <v>12</v>
      </c>
      <c r="C13" t="s">
        <v>593</v>
      </c>
      <c r="D13">
        <v>282</v>
      </c>
      <c r="E13">
        <v>10</v>
      </c>
      <c r="F13">
        <v>0</v>
      </c>
      <c r="G13">
        <v>1</v>
      </c>
      <c r="H13" t="s">
        <v>665</v>
      </c>
      <c r="I13">
        <v>6</v>
      </c>
      <c r="J13">
        <v>1</v>
      </c>
      <c r="K13">
        <v>33</v>
      </c>
      <c r="L13">
        <v>16</v>
      </c>
      <c r="M13" t="s">
        <v>594</v>
      </c>
      <c r="N13" t="s">
        <v>595</v>
      </c>
      <c r="O13" t="s">
        <v>300</v>
      </c>
      <c r="P13" t="s">
        <v>596</v>
      </c>
      <c r="Q13">
        <v>0</v>
      </c>
      <c r="R13">
        <v>0</v>
      </c>
      <c r="S13">
        <v>4</v>
      </c>
      <c r="T13">
        <v>4</v>
      </c>
      <c r="U13">
        <v>1</v>
      </c>
      <c r="V13">
        <v>1</v>
      </c>
      <c r="W13">
        <v>2</v>
      </c>
      <c r="X13">
        <v>17</v>
      </c>
      <c r="Y13">
        <v>2</v>
      </c>
      <c r="Z13">
        <v>0</v>
      </c>
      <c r="AA13">
        <v>0</v>
      </c>
      <c r="AB13">
        <v>3</v>
      </c>
      <c r="AC13">
        <v>0</v>
      </c>
      <c r="AD13">
        <v>0</v>
      </c>
      <c r="AE13">
        <v>5</v>
      </c>
      <c r="AF13">
        <v>7</v>
      </c>
      <c r="AG13">
        <v>0</v>
      </c>
      <c r="AH13">
        <v>109</v>
      </c>
      <c r="AI13">
        <v>0</v>
      </c>
      <c r="AJ13">
        <v>0</v>
      </c>
      <c r="AK13">
        <v>0</v>
      </c>
      <c r="AL13">
        <v>1</v>
      </c>
      <c r="AM13">
        <v>0</v>
      </c>
      <c r="AN13">
        <v>3</v>
      </c>
      <c r="AO13">
        <v>2</v>
      </c>
      <c r="AP13">
        <v>0</v>
      </c>
      <c r="AQ13">
        <v>9</v>
      </c>
      <c r="AR13">
        <v>0</v>
      </c>
      <c r="AS13">
        <v>0</v>
      </c>
      <c r="AT13">
        <v>1</v>
      </c>
      <c r="AU13">
        <v>1</v>
      </c>
      <c r="AV13">
        <v>0</v>
      </c>
      <c r="AW13">
        <v>0</v>
      </c>
      <c r="AX13">
        <v>0</v>
      </c>
      <c r="AY13">
        <v>0</v>
      </c>
      <c r="AZ13">
        <v>1</v>
      </c>
      <c r="BA13">
        <v>3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9</v>
      </c>
      <c r="BM13">
        <v>1</v>
      </c>
      <c r="BN13">
        <v>0</v>
      </c>
      <c r="BO13">
        <v>2</v>
      </c>
      <c r="BP13">
        <v>2</v>
      </c>
      <c r="BQ13">
        <v>0</v>
      </c>
      <c r="BR13">
        <v>9</v>
      </c>
      <c r="BS13">
        <v>1</v>
      </c>
      <c r="BT13">
        <v>5</v>
      </c>
      <c r="BU13">
        <v>4</v>
      </c>
      <c r="BV13">
        <v>0</v>
      </c>
      <c r="BW13">
        <v>0</v>
      </c>
      <c r="BX13">
        <v>2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2</v>
      </c>
      <c r="CE13">
        <v>0</v>
      </c>
      <c r="CF13">
        <v>0</v>
      </c>
      <c r="CG13">
        <v>4</v>
      </c>
      <c r="CH13">
        <v>0</v>
      </c>
      <c r="CI13">
        <v>0</v>
      </c>
      <c r="CJ13">
        <v>17</v>
      </c>
      <c r="CK13">
        <v>5</v>
      </c>
      <c r="CL13">
        <v>1</v>
      </c>
      <c r="CM13">
        <v>0</v>
      </c>
      <c r="CN13">
        <v>2</v>
      </c>
      <c r="CO13">
        <v>0</v>
      </c>
      <c r="CP13">
        <v>0</v>
      </c>
      <c r="CQ13">
        <v>0</v>
      </c>
      <c r="CR13">
        <v>6</v>
      </c>
      <c r="CS13">
        <v>0</v>
      </c>
      <c r="CT13">
        <v>0</v>
      </c>
      <c r="CU13">
        <v>0</v>
      </c>
      <c r="CV13">
        <v>0</v>
      </c>
      <c r="CW13">
        <v>2</v>
      </c>
      <c r="CX13">
        <v>4</v>
      </c>
      <c r="CY13">
        <v>3</v>
      </c>
      <c r="CZ13">
        <v>0</v>
      </c>
      <c r="DA13">
        <v>0</v>
      </c>
      <c r="DB13">
        <v>0</v>
      </c>
      <c r="DC13">
        <v>6</v>
      </c>
      <c r="DD13">
        <v>0</v>
      </c>
      <c r="DE13" t="s">
        <v>168</v>
      </c>
      <c r="DF13" t="s">
        <v>169</v>
      </c>
      <c r="DG13" t="s">
        <v>111</v>
      </c>
    </row>
    <row r="14" spans="1:111">
      <c r="A14" s="1">
        <v>14</v>
      </c>
      <c r="B14" s="43">
        <v>13</v>
      </c>
      <c r="C14" t="s">
        <v>597</v>
      </c>
      <c r="D14">
        <v>46</v>
      </c>
      <c r="E14">
        <v>1</v>
      </c>
      <c r="F14">
        <v>1</v>
      </c>
      <c r="G14">
        <v>1</v>
      </c>
      <c r="H14" t="s">
        <v>666</v>
      </c>
      <c r="I14">
        <v>0</v>
      </c>
      <c r="J14">
        <v>0</v>
      </c>
      <c r="K14">
        <v>0</v>
      </c>
      <c r="L14">
        <v>0</v>
      </c>
      <c r="M14" t="s">
        <v>111</v>
      </c>
      <c r="N14" t="s">
        <v>111</v>
      </c>
      <c r="O14" t="s">
        <v>111</v>
      </c>
      <c r="P14" t="s">
        <v>111</v>
      </c>
      <c r="Q14">
        <v>0</v>
      </c>
      <c r="R14">
        <v>1</v>
      </c>
      <c r="S14">
        <v>0</v>
      </c>
      <c r="T14">
        <v>1</v>
      </c>
      <c r="U14">
        <v>0</v>
      </c>
      <c r="V14">
        <v>1</v>
      </c>
      <c r="W14">
        <v>0</v>
      </c>
      <c r="X14">
        <v>3</v>
      </c>
      <c r="Y14">
        <v>2</v>
      </c>
      <c r="Z14">
        <v>0</v>
      </c>
      <c r="AA14">
        <v>0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11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2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1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1</v>
      </c>
      <c r="BN14">
        <v>0</v>
      </c>
      <c r="BO14">
        <v>0</v>
      </c>
      <c r="BP14">
        <v>1</v>
      </c>
      <c r="BQ14">
        <v>0</v>
      </c>
      <c r="BR14">
        <v>0</v>
      </c>
      <c r="BS14">
        <v>0</v>
      </c>
      <c r="BT14">
        <v>1</v>
      </c>
      <c r="BU14">
        <v>1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1</v>
      </c>
      <c r="DB14">
        <v>0</v>
      </c>
      <c r="DC14">
        <v>1</v>
      </c>
      <c r="DD14">
        <v>0</v>
      </c>
      <c r="DE14" t="s">
        <v>120</v>
      </c>
      <c r="DF14" t="s">
        <v>121</v>
      </c>
      <c r="DG14" t="s">
        <v>175</v>
      </c>
    </row>
    <row r="15" spans="1:111">
      <c r="A15" s="1">
        <v>15</v>
      </c>
      <c r="B15" s="43">
        <v>14</v>
      </c>
      <c r="C15" t="s">
        <v>598</v>
      </c>
      <c r="D15">
        <v>884</v>
      </c>
      <c r="E15">
        <v>43</v>
      </c>
      <c r="F15">
        <v>1</v>
      </c>
      <c r="G15">
        <v>8</v>
      </c>
      <c r="H15" t="s">
        <v>667</v>
      </c>
      <c r="I15">
        <v>25</v>
      </c>
      <c r="J15">
        <v>9</v>
      </c>
      <c r="K15">
        <v>107</v>
      </c>
      <c r="L15">
        <v>43</v>
      </c>
      <c r="M15" t="s">
        <v>599</v>
      </c>
      <c r="N15" t="s">
        <v>600</v>
      </c>
      <c r="O15" t="s">
        <v>601</v>
      </c>
      <c r="P15" t="s">
        <v>602</v>
      </c>
      <c r="Q15">
        <v>12</v>
      </c>
      <c r="R15">
        <v>1</v>
      </c>
      <c r="S15">
        <v>5</v>
      </c>
      <c r="T15">
        <v>6</v>
      </c>
      <c r="U15">
        <v>8</v>
      </c>
      <c r="V15">
        <v>19</v>
      </c>
      <c r="W15">
        <v>18</v>
      </c>
      <c r="X15">
        <v>39</v>
      </c>
      <c r="Y15">
        <v>13</v>
      </c>
      <c r="Z15">
        <v>0</v>
      </c>
      <c r="AA15">
        <v>0</v>
      </c>
      <c r="AB15">
        <v>3</v>
      </c>
      <c r="AC15">
        <v>0</v>
      </c>
      <c r="AD15">
        <v>4</v>
      </c>
      <c r="AE15">
        <v>6</v>
      </c>
      <c r="AF15">
        <v>12</v>
      </c>
      <c r="AG15">
        <v>1</v>
      </c>
      <c r="AH15">
        <v>229</v>
      </c>
      <c r="AI15">
        <v>6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19</v>
      </c>
      <c r="AR15">
        <v>8</v>
      </c>
      <c r="AS15">
        <v>2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2</v>
      </c>
      <c r="BA15">
        <v>0</v>
      </c>
      <c r="BB15">
        <v>0</v>
      </c>
      <c r="BC15">
        <v>0</v>
      </c>
      <c r="BD15">
        <v>2</v>
      </c>
      <c r="BE15">
        <v>4</v>
      </c>
      <c r="BF15">
        <v>0</v>
      </c>
      <c r="BG15">
        <v>0</v>
      </c>
      <c r="BH15">
        <v>0</v>
      </c>
      <c r="BI15">
        <v>3</v>
      </c>
      <c r="BJ15">
        <v>0</v>
      </c>
      <c r="BK15">
        <v>2</v>
      </c>
      <c r="BL15">
        <v>12</v>
      </c>
      <c r="BM15">
        <v>1</v>
      </c>
      <c r="BN15">
        <v>1</v>
      </c>
      <c r="BO15">
        <v>18</v>
      </c>
      <c r="BP15">
        <v>3</v>
      </c>
      <c r="BQ15">
        <v>0</v>
      </c>
      <c r="BR15">
        <v>1</v>
      </c>
      <c r="BS15">
        <v>3</v>
      </c>
      <c r="BT15">
        <v>9</v>
      </c>
      <c r="BU15">
        <v>5</v>
      </c>
      <c r="BV15">
        <v>1</v>
      </c>
      <c r="BW15">
        <v>0</v>
      </c>
      <c r="BX15">
        <v>0</v>
      </c>
      <c r="BY15">
        <v>0</v>
      </c>
      <c r="BZ15">
        <v>0</v>
      </c>
      <c r="CA15">
        <v>1</v>
      </c>
      <c r="CB15">
        <v>0</v>
      </c>
      <c r="CC15">
        <v>0</v>
      </c>
      <c r="CD15">
        <v>9</v>
      </c>
      <c r="CE15">
        <v>0</v>
      </c>
      <c r="CF15">
        <v>9</v>
      </c>
      <c r="CG15">
        <v>1</v>
      </c>
      <c r="CH15">
        <v>0</v>
      </c>
      <c r="CI15">
        <v>2</v>
      </c>
      <c r="CJ15">
        <v>13</v>
      </c>
      <c r="CK15">
        <v>6</v>
      </c>
      <c r="CL15">
        <v>5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11</v>
      </c>
      <c r="CT15">
        <v>1</v>
      </c>
      <c r="CU15">
        <v>2</v>
      </c>
      <c r="CV15">
        <v>2</v>
      </c>
      <c r="CW15">
        <v>11</v>
      </c>
      <c r="CX15">
        <v>22</v>
      </c>
      <c r="CY15">
        <v>7</v>
      </c>
      <c r="CZ15">
        <v>1</v>
      </c>
      <c r="DA15">
        <v>2</v>
      </c>
      <c r="DB15">
        <v>0</v>
      </c>
      <c r="DC15">
        <v>18</v>
      </c>
      <c r="DD15">
        <v>0</v>
      </c>
      <c r="DE15" t="s">
        <v>603</v>
      </c>
      <c r="DF15" t="s">
        <v>604</v>
      </c>
      <c r="DG15" t="s">
        <v>175</v>
      </c>
    </row>
    <row r="16" spans="1:111">
      <c r="A16" s="1">
        <v>16</v>
      </c>
      <c r="B16" s="43">
        <v>15</v>
      </c>
      <c r="C16" t="s">
        <v>605</v>
      </c>
      <c r="D16">
        <v>61</v>
      </c>
      <c r="E16">
        <v>2</v>
      </c>
      <c r="F16">
        <v>0</v>
      </c>
      <c r="G16">
        <v>4</v>
      </c>
      <c r="H16" t="s">
        <v>668</v>
      </c>
      <c r="I16">
        <v>3</v>
      </c>
      <c r="J16">
        <v>0</v>
      </c>
      <c r="K16">
        <v>6</v>
      </c>
      <c r="L16">
        <v>3</v>
      </c>
      <c r="M16" t="s">
        <v>606</v>
      </c>
      <c r="N16" t="s">
        <v>607</v>
      </c>
      <c r="O16" t="s">
        <v>111</v>
      </c>
      <c r="P16" t="s">
        <v>608</v>
      </c>
      <c r="Q16">
        <v>0</v>
      </c>
      <c r="R16">
        <v>0</v>
      </c>
      <c r="S16">
        <v>0</v>
      </c>
      <c r="T16">
        <v>0</v>
      </c>
      <c r="U16">
        <v>0</v>
      </c>
      <c r="V16">
        <v>2</v>
      </c>
      <c r="W16">
        <v>1</v>
      </c>
      <c r="X16">
        <v>5</v>
      </c>
      <c r="Y16">
        <v>2</v>
      </c>
      <c r="Z16">
        <v>0</v>
      </c>
      <c r="AA16">
        <v>0</v>
      </c>
      <c r="AB16">
        <v>0</v>
      </c>
      <c r="AC16">
        <v>1</v>
      </c>
      <c r="AD16">
        <v>0</v>
      </c>
      <c r="AE16">
        <v>1</v>
      </c>
      <c r="AF16">
        <v>1</v>
      </c>
      <c r="AG16">
        <v>0</v>
      </c>
      <c r="AH16">
        <v>18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2</v>
      </c>
      <c r="AR16">
        <v>0</v>
      </c>
      <c r="AS16">
        <v>0</v>
      </c>
      <c r="AT16">
        <v>1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1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1</v>
      </c>
      <c r="CJ16">
        <v>0</v>
      </c>
      <c r="CK16">
        <v>1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0</v>
      </c>
      <c r="CS16">
        <v>1</v>
      </c>
      <c r="CT16">
        <v>0</v>
      </c>
      <c r="CU16">
        <v>0</v>
      </c>
      <c r="CV16">
        <v>0</v>
      </c>
      <c r="CW16">
        <v>2</v>
      </c>
      <c r="CX16">
        <v>1</v>
      </c>
      <c r="CY16">
        <v>1</v>
      </c>
      <c r="CZ16">
        <v>0</v>
      </c>
      <c r="DA16">
        <v>0</v>
      </c>
      <c r="DB16">
        <v>0</v>
      </c>
      <c r="DC16">
        <v>1</v>
      </c>
      <c r="DD16">
        <v>0</v>
      </c>
      <c r="DE16" t="s">
        <v>120</v>
      </c>
      <c r="DF16" t="s">
        <v>121</v>
      </c>
      <c r="DG16" t="s">
        <v>111</v>
      </c>
    </row>
    <row r="17" spans="1:111">
      <c r="A17" s="1">
        <v>17</v>
      </c>
      <c r="B17" s="43">
        <v>16</v>
      </c>
      <c r="C17" t="s">
        <v>329</v>
      </c>
      <c r="D17">
        <v>192</v>
      </c>
      <c r="E17">
        <v>9</v>
      </c>
      <c r="F17">
        <v>0</v>
      </c>
      <c r="G17">
        <v>9</v>
      </c>
      <c r="H17" t="s">
        <v>669</v>
      </c>
      <c r="I17">
        <v>7</v>
      </c>
      <c r="J17">
        <v>0</v>
      </c>
      <c r="K17">
        <v>25</v>
      </c>
      <c r="L17">
        <v>7</v>
      </c>
      <c r="M17" t="s">
        <v>330</v>
      </c>
      <c r="N17" t="s">
        <v>331</v>
      </c>
      <c r="O17" t="s">
        <v>111</v>
      </c>
      <c r="P17" t="s">
        <v>332</v>
      </c>
      <c r="Q17">
        <v>1</v>
      </c>
      <c r="R17">
        <v>0</v>
      </c>
      <c r="S17">
        <v>2</v>
      </c>
      <c r="T17">
        <v>2</v>
      </c>
      <c r="U17">
        <v>2</v>
      </c>
      <c r="V17">
        <v>6</v>
      </c>
      <c r="W17">
        <v>5</v>
      </c>
      <c r="X17">
        <v>11</v>
      </c>
      <c r="Y17">
        <v>3</v>
      </c>
      <c r="Z17">
        <v>0</v>
      </c>
      <c r="AA17">
        <v>0</v>
      </c>
      <c r="AB17">
        <v>1</v>
      </c>
      <c r="AC17">
        <v>1</v>
      </c>
      <c r="AD17">
        <v>0</v>
      </c>
      <c r="AE17">
        <v>6</v>
      </c>
      <c r="AF17">
        <v>0</v>
      </c>
      <c r="AG17">
        <v>0</v>
      </c>
      <c r="AH17">
        <v>56</v>
      </c>
      <c r="AI17">
        <v>4</v>
      </c>
      <c r="AJ17">
        <v>0</v>
      </c>
      <c r="AK17">
        <v>0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4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</v>
      </c>
      <c r="BD17">
        <v>0</v>
      </c>
      <c r="BE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4</v>
      </c>
      <c r="BM17">
        <v>0</v>
      </c>
      <c r="BN17">
        <v>0</v>
      </c>
      <c r="BO17">
        <v>5</v>
      </c>
      <c r="BP17">
        <v>0</v>
      </c>
      <c r="BQ17">
        <v>0</v>
      </c>
      <c r="BR17">
        <v>0</v>
      </c>
      <c r="BS17">
        <v>0</v>
      </c>
      <c r="BT17">
        <v>1</v>
      </c>
      <c r="BU17">
        <v>1</v>
      </c>
      <c r="BV17">
        <v>0</v>
      </c>
      <c r="BW17">
        <v>0</v>
      </c>
      <c r="BX17">
        <v>0</v>
      </c>
      <c r="BY17">
        <v>0</v>
      </c>
      <c r="BZ17">
        <v>1</v>
      </c>
      <c r="CA17">
        <v>0</v>
      </c>
      <c r="CB17">
        <v>0</v>
      </c>
      <c r="CC17">
        <v>0</v>
      </c>
      <c r="CD17">
        <v>2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2</v>
      </c>
      <c r="CK17">
        <v>6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2</v>
      </c>
      <c r="CT17">
        <v>3</v>
      </c>
      <c r="CU17">
        <v>0</v>
      </c>
      <c r="CV17">
        <v>0</v>
      </c>
      <c r="CW17">
        <v>3</v>
      </c>
      <c r="CX17">
        <v>6</v>
      </c>
      <c r="CY17">
        <v>2</v>
      </c>
      <c r="CZ17">
        <v>0</v>
      </c>
      <c r="DA17">
        <v>1</v>
      </c>
      <c r="DB17">
        <v>0</v>
      </c>
      <c r="DC17">
        <v>4</v>
      </c>
      <c r="DD17">
        <v>0</v>
      </c>
      <c r="DE17" t="s">
        <v>151</v>
      </c>
      <c r="DF17" t="s">
        <v>152</v>
      </c>
      <c r="DG17" t="s">
        <v>111</v>
      </c>
    </row>
    <row r="18" spans="1:111">
      <c r="A18" s="1">
        <v>18</v>
      </c>
      <c r="B18" s="43">
        <v>17</v>
      </c>
      <c r="C18" t="s">
        <v>609</v>
      </c>
      <c r="D18">
        <v>459</v>
      </c>
      <c r="E18">
        <v>16</v>
      </c>
      <c r="F18">
        <v>0</v>
      </c>
      <c r="G18">
        <v>8</v>
      </c>
      <c r="H18" t="s">
        <v>670</v>
      </c>
      <c r="I18">
        <v>14</v>
      </c>
      <c r="J18">
        <v>2</v>
      </c>
      <c r="K18">
        <v>51</v>
      </c>
      <c r="L18">
        <v>20</v>
      </c>
      <c r="M18" t="s">
        <v>610</v>
      </c>
      <c r="N18" t="s">
        <v>611</v>
      </c>
      <c r="O18" t="s">
        <v>336</v>
      </c>
      <c r="P18" t="s">
        <v>612</v>
      </c>
      <c r="Q18">
        <v>5</v>
      </c>
      <c r="R18">
        <v>0</v>
      </c>
      <c r="S18">
        <v>0</v>
      </c>
      <c r="T18">
        <v>0</v>
      </c>
      <c r="U18">
        <v>0</v>
      </c>
      <c r="V18">
        <v>5</v>
      </c>
      <c r="W18">
        <v>7</v>
      </c>
      <c r="X18">
        <v>25</v>
      </c>
      <c r="Y18">
        <v>8</v>
      </c>
      <c r="Z18">
        <v>0</v>
      </c>
      <c r="AA18">
        <v>0</v>
      </c>
      <c r="AB18">
        <v>0</v>
      </c>
      <c r="AC18">
        <v>0</v>
      </c>
      <c r="AD18">
        <v>2</v>
      </c>
      <c r="AE18">
        <v>7</v>
      </c>
      <c r="AF18">
        <v>5</v>
      </c>
      <c r="AG18">
        <v>3</v>
      </c>
      <c r="AH18">
        <v>128</v>
      </c>
      <c r="AI18">
        <v>1</v>
      </c>
      <c r="AJ18">
        <v>0</v>
      </c>
      <c r="AK18">
        <v>0</v>
      </c>
      <c r="AL18">
        <v>1</v>
      </c>
      <c r="AM18">
        <v>0</v>
      </c>
      <c r="AN18">
        <v>1</v>
      </c>
      <c r="AO18">
        <v>0</v>
      </c>
      <c r="AP18">
        <v>5</v>
      </c>
      <c r="AQ18">
        <v>9</v>
      </c>
      <c r="AR18">
        <v>2</v>
      </c>
      <c r="AS18">
        <v>0</v>
      </c>
      <c r="AT18">
        <v>0</v>
      </c>
      <c r="AU18">
        <v>1</v>
      </c>
      <c r="AV18">
        <v>1</v>
      </c>
      <c r="AW18">
        <v>1</v>
      </c>
      <c r="AX18">
        <v>0</v>
      </c>
      <c r="AY18">
        <v>1</v>
      </c>
      <c r="AZ18">
        <v>4</v>
      </c>
      <c r="BA18">
        <v>1</v>
      </c>
      <c r="BB18">
        <v>2</v>
      </c>
      <c r="BC18">
        <v>1</v>
      </c>
      <c r="BD18">
        <v>2</v>
      </c>
      <c r="BE18">
        <v>1</v>
      </c>
      <c r="BF18">
        <v>1</v>
      </c>
      <c r="BG18">
        <v>0</v>
      </c>
      <c r="BH18">
        <v>1</v>
      </c>
      <c r="BI18">
        <v>1</v>
      </c>
      <c r="BJ18">
        <v>0</v>
      </c>
      <c r="BK18">
        <v>3</v>
      </c>
      <c r="BL18">
        <v>4</v>
      </c>
      <c r="BM18">
        <v>1</v>
      </c>
      <c r="BN18">
        <v>0</v>
      </c>
      <c r="BO18">
        <v>7</v>
      </c>
      <c r="BP18">
        <v>1</v>
      </c>
      <c r="BQ18">
        <v>0</v>
      </c>
      <c r="BR18">
        <v>3</v>
      </c>
      <c r="BS18">
        <v>2</v>
      </c>
      <c r="BT18">
        <v>1</v>
      </c>
      <c r="BU18">
        <v>2</v>
      </c>
      <c r="BV18">
        <v>1</v>
      </c>
      <c r="BW18">
        <v>1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3</v>
      </c>
      <c r="CE18">
        <v>2</v>
      </c>
      <c r="CF18">
        <v>3</v>
      </c>
      <c r="CG18">
        <v>3</v>
      </c>
      <c r="CH18">
        <v>0</v>
      </c>
      <c r="CI18">
        <v>0</v>
      </c>
      <c r="CJ18">
        <v>8</v>
      </c>
      <c r="CK18">
        <v>7</v>
      </c>
      <c r="CL18">
        <v>0</v>
      </c>
      <c r="CM18">
        <v>1</v>
      </c>
      <c r="CN18">
        <v>1</v>
      </c>
      <c r="CO18">
        <v>0</v>
      </c>
      <c r="CP18">
        <v>1</v>
      </c>
      <c r="CQ18">
        <v>2</v>
      </c>
      <c r="CR18">
        <v>0</v>
      </c>
      <c r="CS18">
        <v>9</v>
      </c>
      <c r="CT18">
        <v>2</v>
      </c>
      <c r="CU18">
        <v>0</v>
      </c>
      <c r="CV18">
        <v>1</v>
      </c>
      <c r="CW18">
        <v>4</v>
      </c>
      <c r="CX18">
        <v>9</v>
      </c>
      <c r="CY18">
        <v>0</v>
      </c>
      <c r="CZ18">
        <v>0</v>
      </c>
      <c r="DA18">
        <v>1</v>
      </c>
      <c r="DB18">
        <v>2</v>
      </c>
      <c r="DC18">
        <v>6</v>
      </c>
      <c r="DD18">
        <v>0</v>
      </c>
      <c r="DE18" t="s">
        <v>168</v>
      </c>
      <c r="DF18" t="s">
        <v>169</v>
      </c>
      <c r="DG18" t="s">
        <v>111</v>
      </c>
    </row>
    <row r="19" spans="1:111">
      <c r="A19" s="1">
        <v>19</v>
      </c>
      <c r="B19" s="43">
        <v>18</v>
      </c>
      <c r="C19" t="s">
        <v>613</v>
      </c>
      <c r="D19">
        <v>241</v>
      </c>
      <c r="E19">
        <v>3</v>
      </c>
      <c r="F19">
        <v>0</v>
      </c>
      <c r="G19">
        <v>1</v>
      </c>
      <c r="H19" t="s">
        <v>662</v>
      </c>
      <c r="I19">
        <v>9</v>
      </c>
      <c r="J19">
        <v>1</v>
      </c>
      <c r="K19">
        <v>31</v>
      </c>
      <c r="L19">
        <v>11</v>
      </c>
      <c r="M19" t="s">
        <v>614</v>
      </c>
      <c r="N19" t="s">
        <v>615</v>
      </c>
      <c r="O19" t="s">
        <v>349</v>
      </c>
      <c r="P19" t="s">
        <v>616</v>
      </c>
      <c r="Q19">
        <v>0</v>
      </c>
      <c r="R19">
        <v>0</v>
      </c>
      <c r="S19">
        <v>3</v>
      </c>
      <c r="T19">
        <v>3</v>
      </c>
      <c r="U19">
        <v>1</v>
      </c>
      <c r="V19">
        <v>2</v>
      </c>
      <c r="W19">
        <v>1</v>
      </c>
      <c r="X19">
        <v>12</v>
      </c>
      <c r="Y19">
        <v>7</v>
      </c>
      <c r="Z19">
        <v>0</v>
      </c>
      <c r="AA19">
        <v>0</v>
      </c>
      <c r="AB19">
        <v>1</v>
      </c>
      <c r="AC19">
        <v>0</v>
      </c>
      <c r="AD19">
        <v>0</v>
      </c>
      <c r="AE19">
        <v>2</v>
      </c>
      <c r="AF19">
        <v>2</v>
      </c>
      <c r="AG19">
        <v>0</v>
      </c>
      <c r="AH19">
        <v>89</v>
      </c>
      <c r="AI19">
        <v>0</v>
      </c>
      <c r="AJ19">
        <v>0</v>
      </c>
      <c r="AK19">
        <v>0</v>
      </c>
      <c r="AL19">
        <v>1</v>
      </c>
      <c r="AM19">
        <v>0</v>
      </c>
      <c r="AN19">
        <v>0</v>
      </c>
      <c r="AO19">
        <v>1</v>
      </c>
      <c r="AP19">
        <v>0</v>
      </c>
      <c r="AQ19">
        <v>1</v>
      </c>
      <c r="AR19">
        <v>3</v>
      </c>
      <c r="AS19">
        <v>0</v>
      </c>
      <c r="AT19">
        <v>0</v>
      </c>
      <c r="AU19">
        <v>1</v>
      </c>
      <c r="AV19">
        <v>2</v>
      </c>
      <c r="AW19">
        <v>1</v>
      </c>
      <c r="AX19">
        <v>4</v>
      </c>
      <c r="AY19">
        <v>0</v>
      </c>
      <c r="AZ19">
        <v>3</v>
      </c>
      <c r="BA19">
        <v>0</v>
      </c>
      <c r="BB19">
        <v>6</v>
      </c>
      <c r="BC19">
        <v>1</v>
      </c>
      <c r="BD19">
        <v>1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7</v>
      </c>
      <c r="BM19">
        <v>0</v>
      </c>
      <c r="BN19">
        <v>0</v>
      </c>
      <c r="BO19">
        <v>1</v>
      </c>
      <c r="BP19">
        <v>1</v>
      </c>
      <c r="BQ19">
        <v>3</v>
      </c>
      <c r="BR19">
        <v>2</v>
      </c>
      <c r="BS19">
        <v>0</v>
      </c>
      <c r="BT19">
        <v>7</v>
      </c>
      <c r="BU19">
        <v>1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1</v>
      </c>
      <c r="CB19">
        <v>0</v>
      </c>
      <c r="CC19">
        <v>0</v>
      </c>
      <c r="CD19">
        <v>4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17</v>
      </c>
      <c r="CK19">
        <v>2</v>
      </c>
      <c r="CL19">
        <v>1</v>
      </c>
      <c r="CM19">
        <v>1</v>
      </c>
      <c r="CN19">
        <v>0</v>
      </c>
      <c r="CO19">
        <v>2</v>
      </c>
      <c r="CP19">
        <v>0</v>
      </c>
      <c r="CQ19">
        <v>0</v>
      </c>
      <c r="CR19">
        <v>0</v>
      </c>
      <c r="CS19">
        <v>2</v>
      </c>
      <c r="CT19">
        <v>1</v>
      </c>
      <c r="CU19">
        <v>0</v>
      </c>
      <c r="CV19">
        <v>0</v>
      </c>
      <c r="CW19">
        <v>6</v>
      </c>
      <c r="CX19">
        <v>1</v>
      </c>
      <c r="CY19">
        <v>0</v>
      </c>
      <c r="CZ19">
        <v>0</v>
      </c>
      <c r="DA19">
        <v>0</v>
      </c>
      <c r="DB19">
        <v>0</v>
      </c>
      <c r="DC19">
        <v>4</v>
      </c>
      <c r="DD19">
        <v>0</v>
      </c>
      <c r="DE19" t="s">
        <v>126</v>
      </c>
      <c r="DF19" t="s">
        <v>127</v>
      </c>
      <c r="DG19" t="s">
        <v>111</v>
      </c>
    </row>
    <row r="20" spans="1:111">
      <c r="A20" s="1">
        <v>20</v>
      </c>
      <c r="B20" s="43">
        <v>19</v>
      </c>
      <c r="C20" t="s">
        <v>617</v>
      </c>
      <c r="D20">
        <v>1243</v>
      </c>
      <c r="E20">
        <v>38</v>
      </c>
      <c r="F20">
        <v>0</v>
      </c>
      <c r="G20">
        <v>18</v>
      </c>
      <c r="H20" t="s">
        <v>671</v>
      </c>
      <c r="I20">
        <v>16</v>
      </c>
      <c r="J20">
        <v>3</v>
      </c>
      <c r="K20">
        <v>119</v>
      </c>
      <c r="L20">
        <v>63</v>
      </c>
      <c r="M20" t="s">
        <v>618</v>
      </c>
      <c r="N20" t="s">
        <v>619</v>
      </c>
      <c r="O20" t="s">
        <v>620</v>
      </c>
      <c r="P20" t="s">
        <v>621</v>
      </c>
      <c r="Q20">
        <v>23</v>
      </c>
      <c r="R20">
        <v>0</v>
      </c>
      <c r="S20">
        <v>15</v>
      </c>
      <c r="T20">
        <v>15</v>
      </c>
      <c r="U20">
        <v>6</v>
      </c>
      <c r="V20">
        <v>12</v>
      </c>
      <c r="W20">
        <v>9</v>
      </c>
      <c r="X20">
        <v>53</v>
      </c>
      <c r="Y20">
        <v>12</v>
      </c>
      <c r="Z20">
        <v>0</v>
      </c>
      <c r="AA20">
        <v>3</v>
      </c>
      <c r="AB20">
        <v>3</v>
      </c>
      <c r="AC20">
        <v>2</v>
      </c>
      <c r="AD20">
        <v>4</v>
      </c>
      <c r="AE20">
        <v>4</v>
      </c>
      <c r="AF20">
        <v>23</v>
      </c>
      <c r="AG20">
        <v>2</v>
      </c>
      <c r="AH20">
        <v>445</v>
      </c>
      <c r="AI20">
        <v>0</v>
      </c>
      <c r="AJ20">
        <v>6</v>
      </c>
      <c r="AK20">
        <v>0</v>
      </c>
      <c r="AL20">
        <v>0</v>
      </c>
      <c r="AM20">
        <v>0</v>
      </c>
      <c r="AN20">
        <v>12</v>
      </c>
      <c r="AO20">
        <v>10</v>
      </c>
      <c r="AP20">
        <v>6</v>
      </c>
      <c r="AQ20">
        <v>26</v>
      </c>
      <c r="AR20">
        <v>9</v>
      </c>
      <c r="AS20">
        <v>2</v>
      </c>
      <c r="AT20">
        <v>1</v>
      </c>
      <c r="AU20">
        <v>1</v>
      </c>
      <c r="AV20">
        <v>3</v>
      </c>
      <c r="AW20">
        <v>5</v>
      </c>
      <c r="AX20">
        <v>0</v>
      </c>
      <c r="AY20">
        <v>0</v>
      </c>
      <c r="AZ20">
        <v>8</v>
      </c>
      <c r="BA20">
        <v>3</v>
      </c>
      <c r="BB20">
        <v>3</v>
      </c>
      <c r="BC20">
        <v>9</v>
      </c>
      <c r="BD20">
        <v>3</v>
      </c>
      <c r="BE20">
        <v>4</v>
      </c>
      <c r="BF20">
        <v>1</v>
      </c>
      <c r="BG20">
        <v>0</v>
      </c>
      <c r="BH20">
        <v>0</v>
      </c>
      <c r="BI20">
        <v>0</v>
      </c>
      <c r="BJ20">
        <v>8</v>
      </c>
      <c r="BK20">
        <v>3</v>
      </c>
      <c r="BL20">
        <v>22</v>
      </c>
      <c r="BM20">
        <v>3</v>
      </c>
      <c r="BN20">
        <v>0</v>
      </c>
      <c r="BO20">
        <v>9</v>
      </c>
      <c r="BP20">
        <v>2</v>
      </c>
      <c r="BQ20">
        <v>5</v>
      </c>
      <c r="BR20">
        <v>25</v>
      </c>
      <c r="BS20">
        <v>0</v>
      </c>
      <c r="BT20">
        <v>8</v>
      </c>
      <c r="BU20">
        <v>15</v>
      </c>
      <c r="BV20">
        <v>2</v>
      </c>
      <c r="BW20">
        <v>0</v>
      </c>
      <c r="BX20">
        <v>0</v>
      </c>
      <c r="BY20">
        <v>0</v>
      </c>
      <c r="BZ20">
        <v>4</v>
      </c>
      <c r="CA20">
        <v>16</v>
      </c>
      <c r="CB20">
        <v>2</v>
      </c>
      <c r="CC20">
        <v>0</v>
      </c>
      <c r="CD20">
        <v>6</v>
      </c>
      <c r="CE20">
        <v>10</v>
      </c>
      <c r="CF20">
        <v>0</v>
      </c>
      <c r="CG20">
        <v>6</v>
      </c>
      <c r="CH20">
        <v>5</v>
      </c>
      <c r="CI20">
        <v>0</v>
      </c>
      <c r="CJ20">
        <v>76</v>
      </c>
      <c r="CK20">
        <v>4</v>
      </c>
      <c r="CL20">
        <v>7</v>
      </c>
      <c r="CM20">
        <v>3</v>
      </c>
      <c r="CN20">
        <v>4</v>
      </c>
      <c r="CO20">
        <v>3</v>
      </c>
      <c r="CP20">
        <v>1</v>
      </c>
      <c r="CQ20">
        <v>2</v>
      </c>
      <c r="CR20">
        <v>3</v>
      </c>
      <c r="CS20">
        <v>9</v>
      </c>
      <c r="CT20">
        <v>7</v>
      </c>
      <c r="CU20">
        <v>1</v>
      </c>
      <c r="CV20">
        <v>0</v>
      </c>
      <c r="CW20">
        <v>13</v>
      </c>
      <c r="CX20">
        <v>17</v>
      </c>
      <c r="CY20">
        <v>1</v>
      </c>
      <c r="CZ20">
        <v>3</v>
      </c>
      <c r="DA20">
        <v>4</v>
      </c>
      <c r="DB20">
        <v>2</v>
      </c>
      <c r="DC20">
        <v>22</v>
      </c>
      <c r="DD20">
        <v>0</v>
      </c>
      <c r="DE20" t="s">
        <v>622</v>
      </c>
      <c r="DF20" t="s">
        <v>623</v>
      </c>
      <c r="DG20" t="s">
        <v>111</v>
      </c>
    </row>
    <row r="21" spans="1:111">
      <c r="A21" s="1">
        <v>21</v>
      </c>
      <c r="B21" s="43">
        <v>20</v>
      </c>
      <c r="C21" t="s">
        <v>624</v>
      </c>
      <c r="D21">
        <v>1081</v>
      </c>
      <c r="E21">
        <v>33</v>
      </c>
      <c r="F21">
        <v>2</v>
      </c>
      <c r="G21">
        <v>4</v>
      </c>
      <c r="H21" t="s">
        <v>672</v>
      </c>
      <c r="I21">
        <v>13</v>
      </c>
      <c r="J21">
        <v>1</v>
      </c>
      <c r="K21">
        <v>90</v>
      </c>
      <c r="L21">
        <v>41</v>
      </c>
      <c r="M21" t="s">
        <v>625</v>
      </c>
      <c r="N21" t="s">
        <v>626</v>
      </c>
      <c r="O21" t="s">
        <v>384</v>
      </c>
      <c r="P21" t="s">
        <v>627</v>
      </c>
      <c r="Q21">
        <v>1</v>
      </c>
      <c r="R21">
        <v>2</v>
      </c>
      <c r="S21">
        <v>11</v>
      </c>
      <c r="T21">
        <v>13</v>
      </c>
      <c r="U21">
        <v>4</v>
      </c>
      <c r="V21">
        <v>14</v>
      </c>
      <c r="W21">
        <v>3</v>
      </c>
      <c r="X21">
        <v>66</v>
      </c>
      <c r="Y21">
        <v>7</v>
      </c>
      <c r="Z21">
        <v>0</v>
      </c>
      <c r="AA21">
        <v>5</v>
      </c>
      <c r="AB21">
        <v>11</v>
      </c>
      <c r="AC21">
        <v>0</v>
      </c>
      <c r="AD21">
        <v>5</v>
      </c>
      <c r="AE21">
        <v>8</v>
      </c>
      <c r="AF21">
        <v>30</v>
      </c>
      <c r="AG21">
        <v>0</v>
      </c>
      <c r="AH21">
        <v>393</v>
      </c>
      <c r="AI21">
        <v>0</v>
      </c>
      <c r="AJ21">
        <v>0</v>
      </c>
      <c r="AK21">
        <v>0</v>
      </c>
      <c r="AL21">
        <v>0</v>
      </c>
      <c r="AM21">
        <v>2</v>
      </c>
      <c r="AN21">
        <v>3</v>
      </c>
      <c r="AO21">
        <v>2</v>
      </c>
      <c r="AP21">
        <v>2</v>
      </c>
      <c r="AQ21">
        <v>18</v>
      </c>
      <c r="AR21">
        <v>5</v>
      </c>
      <c r="AS21">
        <v>0</v>
      </c>
      <c r="AT21">
        <v>1</v>
      </c>
      <c r="AU21">
        <v>0</v>
      </c>
      <c r="AV21">
        <v>4</v>
      </c>
      <c r="AW21">
        <v>4</v>
      </c>
      <c r="AX21">
        <v>1</v>
      </c>
      <c r="AY21">
        <v>2</v>
      </c>
      <c r="AZ21">
        <v>14</v>
      </c>
      <c r="BA21">
        <v>4</v>
      </c>
      <c r="BB21">
        <v>13</v>
      </c>
      <c r="BC21">
        <v>3</v>
      </c>
      <c r="BD21">
        <v>11</v>
      </c>
      <c r="BE21">
        <v>3</v>
      </c>
      <c r="BF21">
        <v>2</v>
      </c>
      <c r="BG21">
        <v>0</v>
      </c>
      <c r="BH21">
        <v>7</v>
      </c>
      <c r="BI21">
        <v>0</v>
      </c>
      <c r="BJ21">
        <v>0</v>
      </c>
      <c r="BK21">
        <v>6</v>
      </c>
      <c r="BL21">
        <v>24</v>
      </c>
      <c r="BM21">
        <v>8</v>
      </c>
      <c r="BN21">
        <v>0</v>
      </c>
      <c r="BO21">
        <v>3</v>
      </c>
      <c r="BP21">
        <v>5</v>
      </c>
      <c r="BQ21">
        <v>4</v>
      </c>
      <c r="BR21">
        <v>21</v>
      </c>
      <c r="BS21">
        <v>0</v>
      </c>
      <c r="BT21">
        <v>4</v>
      </c>
      <c r="BU21">
        <v>8</v>
      </c>
      <c r="BV21">
        <v>1</v>
      </c>
      <c r="BW21">
        <v>0</v>
      </c>
      <c r="BX21">
        <v>0</v>
      </c>
      <c r="BY21">
        <v>0</v>
      </c>
      <c r="BZ21">
        <v>4</v>
      </c>
      <c r="CA21">
        <v>5</v>
      </c>
      <c r="CB21">
        <v>4</v>
      </c>
      <c r="CC21">
        <v>0</v>
      </c>
      <c r="CD21">
        <v>13</v>
      </c>
      <c r="CE21">
        <v>4</v>
      </c>
      <c r="CF21">
        <v>0</v>
      </c>
      <c r="CG21">
        <v>1</v>
      </c>
      <c r="CH21">
        <v>3</v>
      </c>
      <c r="CI21">
        <v>0</v>
      </c>
      <c r="CJ21">
        <v>65</v>
      </c>
      <c r="CK21">
        <v>8</v>
      </c>
      <c r="CL21">
        <v>6</v>
      </c>
      <c r="CM21">
        <v>0</v>
      </c>
      <c r="CN21">
        <v>6</v>
      </c>
      <c r="CO21">
        <v>3</v>
      </c>
      <c r="CP21">
        <v>5</v>
      </c>
      <c r="CQ21">
        <v>0</v>
      </c>
      <c r="CR21">
        <v>1</v>
      </c>
      <c r="CS21">
        <v>13</v>
      </c>
      <c r="CT21">
        <v>11</v>
      </c>
      <c r="CU21">
        <v>1</v>
      </c>
      <c r="CV21">
        <v>1</v>
      </c>
      <c r="CW21">
        <v>17</v>
      </c>
      <c r="CX21">
        <v>2</v>
      </c>
      <c r="CY21">
        <v>0</v>
      </c>
      <c r="CZ21">
        <v>5</v>
      </c>
      <c r="DA21">
        <v>0</v>
      </c>
      <c r="DB21">
        <v>1</v>
      </c>
      <c r="DC21">
        <v>29</v>
      </c>
      <c r="DD21">
        <v>0</v>
      </c>
      <c r="DE21" t="s">
        <v>628</v>
      </c>
      <c r="DF21" t="s">
        <v>629</v>
      </c>
      <c r="DG21" t="s">
        <v>403</v>
      </c>
    </row>
    <row r="22" spans="1:111">
      <c r="A22" s="1">
        <v>22</v>
      </c>
      <c r="B22" s="43">
        <v>21</v>
      </c>
      <c r="C22" t="s">
        <v>630</v>
      </c>
      <c r="D22">
        <v>498</v>
      </c>
      <c r="E22">
        <v>10</v>
      </c>
      <c r="F22">
        <v>1</v>
      </c>
      <c r="G22">
        <v>0</v>
      </c>
      <c r="H22" t="s">
        <v>111</v>
      </c>
      <c r="I22">
        <v>2</v>
      </c>
      <c r="J22">
        <v>0</v>
      </c>
      <c r="K22">
        <v>47</v>
      </c>
      <c r="L22">
        <v>21</v>
      </c>
      <c r="M22" t="s">
        <v>631</v>
      </c>
      <c r="N22" t="s">
        <v>632</v>
      </c>
      <c r="O22" t="s">
        <v>111</v>
      </c>
      <c r="P22" t="s">
        <v>633</v>
      </c>
      <c r="Q22">
        <v>0</v>
      </c>
      <c r="R22">
        <v>1</v>
      </c>
      <c r="S22">
        <v>13</v>
      </c>
      <c r="T22">
        <v>14</v>
      </c>
      <c r="U22">
        <v>1</v>
      </c>
      <c r="V22">
        <v>4</v>
      </c>
      <c r="W22">
        <v>0</v>
      </c>
      <c r="X22">
        <v>41</v>
      </c>
      <c r="Y22">
        <v>5</v>
      </c>
      <c r="Z22">
        <v>0</v>
      </c>
      <c r="AA22">
        <v>4</v>
      </c>
      <c r="AB22">
        <v>5</v>
      </c>
      <c r="AC22">
        <v>2</v>
      </c>
      <c r="AD22">
        <v>0</v>
      </c>
      <c r="AE22">
        <v>8</v>
      </c>
      <c r="AF22">
        <v>16</v>
      </c>
      <c r="AG22">
        <v>1</v>
      </c>
      <c r="AH22">
        <v>221</v>
      </c>
      <c r="AI22">
        <v>0</v>
      </c>
      <c r="AJ22">
        <v>0</v>
      </c>
      <c r="AK22">
        <v>0</v>
      </c>
      <c r="AL22">
        <v>2</v>
      </c>
      <c r="AM22">
        <v>0</v>
      </c>
      <c r="AN22">
        <v>7</v>
      </c>
      <c r="AO22">
        <v>17</v>
      </c>
      <c r="AP22">
        <v>5</v>
      </c>
      <c r="AQ22">
        <v>23</v>
      </c>
      <c r="AR22">
        <v>0</v>
      </c>
      <c r="AS22">
        <v>0</v>
      </c>
      <c r="AT22">
        <v>0</v>
      </c>
      <c r="AU22">
        <v>2</v>
      </c>
      <c r="AV22">
        <v>1</v>
      </c>
      <c r="AW22">
        <v>8</v>
      </c>
      <c r="AX22">
        <v>0</v>
      </c>
      <c r="AY22">
        <v>0</v>
      </c>
      <c r="AZ22">
        <v>18</v>
      </c>
      <c r="BA22">
        <v>6</v>
      </c>
      <c r="BB22">
        <v>2</v>
      </c>
      <c r="BC22">
        <v>1</v>
      </c>
      <c r="BD22">
        <v>0</v>
      </c>
      <c r="BE22">
        <v>0</v>
      </c>
      <c r="BF22">
        <v>0</v>
      </c>
      <c r="BG22">
        <v>0</v>
      </c>
      <c r="BH22">
        <v>1</v>
      </c>
      <c r="BI22">
        <v>0</v>
      </c>
      <c r="BJ22">
        <v>0</v>
      </c>
      <c r="BK22">
        <v>3</v>
      </c>
      <c r="BL22">
        <v>8</v>
      </c>
      <c r="BM22">
        <v>1</v>
      </c>
      <c r="BN22">
        <v>0</v>
      </c>
      <c r="BO22">
        <v>0</v>
      </c>
      <c r="BP22">
        <v>0</v>
      </c>
      <c r="BQ22">
        <v>0</v>
      </c>
      <c r="BR22">
        <v>6</v>
      </c>
      <c r="BS22">
        <v>0</v>
      </c>
      <c r="BT22">
        <v>3</v>
      </c>
      <c r="BU22">
        <v>1</v>
      </c>
      <c r="BV22">
        <v>0</v>
      </c>
      <c r="BW22">
        <v>0</v>
      </c>
      <c r="BX22">
        <v>0</v>
      </c>
      <c r="BY22">
        <v>0</v>
      </c>
      <c r="BZ22">
        <v>4</v>
      </c>
      <c r="CA22">
        <v>4</v>
      </c>
      <c r="CB22">
        <v>3</v>
      </c>
      <c r="CC22">
        <v>0</v>
      </c>
      <c r="CD22">
        <v>3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36</v>
      </c>
      <c r="CK22">
        <v>8</v>
      </c>
      <c r="CL22">
        <v>0</v>
      </c>
      <c r="CM22">
        <v>1</v>
      </c>
      <c r="CN22">
        <v>4</v>
      </c>
      <c r="CO22">
        <v>0</v>
      </c>
      <c r="CP22">
        <v>4</v>
      </c>
      <c r="CQ22">
        <v>0</v>
      </c>
      <c r="CR22">
        <v>1</v>
      </c>
      <c r="CS22">
        <v>3</v>
      </c>
      <c r="CT22">
        <v>2</v>
      </c>
      <c r="CU22">
        <v>0</v>
      </c>
      <c r="CV22">
        <v>0</v>
      </c>
      <c r="CW22">
        <v>19</v>
      </c>
      <c r="CX22">
        <v>2</v>
      </c>
      <c r="CY22">
        <v>0</v>
      </c>
      <c r="CZ22">
        <v>0</v>
      </c>
      <c r="DA22">
        <v>1</v>
      </c>
      <c r="DB22">
        <v>1</v>
      </c>
      <c r="DC22">
        <v>10</v>
      </c>
      <c r="DD22">
        <v>0</v>
      </c>
      <c r="DE22" t="s">
        <v>634</v>
      </c>
      <c r="DF22" t="s">
        <v>635</v>
      </c>
      <c r="DG22" t="s">
        <v>175</v>
      </c>
    </row>
    <row r="23" spans="1:111">
      <c r="A23" s="1">
        <v>23</v>
      </c>
      <c r="B23" s="43">
        <v>22</v>
      </c>
      <c r="C23" t="s">
        <v>636</v>
      </c>
      <c r="D23">
        <v>571</v>
      </c>
      <c r="E23">
        <v>14</v>
      </c>
      <c r="F23">
        <v>0</v>
      </c>
      <c r="G23">
        <v>4</v>
      </c>
      <c r="H23" t="s">
        <v>673</v>
      </c>
      <c r="I23">
        <v>10</v>
      </c>
      <c r="J23">
        <v>3</v>
      </c>
      <c r="K23">
        <v>68</v>
      </c>
      <c r="L23">
        <v>35</v>
      </c>
      <c r="M23" t="s">
        <v>637</v>
      </c>
      <c r="N23" t="s">
        <v>638</v>
      </c>
      <c r="O23" t="s">
        <v>639</v>
      </c>
      <c r="P23" t="s">
        <v>640</v>
      </c>
      <c r="Q23">
        <v>23</v>
      </c>
      <c r="R23">
        <v>0</v>
      </c>
      <c r="S23">
        <v>3</v>
      </c>
      <c r="T23">
        <v>3</v>
      </c>
      <c r="U23">
        <v>3</v>
      </c>
      <c r="V23">
        <v>6</v>
      </c>
      <c r="W23">
        <v>10</v>
      </c>
      <c r="X23">
        <v>20</v>
      </c>
      <c r="Y23">
        <v>13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</v>
      </c>
      <c r="AF23">
        <v>2</v>
      </c>
      <c r="AG23">
        <v>1</v>
      </c>
      <c r="AH23">
        <v>141</v>
      </c>
      <c r="AI23">
        <v>0</v>
      </c>
      <c r="AJ23">
        <v>4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8</v>
      </c>
      <c r="AR23">
        <v>9</v>
      </c>
      <c r="AS23">
        <v>0</v>
      </c>
      <c r="AT23">
        <v>1</v>
      </c>
      <c r="AU23">
        <v>0</v>
      </c>
      <c r="AV23">
        <v>3</v>
      </c>
      <c r="AW23">
        <v>1</v>
      </c>
      <c r="AX23">
        <v>0</v>
      </c>
      <c r="AY23">
        <v>0</v>
      </c>
      <c r="AZ23">
        <v>0</v>
      </c>
      <c r="BA23">
        <v>2</v>
      </c>
      <c r="BB23">
        <v>0</v>
      </c>
      <c r="BC23">
        <v>1</v>
      </c>
      <c r="BD23">
        <v>0</v>
      </c>
      <c r="BE23">
        <v>10</v>
      </c>
      <c r="BF23">
        <v>0</v>
      </c>
      <c r="BG23">
        <v>0</v>
      </c>
      <c r="BH23">
        <v>0</v>
      </c>
      <c r="BI23">
        <v>9</v>
      </c>
      <c r="BJ23">
        <v>0</v>
      </c>
      <c r="BK23">
        <v>0</v>
      </c>
      <c r="BL23">
        <v>7</v>
      </c>
      <c r="BM23">
        <v>0</v>
      </c>
      <c r="BN23">
        <v>1</v>
      </c>
      <c r="BO23">
        <v>10</v>
      </c>
      <c r="BP23">
        <v>3</v>
      </c>
      <c r="BQ23">
        <v>1</v>
      </c>
      <c r="BR23">
        <v>4</v>
      </c>
      <c r="BS23">
        <v>0</v>
      </c>
      <c r="BT23">
        <v>4</v>
      </c>
      <c r="BU23">
        <v>0</v>
      </c>
      <c r="BV23">
        <v>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2</v>
      </c>
      <c r="CE23">
        <v>0</v>
      </c>
      <c r="CF23">
        <v>0</v>
      </c>
      <c r="CG23">
        <v>1</v>
      </c>
      <c r="CH23">
        <v>0</v>
      </c>
      <c r="CI23">
        <v>0</v>
      </c>
      <c r="CJ23">
        <v>14</v>
      </c>
      <c r="CK23">
        <v>4</v>
      </c>
      <c r="CL23">
        <v>4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10</v>
      </c>
      <c r="CT23">
        <v>0</v>
      </c>
      <c r="CU23">
        <v>0</v>
      </c>
      <c r="CV23">
        <v>0</v>
      </c>
      <c r="CW23">
        <v>0</v>
      </c>
      <c r="CX23">
        <v>12</v>
      </c>
      <c r="CY23">
        <v>1</v>
      </c>
      <c r="CZ23">
        <v>3</v>
      </c>
      <c r="DA23">
        <v>2</v>
      </c>
      <c r="DB23">
        <v>1</v>
      </c>
      <c r="DC23">
        <v>6</v>
      </c>
      <c r="DD23">
        <v>0</v>
      </c>
      <c r="DE23" t="s">
        <v>151</v>
      </c>
      <c r="DF23" t="s">
        <v>152</v>
      </c>
      <c r="DG23" t="s">
        <v>111</v>
      </c>
    </row>
    <row r="24" spans="1:111">
      <c r="A24" s="1">
        <v>25</v>
      </c>
      <c r="B24" s="43">
        <v>23</v>
      </c>
      <c r="C24" t="s">
        <v>641</v>
      </c>
      <c r="D24">
        <v>44</v>
      </c>
      <c r="E24">
        <v>0</v>
      </c>
      <c r="F24">
        <v>0</v>
      </c>
      <c r="G24">
        <v>0</v>
      </c>
      <c r="H24" t="s">
        <v>111</v>
      </c>
      <c r="I24">
        <v>1</v>
      </c>
      <c r="J24">
        <v>0</v>
      </c>
      <c r="K24">
        <v>2</v>
      </c>
      <c r="L24">
        <v>0</v>
      </c>
      <c r="M24" t="s">
        <v>642</v>
      </c>
      <c r="N24" t="s">
        <v>643</v>
      </c>
      <c r="O24" t="s">
        <v>111</v>
      </c>
      <c r="P24" t="s">
        <v>111</v>
      </c>
      <c r="Q24">
        <v>0</v>
      </c>
      <c r="R24">
        <v>0</v>
      </c>
      <c r="S24">
        <v>1</v>
      </c>
      <c r="T24">
        <v>1</v>
      </c>
      <c r="U24">
        <v>0</v>
      </c>
      <c r="V24">
        <v>1</v>
      </c>
      <c r="W24">
        <v>1</v>
      </c>
      <c r="X24">
        <v>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</v>
      </c>
      <c r="AG24">
        <v>0</v>
      </c>
      <c r="AH24">
        <v>15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2</v>
      </c>
      <c r="AR24">
        <v>0</v>
      </c>
      <c r="AS24">
        <v>0</v>
      </c>
      <c r="AT24">
        <v>0</v>
      </c>
      <c r="AU24">
        <v>1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2</v>
      </c>
      <c r="BU24">
        <v>1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1</v>
      </c>
      <c r="CU24">
        <v>0</v>
      </c>
      <c r="CV24">
        <v>0</v>
      </c>
      <c r="CW24">
        <v>2</v>
      </c>
      <c r="CX24">
        <v>2</v>
      </c>
      <c r="CY24">
        <v>0</v>
      </c>
      <c r="CZ24">
        <v>0</v>
      </c>
      <c r="DA24">
        <v>0</v>
      </c>
      <c r="DB24">
        <v>0</v>
      </c>
      <c r="DC24">
        <v>1</v>
      </c>
      <c r="DD24">
        <v>0</v>
      </c>
      <c r="DE24" t="s">
        <v>120</v>
      </c>
      <c r="DF24" t="s">
        <v>121</v>
      </c>
      <c r="DG24" t="s">
        <v>111</v>
      </c>
    </row>
    <row r="25" spans="1:111">
      <c r="A25" s="1">
        <v>26</v>
      </c>
      <c r="B25" s="43">
        <v>24</v>
      </c>
      <c r="C25" t="s">
        <v>644</v>
      </c>
      <c r="D25">
        <v>547</v>
      </c>
      <c r="E25">
        <v>17</v>
      </c>
      <c r="F25">
        <v>0</v>
      </c>
      <c r="G25">
        <v>4</v>
      </c>
      <c r="H25" t="s">
        <v>674</v>
      </c>
      <c r="I25">
        <v>21</v>
      </c>
      <c r="J25">
        <v>3</v>
      </c>
      <c r="K25">
        <v>77</v>
      </c>
      <c r="L25">
        <v>38</v>
      </c>
      <c r="M25" t="s">
        <v>645</v>
      </c>
      <c r="N25" t="s">
        <v>646</v>
      </c>
      <c r="O25" t="s">
        <v>647</v>
      </c>
      <c r="P25" t="s">
        <v>648</v>
      </c>
      <c r="Q25">
        <v>23</v>
      </c>
      <c r="R25">
        <v>0</v>
      </c>
      <c r="S25">
        <v>6</v>
      </c>
      <c r="T25">
        <v>6</v>
      </c>
      <c r="U25">
        <v>5</v>
      </c>
      <c r="V25">
        <v>10</v>
      </c>
      <c r="W25">
        <v>9</v>
      </c>
      <c r="X25">
        <v>20</v>
      </c>
      <c r="Y25">
        <v>7</v>
      </c>
      <c r="Z25">
        <v>1</v>
      </c>
      <c r="AA25">
        <v>0</v>
      </c>
      <c r="AB25">
        <v>1</v>
      </c>
      <c r="AC25">
        <v>0</v>
      </c>
      <c r="AD25">
        <v>5</v>
      </c>
      <c r="AE25">
        <v>2</v>
      </c>
      <c r="AF25">
        <v>2</v>
      </c>
      <c r="AG25">
        <v>2</v>
      </c>
      <c r="AH25">
        <v>140</v>
      </c>
      <c r="AI25">
        <v>0</v>
      </c>
      <c r="AJ25">
        <v>9</v>
      </c>
      <c r="AK25">
        <v>0</v>
      </c>
      <c r="AL25">
        <v>0</v>
      </c>
      <c r="AM25">
        <v>0</v>
      </c>
      <c r="AN25">
        <v>1</v>
      </c>
      <c r="AO25">
        <v>1</v>
      </c>
      <c r="AP25">
        <v>1</v>
      </c>
      <c r="AQ25">
        <v>14</v>
      </c>
      <c r="AR25">
        <v>7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1</v>
      </c>
      <c r="BA25">
        <v>0</v>
      </c>
      <c r="BB25">
        <v>0</v>
      </c>
      <c r="BC25">
        <v>1</v>
      </c>
      <c r="BD25">
        <v>2</v>
      </c>
      <c r="BE25">
        <v>10</v>
      </c>
      <c r="BF25">
        <v>1</v>
      </c>
      <c r="BG25">
        <v>1</v>
      </c>
      <c r="BH25">
        <v>0</v>
      </c>
      <c r="BI25">
        <v>0</v>
      </c>
      <c r="BJ25">
        <v>0</v>
      </c>
      <c r="BK25">
        <v>1</v>
      </c>
      <c r="BL25">
        <v>8</v>
      </c>
      <c r="BM25">
        <v>2</v>
      </c>
      <c r="BN25">
        <v>0</v>
      </c>
      <c r="BO25">
        <v>9</v>
      </c>
      <c r="BP25">
        <v>2</v>
      </c>
      <c r="BQ25">
        <v>0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0</v>
      </c>
      <c r="BX25">
        <v>2</v>
      </c>
      <c r="BY25">
        <v>0</v>
      </c>
      <c r="BZ25">
        <v>0</v>
      </c>
      <c r="CA25">
        <v>4</v>
      </c>
      <c r="CB25">
        <v>0</v>
      </c>
      <c r="CC25">
        <v>1</v>
      </c>
      <c r="CD25">
        <v>2</v>
      </c>
      <c r="CE25">
        <v>2</v>
      </c>
      <c r="CF25">
        <v>2</v>
      </c>
      <c r="CG25">
        <v>1</v>
      </c>
      <c r="CH25">
        <v>0</v>
      </c>
      <c r="CI25">
        <v>0</v>
      </c>
      <c r="CJ25">
        <v>10</v>
      </c>
      <c r="CK25">
        <v>2</v>
      </c>
      <c r="CL25">
        <v>3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5</v>
      </c>
      <c r="CT25">
        <v>1</v>
      </c>
      <c r="CU25">
        <v>2</v>
      </c>
      <c r="CV25">
        <v>0</v>
      </c>
      <c r="CW25">
        <v>0</v>
      </c>
      <c r="CX25">
        <v>16</v>
      </c>
      <c r="CY25">
        <v>0</v>
      </c>
      <c r="CZ25">
        <v>0</v>
      </c>
      <c r="DA25">
        <v>2</v>
      </c>
      <c r="DB25">
        <v>2</v>
      </c>
      <c r="DC25">
        <v>10</v>
      </c>
      <c r="DD25">
        <v>0</v>
      </c>
      <c r="DE25" t="s">
        <v>634</v>
      </c>
      <c r="DF25" t="s">
        <v>635</v>
      </c>
      <c r="DG25" t="s">
        <v>111</v>
      </c>
    </row>
    <row r="26" spans="1:111">
      <c r="A26" s="1"/>
      <c r="B26" s="43"/>
    </row>
    <row r="27" spans="1:111">
      <c r="B27" t="s">
        <v>649</v>
      </c>
      <c r="C27" t="s">
        <v>249</v>
      </c>
      <c r="D27">
        <v>169</v>
      </c>
      <c r="E27">
        <v>8</v>
      </c>
      <c r="F27">
        <v>0</v>
      </c>
      <c r="G27">
        <v>1</v>
      </c>
      <c r="H27" t="s">
        <v>662</v>
      </c>
      <c r="I27">
        <v>15</v>
      </c>
      <c r="J27">
        <v>4</v>
      </c>
      <c r="K27">
        <v>45</v>
      </c>
      <c r="L27">
        <v>22</v>
      </c>
      <c r="M27" t="s">
        <v>250</v>
      </c>
      <c r="N27" t="s">
        <v>251</v>
      </c>
      <c r="O27" t="s">
        <v>252</v>
      </c>
      <c r="P27" t="s">
        <v>253</v>
      </c>
      <c r="Q27">
        <v>2</v>
      </c>
      <c r="R27">
        <v>0</v>
      </c>
      <c r="S27">
        <v>0</v>
      </c>
      <c r="T27">
        <v>0</v>
      </c>
      <c r="U27">
        <v>4</v>
      </c>
      <c r="V27">
        <v>11</v>
      </c>
      <c r="W27">
        <v>1</v>
      </c>
      <c r="X27">
        <v>14</v>
      </c>
      <c r="Y27">
        <v>5</v>
      </c>
      <c r="Z27">
        <v>1</v>
      </c>
      <c r="AA27">
        <v>0</v>
      </c>
      <c r="AB27">
        <v>0</v>
      </c>
      <c r="AC27">
        <v>0</v>
      </c>
      <c r="AD27">
        <v>2</v>
      </c>
      <c r="AE27">
        <v>0</v>
      </c>
      <c r="AF27">
        <v>3</v>
      </c>
      <c r="AG27">
        <v>3</v>
      </c>
      <c r="AH27">
        <v>19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2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0</v>
      </c>
      <c r="BM27">
        <v>2</v>
      </c>
      <c r="BN27">
        <v>0</v>
      </c>
      <c r="BO27">
        <v>1</v>
      </c>
      <c r="BP27">
        <v>2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1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2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1</v>
      </c>
      <c r="CQ27">
        <v>0</v>
      </c>
      <c r="CR27">
        <v>0</v>
      </c>
      <c r="CS27">
        <v>1</v>
      </c>
      <c r="CT27">
        <v>1</v>
      </c>
      <c r="CU27">
        <v>0</v>
      </c>
      <c r="CV27">
        <v>0</v>
      </c>
      <c r="CW27">
        <v>1</v>
      </c>
      <c r="CX27">
        <v>4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 t="s">
        <v>111</v>
      </c>
      <c r="DF27" t="s">
        <v>111</v>
      </c>
      <c r="DG27" t="s">
        <v>111</v>
      </c>
    </row>
    <row r="29" spans="1:111">
      <c r="A29" s="1">
        <v>28</v>
      </c>
    </row>
    <row r="30" spans="1:111">
      <c r="A30" s="1">
        <v>29</v>
      </c>
    </row>
    <row r="31" spans="1:111">
      <c r="A31" s="1">
        <v>30</v>
      </c>
    </row>
    <row r="32" spans="1:111">
      <c r="A32" s="1">
        <v>31</v>
      </c>
    </row>
    <row r="33" spans="1:26">
      <c r="A33" s="1">
        <v>32</v>
      </c>
    </row>
    <row r="34" spans="1:26">
      <c r="A34" s="1">
        <v>33</v>
      </c>
    </row>
    <row r="35" spans="1:26">
      <c r="A35" s="1">
        <v>34</v>
      </c>
    </row>
    <row r="36" spans="1:26">
      <c r="A36" s="1">
        <v>35</v>
      </c>
      <c r="B36" s="38"/>
      <c r="C36" s="38"/>
      <c r="D36" s="38"/>
      <c r="E36" s="38"/>
      <c r="F36" s="21" t="s">
        <v>491</v>
      </c>
      <c r="G36" s="38"/>
    </row>
    <row r="37" spans="1:26">
      <c r="A37" s="1">
        <v>36</v>
      </c>
      <c r="B37" s="36" t="s">
        <v>515</v>
      </c>
      <c r="C37" s="36" t="s">
        <v>516</v>
      </c>
      <c r="D37" s="38" t="s">
        <v>683</v>
      </c>
      <c r="E37" s="37" t="s">
        <v>518</v>
      </c>
      <c r="F37" s="37" t="s">
        <v>497</v>
      </c>
      <c r="G37" s="37" t="s">
        <v>498</v>
      </c>
      <c r="I37" s="2" t="s">
        <v>477</v>
      </c>
      <c r="J37">
        <f t="array" ref="J37:K41">LINEST(D38:D61,C38:C61,TRUE,TRUE)</f>
        <v>1.0877549031493681E-2</v>
      </c>
      <c r="K37">
        <v>0.2195751279413356</v>
      </c>
      <c r="L37" t="s">
        <v>482</v>
      </c>
      <c r="N37" t="s">
        <v>487</v>
      </c>
      <c r="O37">
        <v>24</v>
      </c>
      <c r="U37" s="36"/>
      <c r="V37" s="36" t="s">
        <v>515</v>
      </c>
      <c r="W37" s="36" t="s">
        <v>516</v>
      </c>
      <c r="X37" s="38" t="s">
        <v>683</v>
      </c>
      <c r="Y37" s="38" t="s">
        <v>685</v>
      </c>
      <c r="Z37" s="36" t="s">
        <v>528</v>
      </c>
    </row>
    <row r="38" spans="1:26">
      <c r="A38" s="1">
        <v>37</v>
      </c>
      <c r="B38" s="39" t="s">
        <v>539</v>
      </c>
      <c r="C38" s="39">
        <v>252</v>
      </c>
      <c r="D38" s="39">
        <v>0</v>
      </c>
      <c r="E38" s="40">
        <f t="array" ref="E38:E61">TREND(D38:D61,C38:C61)</f>
        <v>2.9607174838777435</v>
      </c>
      <c r="F38" s="40">
        <f t="shared" ref="F38:F62" si="0">E38-$O$40*$O$41*SQRT(1+1/$O$37+(D38-$O$38)^2/$O$39)</f>
        <v>-6.5053894758174984</v>
      </c>
      <c r="G38" s="40">
        <f t="shared" ref="G38:G62" si="1">E38+$O$40*$O$41*SQRT(1+1/$O$37+(D38-$O$38)^2/$O$39)</f>
        <v>12.426824443572986</v>
      </c>
      <c r="I38" t="s">
        <v>481</v>
      </c>
      <c r="J38">
        <v>2.3498929083923844E-3</v>
      </c>
      <c r="K38">
        <v>1.6245287289896118</v>
      </c>
      <c r="L38" t="s">
        <v>483</v>
      </c>
      <c r="N38" t="s">
        <v>488</v>
      </c>
      <c r="O38">
        <f>AVERAGE(D38:D62)</f>
        <v>6.28</v>
      </c>
      <c r="U38" s="38"/>
      <c r="V38" s="39" t="s">
        <v>539</v>
      </c>
      <c r="W38" s="39">
        <v>252</v>
      </c>
      <c r="X38" s="39">
        <v>1</v>
      </c>
      <c r="Y38" s="38">
        <v>0</v>
      </c>
      <c r="Z38" t="e">
        <f>X38/Y38</f>
        <v>#DIV/0!</v>
      </c>
    </row>
    <row r="39" spans="1:26">
      <c r="A39" s="1">
        <v>38</v>
      </c>
      <c r="B39" s="39" t="s">
        <v>542</v>
      </c>
      <c r="C39" s="39">
        <v>786</v>
      </c>
      <c r="D39" s="39">
        <v>4</v>
      </c>
      <c r="E39" s="40">
        <v>8.7693286666953689</v>
      </c>
      <c r="F39" s="40">
        <f t="shared" si="0"/>
        <v>-0.52209135755790825</v>
      </c>
      <c r="G39" s="40">
        <f t="shared" si="1"/>
        <v>18.060748690948646</v>
      </c>
      <c r="I39" t="s">
        <v>478</v>
      </c>
      <c r="J39">
        <v>0.4934053625890093</v>
      </c>
      <c r="K39">
        <v>4.3770410217091564</v>
      </c>
      <c r="L39" t="s">
        <v>484</v>
      </c>
      <c r="N39" t="s">
        <v>489</v>
      </c>
      <c r="O39">
        <f>DEVSQ(D38:D62)</f>
        <v>861.04000000000019</v>
      </c>
      <c r="U39" s="38"/>
      <c r="V39" s="39" t="s">
        <v>542</v>
      </c>
      <c r="W39" s="39">
        <v>786</v>
      </c>
      <c r="X39" s="39">
        <v>8</v>
      </c>
      <c r="Y39" s="38">
        <v>1</v>
      </c>
      <c r="Z39">
        <f t="shared" ref="Z39:Z62" si="2">X39/Y39</f>
        <v>8</v>
      </c>
    </row>
    <row r="40" spans="1:26">
      <c r="A40" s="1">
        <v>39</v>
      </c>
      <c r="B40" s="39" t="s">
        <v>546</v>
      </c>
      <c r="C40" s="39">
        <v>880</v>
      </c>
      <c r="D40" s="39">
        <v>5</v>
      </c>
      <c r="E40" s="40">
        <v>9.7918182756557748</v>
      </c>
      <c r="F40" s="40">
        <f t="shared" si="0"/>
        <v>0.51874965373268189</v>
      </c>
      <c r="G40" s="40">
        <f t="shared" si="1"/>
        <v>19.064886897578866</v>
      </c>
      <c r="I40" t="s">
        <v>479</v>
      </c>
      <c r="J40">
        <v>21.427226376563109</v>
      </c>
      <c r="K40">
        <v>22</v>
      </c>
      <c r="L40" t="s">
        <v>485</v>
      </c>
      <c r="N40" s="29" t="s">
        <v>519</v>
      </c>
      <c r="O40">
        <f>_xlfn.T.INV.2T(0.05,O37-2)</f>
        <v>2.0738730679040258</v>
      </c>
      <c r="U40" s="38"/>
      <c r="V40" s="39" t="s">
        <v>546</v>
      </c>
      <c r="W40" s="39">
        <v>880</v>
      </c>
      <c r="X40" s="39">
        <v>11</v>
      </c>
      <c r="Y40" s="38">
        <v>7</v>
      </c>
      <c r="Z40">
        <f t="shared" si="2"/>
        <v>1.5714285714285714</v>
      </c>
    </row>
    <row r="41" spans="1:26">
      <c r="A41" s="1">
        <v>40</v>
      </c>
      <c r="B41" s="39" t="s">
        <v>553</v>
      </c>
      <c r="C41" s="39">
        <v>937</v>
      </c>
      <c r="D41" s="39">
        <v>14</v>
      </c>
      <c r="E41" s="40">
        <v>10.411838570450914</v>
      </c>
      <c r="F41" s="40">
        <f t="shared" si="0"/>
        <v>0.84437025666372456</v>
      </c>
      <c r="G41" s="40">
        <f t="shared" si="1"/>
        <v>19.979306884238106</v>
      </c>
      <c r="I41" t="s">
        <v>480</v>
      </c>
      <c r="J41">
        <v>410.51326167405574</v>
      </c>
      <c r="K41">
        <v>421.48673832594426</v>
      </c>
      <c r="L41" t="s">
        <v>486</v>
      </c>
      <c r="N41" t="s">
        <v>490</v>
      </c>
      <c r="O41">
        <f>SQRT(K41/K40)</f>
        <v>4.3770410217091564</v>
      </c>
      <c r="U41" s="38"/>
      <c r="V41" s="39" t="s">
        <v>553</v>
      </c>
      <c r="W41" s="39">
        <v>937</v>
      </c>
      <c r="X41" s="39">
        <v>8</v>
      </c>
      <c r="Y41" s="38">
        <v>8</v>
      </c>
      <c r="Z41">
        <f t="shared" si="2"/>
        <v>1</v>
      </c>
    </row>
    <row r="42" spans="1:26">
      <c r="A42" s="1">
        <v>41</v>
      </c>
      <c r="B42" s="39" t="s">
        <v>560</v>
      </c>
      <c r="C42" s="39">
        <v>792</v>
      </c>
      <c r="D42" s="39">
        <v>3</v>
      </c>
      <c r="E42" s="40">
        <v>8.8345939608843302</v>
      </c>
      <c r="F42" s="40">
        <f t="shared" si="0"/>
        <v>-0.48541495529941159</v>
      </c>
      <c r="G42" s="40">
        <f t="shared" si="1"/>
        <v>18.154602877068072</v>
      </c>
      <c r="U42" s="38"/>
      <c r="V42" s="39" t="s">
        <v>560</v>
      </c>
      <c r="W42" s="39">
        <v>792</v>
      </c>
      <c r="X42" s="39">
        <v>12</v>
      </c>
      <c r="Y42" s="38">
        <v>3</v>
      </c>
      <c r="Z42">
        <f t="shared" si="2"/>
        <v>4</v>
      </c>
    </row>
    <row r="43" spans="1:26">
      <c r="A43" s="1">
        <v>42</v>
      </c>
      <c r="B43" s="39" t="s">
        <v>565</v>
      </c>
      <c r="C43" s="39">
        <v>1241</v>
      </c>
      <c r="D43" s="39">
        <v>20</v>
      </c>
      <c r="E43" s="40">
        <v>13.718613476024995</v>
      </c>
      <c r="F43" s="40">
        <f t="shared" si="0"/>
        <v>3.528077507890865</v>
      </c>
      <c r="G43" s="40">
        <f t="shared" si="1"/>
        <v>23.909149444159127</v>
      </c>
      <c r="U43" s="38"/>
      <c r="V43" s="39" t="s">
        <v>565</v>
      </c>
      <c r="W43" s="39">
        <v>1241</v>
      </c>
      <c r="X43" s="39">
        <v>12</v>
      </c>
      <c r="Y43" s="38">
        <v>2</v>
      </c>
      <c r="Z43">
        <f t="shared" si="2"/>
        <v>6</v>
      </c>
    </row>
    <row r="44" spans="1:26">
      <c r="A44" s="1">
        <v>43</v>
      </c>
      <c r="B44" s="39" t="s">
        <v>234</v>
      </c>
      <c r="C44" s="39">
        <v>214</v>
      </c>
      <c r="D44" s="39">
        <v>3</v>
      </c>
      <c r="E44" s="40">
        <v>2.5473706206809834</v>
      </c>
      <c r="F44" s="40">
        <f t="shared" si="0"/>
        <v>-6.7726382955027589</v>
      </c>
      <c r="G44" s="40">
        <f t="shared" si="1"/>
        <v>11.867379536864725</v>
      </c>
      <c r="U44" s="38"/>
      <c r="V44" s="39" t="s">
        <v>234</v>
      </c>
      <c r="W44" s="39">
        <v>214</v>
      </c>
      <c r="X44" s="39">
        <v>6</v>
      </c>
      <c r="Y44" s="38">
        <v>1</v>
      </c>
      <c r="Z44">
        <f t="shared" si="2"/>
        <v>6</v>
      </c>
    </row>
    <row r="45" spans="1:26">
      <c r="A45" s="1">
        <v>44</v>
      </c>
      <c r="B45" s="39" t="s">
        <v>571</v>
      </c>
      <c r="C45" s="39">
        <v>397</v>
      </c>
      <c r="D45" s="39">
        <v>7</v>
      </c>
      <c r="E45" s="40">
        <v>4.5379620934443272</v>
      </c>
      <c r="F45" s="40">
        <f t="shared" si="0"/>
        <v>-4.729325538751131</v>
      </c>
      <c r="G45" s="40">
        <f t="shared" si="1"/>
        <v>13.805249725639786</v>
      </c>
      <c r="U45" s="38"/>
      <c r="V45" s="39" t="s">
        <v>571</v>
      </c>
      <c r="W45" s="39">
        <v>397</v>
      </c>
      <c r="X45" s="39">
        <v>4</v>
      </c>
      <c r="Y45" s="38">
        <v>3</v>
      </c>
      <c r="Z45">
        <f t="shared" si="2"/>
        <v>1.3333333333333333</v>
      </c>
    </row>
    <row r="46" spans="1:26">
      <c r="A46" s="1">
        <v>45</v>
      </c>
      <c r="B46" s="39" t="s">
        <v>575</v>
      </c>
      <c r="C46" s="39">
        <v>242</v>
      </c>
      <c r="D46" s="39">
        <v>4</v>
      </c>
      <c r="E46" s="40">
        <v>2.8519419935628063</v>
      </c>
      <c r="F46" s="40">
        <f t="shared" si="0"/>
        <v>-6.4394780306904709</v>
      </c>
      <c r="G46" s="40">
        <f t="shared" si="1"/>
        <v>12.143362017816084</v>
      </c>
      <c r="U46" s="38"/>
      <c r="V46" s="39" t="s">
        <v>575</v>
      </c>
      <c r="W46" s="39">
        <v>242</v>
      </c>
      <c r="X46" s="39">
        <v>4</v>
      </c>
      <c r="Y46" s="38">
        <v>2</v>
      </c>
      <c r="Z46">
        <f t="shared" si="2"/>
        <v>2</v>
      </c>
    </row>
    <row r="47" spans="1:26">
      <c r="A47" s="1">
        <v>46</v>
      </c>
      <c r="B47" s="39" t="s">
        <v>580</v>
      </c>
      <c r="C47" s="39">
        <v>908</v>
      </c>
      <c r="D47" s="39">
        <v>15</v>
      </c>
      <c r="E47" s="40">
        <v>10.096389648537599</v>
      </c>
      <c r="F47" s="40">
        <f t="shared" si="0"/>
        <v>0.44705170028348107</v>
      </c>
      <c r="G47" s="40">
        <f t="shared" si="1"/>
        <v>19.745727596791717</v>
      </c>
      <c r="U47" s="38"/>
      <c r="V47" s="39" t="s">
        <v>580</v>
      </c>
      <c r="W47" s="39">
        <v>908</v>
      </c>
      <c r="X47" s="39">
        <v>9</v>
      </c>
      <c r="Y47" s="38">
        <v>0</v>
      </c>
      <c r="Z47" t="s">
        <v>529</v>
      </c>
    </row>
    <row r="48" spans="1:26">
      <c r="A48" s="1">
        <v>47</v>
      </c>
      <c r="B48" s="39" t="s">
        <v>586</v>
      </c>
      <c r="C48" s="39">
        <v>1059</v>
      </c>
      <c r="D48" s="39">
        <v>15</v>
      </c>
      <c r="E48" s="40">
        <v>11.738899552293145</v>
      </c>
      <c r="F48" s="40">
        <f t="shared" si="0"/>
        <v>2.0895616040390266</v>
      </c>
      <c r="G48" s="40">
        <f t="shared" si="1"/>
        <v>21.388237500547262</v>
      </c>
      <c r="U48" s="38"/>
      <c r="V48" s="39" t="s">
        <v>586</v>
      </c>
      <c r="W48" s="39">
        <v>1059</v>
      </c>
      <c r="X48" s="39">
        <v>13</v>
      </c>
      <c r="Y48" s="38">
        <v>4</v>
      </c>
      <c r="Z48">
        <f t="shared" si="2"/>
        <v>3.25</v>
      </c>
    </row>
    <row r="49" spans="1:26">
      <c r="A49" s="1">
        <v>48</v>
      </c>
      <c r="B49" s="39" t="s">
        <v>593</v>
      </c>
      <c r="C49" s="39">
        <v>282</v>
      </c>
      <c r="D49" s="39">
        <v>2</v>
      </c>
      <c r="E49" s="40">
        <v>3.2870439548225536</v>
      </c>
      <c r="F49" s="40">
        <f t="shared" si="0"/>
        <v>-6.0716975235410668</v>
      </c>
      <c r="G49" s="40">
        <f t="shared" si="1"/>
        <v>12.645785433186175</v>
      </c>
      <c r="U49" s="38"/>
      <c r="V49" s="39" t="s">
        <v>593</v>
      </c>
      <c r="W49" s="39">
        <v>282</v>
      </c>
      <c r="X49" s="39">
        <v>1</v>
      </c>
      <c r="Y49" s="38">
        <v>1</v>
      </c>
      <c r="Z49">
        <f t="shared" si="2"/>
        <v>1</v>
      </c>
    </row>
    <row r="50" spans="1:26">
      <c r="A50" s="1">
        <v>49</v>
      </c>
      <c r="B50" s="39" t="s">
        <v>597</v>
      </c>
      <c r="C50" s="39">
        <v>46</v>
      </c>
      <c r="D50" s="39">
        <v>0</v>
      </c>
      <c r="E50" s="40">
        <v>0.7199423833900449</v>
      </c>
      <c r="F50" s="40">
        <f t="shared" si="0"/>
        <v>-8.7461645763051976</v>
      </c>
      <c r="G50" s="40">
        <f t="shared" si="1"/>
        <v>10.186049343085287</v>
      </c>
      <c r="U50" s="38"/>
      <c r="V50" s="39" t="s">
        <v>597</v>
      </c>
      <c r="W50" s="39">
        <v>46</v>
      </c>
      <c r="X50" s="39">
        <v>1</v>
      </c>
      <c r="Y50" s="38">
        <v>0</v>
      </c>
      <c r="Z50" t="s">
        <v>529</v>
      </c>
    </row>
    <row r="51" spans="1:26">
      <c r="A51" s="1">
        <v>50</v>
      </c>
      <c r="B51" s="39" t="s">
        <v>598</v>
      </c>
      <c r="C51" s="39">
        <v>884</v>
      </c>
      <c r="D51" s="39">
        <v>18</v>
      </c>
      <c r="E51" s="40">
        <v>9.8353284717817502</v>
      </c>
      <c r="F51" s="40">
        <f t="shared" si="0"/>
        <v>-0.11343607137633427</v>
      </c>
      <c r="G51" s="40">
        <f t="shared" si="1"/>
        <v>19.784093014939835</v>
      </c>
      <c r="U51" s="38"/>
      <c r="V51" s="39" t="s">
        <v>598</v>
      </c>
      <c r="W51" s="39">
        <v>884</v>
      </c>
      <c r="X51" s="39">
        <v>19</v>
      </c>
      <c r="Y51" s="38">
        <v>9</v>
      </c>
      <c r="Z51">
        <f t="shared" si="2"/>
        <v>2.1111111111111112</v>
      </c>
    </row>
    <row r="52" spans="1:26">
      <c r="A52" s="1">
        <v>51</v>
      </c>
      <c r="B52" s="39" t="s">
        <v>605</v>
      </c>
      <c r="C52" s="39">
        <v>61</v>
      </c>
      <c r="D52" s="39">
        <v>1</v>
      </c>
      <c r="E52" s="40">
        <v>0.8831056188624502</v>
      </c>
      <c r="F52" s="40">
        <f t="shared" si="0"/>
        <v>-8.5243868020960925</v>
      </c>
      <c r="G52" s="40">
        <f t="shared" si="1"/>
        <v>10.290598039820992</v>
      </c>
      <c r="U52" s="38"/>
      <c r="V52" s="39" t="s">
        <v>605</v>
      </c>
      <c r="W52" s="39">
        <v>61</v>
      </c>
      <c r="X52" s="39">
        <v>2</v>
      </c>
      <c r="Y52" s="38">
        <v>0</v>
      </c>
      <c r="Z52" t="s">
        <v>529</v>
      </c>
    </row>
    <row r="53" spans="1:26">
      <c r="A53" s="1">
        <v>52</v>
      </c>
      <c r="B53" s="39" t="s">
        <v>329</v>
      </c>
      <c r="C53" s="39">
        <v>192</v>
      </c>
      <c r="D53" s="39">
        <v>5</v>
      </c>
      <c r="E53" s="40">
        <v>2.3080645419881223</v>
      </c>
      <c r="F53" s="40">
        <f t="shared" si="0"/>
        <v>-6.9650040799349711</v>
      </c>
      <c r="G53" s="40">
        <f t="shared" si="1"/>
        <v>11.581133163911215</v>
      </c>
      <c r="U53" s="38"/>
      <c r="V53" s="39" t="s">
        <v>329</v>
      </c>
      <c r="W53" s="39">
        <v>192</v>
      </c>
      <c r="X53" s="39">
        <v>6</v>
      </c>
      <c r="Y53" s="38">
        <v>0</v>
      </c>
      <c r="Z53" t="s">
        <v>529</v>
      </c>
    </row>
    <row r="54" spans="1:26">
      <c r="A54" s="1">
        <v>53</v>
      </c>
      <c r="B54" s="39" t="s">
        <v>609</v>
      </c>
      <c r="C54" s="39">
        <v>459</v>
      </c>
      <c r="D54" s="39">
        <v>7</v>
      </c>
      <c r="E54" s="40">
        <v>5.2123701333969352</v>
      </c>
      <c r="F54" s="40">
        <f t="shared" si="0"/>
        <v>-4.054917498798523</v>
      </c>
      <c r="G54" s="40">
        <f t="shared" si="1"/>
        <v>14.479657765592393</v>
      </c>
      <c r="U54" s="38"/>
      <c r="V54" s="39" t="s">
        <v>609</v>
      </c>
      <c r="W54" s="39">
        <v>459</v>
      </c>
      <c r="X54" s="39">
        <v>5</v>
      </c>
      <c r="Y54" s="38">
        <v>2</v>
      </c>
      <c r="Z54">
        <f t="shared" si="2"/>
        <v>2.5</v>
      </c>
    </row>
    <row r="55" spans="1:26">
      <c r="A55" s="1">
        <v>54</v>
      </c>
      <c r="B55" s="39" t="s">
        <v>613</v>
      </c>
      <c r="C55" s="39">
        <v>241</v>
      </c>
      <c r="D55" s="39">
        <v>1</v>
      </c>
      <c r="E55" s="40">
        <v>2.8410644445313129</v>
      </c>
      <c r="F55" s="40">
        <f t="shared" si="0"/>
        <v>-6.5664279764272298</v>
      </c>
      <c r="G55" s="40">
        <f t="shared" si="1"/>
        <v>12.248556865489855</v>
      </c>
      <c r="U55" s="38"/>
      <c r="V55" s="39" t="s">
        <v>613</v>
      </c>
      <c r="W55" s="39">
        <v>241</v>
      </c>
      <c r="X55" s="39">
        <v>2</v>
      </c>
      <c r="Y55" s="38">
        <v>1</v>
      </c>
      <c r="Z55">
        <f t="shared" si="2"/>
        <v>2</v>
      </c>
    </row>
    <row r="56" spans="1:26">
      <c r="A56" s="1">
        <v>55</v>
      </c>
      <c r="B56" s="39" t="s">
        <v>617</v>
      </c>
      <c r="C56" s="39">
        <v>1243</v>
      </c>
      <c r="D56" s="39">
        <v>9</v>
      </c>
      <c r="E56" s="40">
        <v>13.740368574087981</v>
      </c>
      <c r="F56" s="40">
        <f t="shared" si="0"/>
        <v>4.4376258940720881</v>
      </c>
      <c r="G56" s="40">
        <f t="shared" si="1"/>
        <v>23.043111254103874</v>
      </c>
      <c r="U56" s="38"/>
      <c r="V56" s="39" t="s">
        <v>617</v>
      </c>
      <c r="W56" s="39">
        <v>1243</v>
      </c>
      <c r="X56" s="39">
        <v>12</v>
      </c>
      <c r="Y56" s="38">
        <v>3</v>
      </c>
      <c r="Z56">
        <f t="shared" si="2"/>
        <v>4</v>
      </c>
    </row>
    <row r="57" spans="1:26">
      <c r="A57" s="1">
        <v>56</v>
      </c>
      <c r="B57" s="39" t="s">
        <v>624</v>
      </c>
      <c r="C57" s="39">
        <v>1081</v>
      </c>
      <c r="D57" s="39">
        <v>3</v>
      </c>
      <c r="E57" s="40">
        <v>11.978205630986004</v>
      </c>
      <c r="F57" s="40">
        <f t="shared" si="0"/>
        <v>2.6581967148022621</v>
      </c>
      <c r="G57" s="40">
        <f t="shared" si="1"/>
        <v>21.298214547169746</v>
      </c>
      <c r="U57" s="38"/>
      <c r="V57" s="39" t="s">
        <v>624</v>
      </c>
      <c r="W57" s="39">
        <v>1081</v>
      </c>
      <c r="X57" s="39">
        <v>14</v>
      </c>
      <c r="Y57" s="38">
        <v>1</v>
      </c>
      <c r="Z57">
        <f t="shared" si="2"/>
        <v>14</v>
      </c>
    </row>
    <row r="58" spans="1:26">
      <c r="A58" s="1">
        <v>57</v>
      </c>
      <c r="B58" s="39" t="s">
        <v>630</v>
      </c>
      <c r="C58" s="39">
        <v>498</v>
      </c>
      <c r="D58" s="39">
        <v>0</v>
      </c>
      <c r="E58" s="40">
        <v>5.6365945456251891</v>
      </c>
      <c r="F58" s="40">
        <f t="shared" si="0"/>
        <v>-3.8295124140700532</v>
      </c>
      <c r="G58" s="40">
        <f t="shared" si="1"/>
        <v>15.102701505320432</v>
      </c>
      <c r="U58" s="38"/>
      <c r="V58" s="39" t="s">
        <v>630</v>
      </c>
      <c r="W58" s="39">
        <v>498</v>
      </c>
      <c r="X58" s="39">
        <v>4</v>
      </c>
      <c r="Y58" s="38">
        <v>0</v>
      </c>
      <c r="Z58" t="s">
        <v>529</v>
      </c>
    </row>
    <row r="59" spans="1:26">
      <c r="A59" s="1">
        <v>58</v>
      </c>
      <c r="B59" s="39" t="s">
        <v>636</v>
      </c>
      <c r="C59" s="39">
        <v>571</v>
      </c>
      <c r="D59" s="39">
        <v>10</v>
      </c>
      <c r="E59" s="40">
        <v>6.4306556249242277</v>
      </c>
      <c r="F59" s="40">
        <f t="shared" si="0"/>
        <v>-2.9051526219624204</v>
      </c>
      <c r="G59" s="40">
        <f t="shared" si="1"/>
        <v>15.766463871810876</v>
      </c>
      <c r="U59" s="38"/>
      <c r="V59" s="39" t="s">
        <v>636</v>
      </c>
      <c r="W59" s="39">
        <v>571</v>
      </c>
      <c r="X59" s="39">
        <v>6</v>
      </c>
      <c r="Y59" s="38">
        <v>3</v>
      </c>
      <c r="Z59">
        <f t="shared" si="2"/>
        <v>2</v>
      </c>
    </row>
    <row r="60" spans="1:26">
      <c r="A60" s="1">
        <v>59</v>
      </c>
      <c r="B60" s="39" t="s">
        <v>641</v>
      </c>
      <c r="C60" s="39">
        <v>44</v>
      </c>
      <c r="D60" s="39">
        <v>1</v>
      </c>
      <c r="E60" s="40">
        <v>0.69818728532705765</v>
      </c>
      <c r="F60" s="40">
        <f t="shared" si="0"/>
        <v>-8.7093051356314852</v>
      </c>
      <c r="G60" s="40">
        <f t="shared" si="1"/>
        <v>10.105679706285599</v>
      </c>
      <c r="U60" s="38"/>
      <c r="V60" s="39" t="s">
        <v>641</v>
      </c>
      <c r="W60" s="39">
        <v>44</v>
      </c>
      <c r="X60" s="39">
        <v>1</v>
      </c>
      <c r="Y60" s="38">
        <v>0</v>
      </c>
      <c r="Z60" t="s">
        <v>529</v>
      </c>
    </row>
    <row r="61" spans="1:26">
      <c r="A61" s="1">
        <v>60</v>
      </c>
      <c r="B61" s="39" t="s">
        <v>644</v>
      </c>
      <c r="C61" s="39">
        <v>547</v>
      </c>
      <c r="D61" s="39">
        <v>9</v>
      </c>
      <c r="E61" s="40">
        <v>6.1695944481683789</v>
      </c>
      <c r="F61" s="40">
        <f t="shared" si="0"/>
        <v>-3.1331482318475139</v>
      </c>
      <c r="G61" s="40">
        <f t="shared" si="1"/>
        <v>15.472337128184272</v>
      </c>
      <c r="U61" s="38"/>
      <c r="V61" s="39" t="s">
        <v>644</v>
      </c>
      <c r="W61" s="39">
        <v>547</v>
      </c>
      <c r="X61" s="39">
        <v>10</v>
      </c>
      <c r="Y61" s="38">
        <v>3</v>
      </c>
      <c r="Z61">
        <f t="shared" si="2"/>
        <v>3.3333333333333335</v>
      </c>
    </row>
    <row r="62" spans="1:26">
      <c r="A62" s="1">
        <v>61</v>
      </c>
      <c r="B62" s="39" t="s">
        <v>649</v>
      </c>
      <c r="C62" s="39">
        <v>169</v>
      </c>
      <c r="D62" s="39">
        <v>1</v>
      </c>
      <c r="E62" s="40">
        <f>C62*J37+K37</f>
        <v>2.0578809142637677</v>
      </c>
      <c r="F62" s="40">
        <f t="shared" si="0"/>
        <v>-7.3496115066947745</v>
      </c>
      <c r="G62" s="40">
        <f t="shared" si="1"/>
        <v>11.46537333522231</v>
      </c>
      <c r="I62" t="s">
        <v>652</v>
      </c>
      <c r="U62" s="38"/>
      <c r="V62" s="39" t="s">
        <v>649</v>
      </c>
      <c r="W62" s="39">
        <v>169</v>
      </c>
      <c r="X62" s="39">
        <v>11</v>
      </c>
      <c r="Y62" s="38">
        <v>4</v>
      </c>
      <c r="Z62">
        <f t="shared" si="2"/>
        <v>2.75</v>
      </c>
    </row>
    <row r="63" spans="1:26">
      <c r="A63" s="1">
        <v>62</v>
      </c>
      <c r="B63" s="39"/>
      <c r="C63" s="39"/>
      <c r="D63" s="39"/>
      <c r="E63" s="40"/>
      <c r="F63" s="40"/>
      <c r="G63" s="40"/>
      <c r="U63" s="38"/>
      <c r="V63" s="39"/>
      <c r="W63" s="39"/>
      <c r="X63" s="39"/>
      <c r="Y63" s="39"/>
    </row>
    <row r="64" spans="1:26">
      <c r="A64" s="1">
        <v>63</v>
      </c>
      <c r="E64" s="40"/>
      <c r="F64" s="40"/>
      <c r="G64" s="40"/>
      <c r="U64" s="38"/>
      <c r="V64" s="39"/>
      <c r="W64" s="39"/>
      <c r="X64" s="39"/>
      <c r="Y64" s="39"/>
    </row>
    <row r="65" spans="1:24">
      <c r="A65" s="1">
        <v>64</v>
      </c>
      <c r="E65" s="40"/>
      <c r="F65" s="40"/>
      <c r="G65" s="40"/>
      <c r="U65" s="38"/>
      <c r="V65" s="38"/>
      <c r="W65" s="42"/>
      <c r="X65" s="42"/>
    </row>
    <row r="66" spans="1:24">
      <c r="A66" s="1">
        <v>65</v>
      </c>
      <c r="B66" s="38"/>
      <c r="C66" s="38"/>
      <c r="D66" s="39"/>
      <c r="E66" s="40"/>
      <c r="F66" s="40"/>
      <c r="G66" s="40"/>
      <c r="U66" s="38"/>
      <c r="V66" s="38"/>
      <c r="W66" s="42"/>
      <c r="X66" s="42"/>
    </row>
    <row r="67" spans="1:24">
      <c r="A67" s="1">
        <v>66</v>
      </c>
      <c r="B67" s="36"/>
      <c r="C67" s="36"/>
      <c r="D67" s="38"/>
      <c r="E67" s="37"/>
      <c r="F67" s="37"/>
      <c r="G67" s="37"/>
      <c r="U67" s="38"/>
      <c r="V67" s="38"/>
      <c r="W67" s="42"/>
      <c r="X67" s="42"/>
    </row>
    <row r="68" spans="1:24">
      <c r="A68" s="1">
        <v>67</v>
      </c>
      <c r="B68" s="39"/>
      <c r="C68" s="39"/>
      <c r="D68" s="39"/>
      <c r="E68" s="40"/>
      <c r="F68" s="40"/>
      <c r="G68" s="40"/>
      <c r="U68" s="38"/>
      <c r="V68" s="38"/>
      <c r="W68" s="42"/>
      <c r="X68" s="42"/>
    </row>
    <row r="69" spans="1:24">
      <c r="A69" s="1">
        <v>68</v>
      </c>
      <c r="B69" s="39"/>
      <c r="C69" s="39"/>
      <c r="D69" s="39"/>
      <c r="E69" s="40"/>
      <c r="F69" s="40"/>
      <c r="G69" s="40"/>
      <c r="U69" s="38"/>
      <c r="V69" s="38"/>
      <c r="W69" s="42"/>
      <c r="X69" s="42"/>
    </row>
    <row r="70" spans="1:24">
      <c r="A70" s="1">
        <v>69</v>
      </c>
      <c r="B70" s="39"/>
      <c r="C70" s="39"/>
      <c r="D70" s="39"/>
      <c r="E70" s="40"/>
      <c r="F70" s="40"/>
      <c r="G70" s="40"/>
      <c r="U70" s="38"/>
      <c r="V70" s="38"/>
      <c r="W70" s="42"/>
      <c r="X70" s="42"/>
    </row>
    <row r="71" spans="1:24">
      <c r="A71" s="1">
        <v>70</v>
      </c>
      <c r="B71" s="39"/>
      <c r="C71" s="39"/>
      <c r="D71" s="39"/>
      <c r="E71" s="40"/>
      <c r="F71" s="40"/>
      <c r="G71" s="40"/>
      <c r="U71" s="38"/>
      <c r="V71" s="38"/>
      <c r="W71" s="42"/>
      <c r="X71" s="42"/>
    </row>
    <row r="72" spans="1:24">
      <c r="A72" s="1">
        <v>71</v>
      </c>
      <c r="B72" s="39"/>
      <c r="C72" s="39"/>
      <c r="D72" s="39"/>
      <c r="E72" s="40"/>
      <c r="F72" s="40"/>
      <c r="G72" s="40"/>
      <c r="U72" s="38"/>
      <c r="V72" s="38"/>
      <c r="W72" s="42"/>
      <c r="X72" s="42"/>
    </row>
    <row r="73" spans="1:24">
      <c r="A73" s="1">
        <v>72</v>
      </c>
      <c r="B73" s="39"/>
      <c r="C73" s="39"/>
      <c r="D73" s="39"/>
      <c r="E73" s="40"/>
      <c r="F73" s="40"/>
      <c r="G73" s="40"/>
      <c r="U73" s="38"/>
      <c r="V73" s="38"/>
      <c r="W73" s="42"/>
      <c r="X73" s="42"/>
    </row>
    <row r="74" spans="1:24">
      <c r="A74" s="1">
        <v>73</v>
      </c>
      <c r="B74" s="39"/>
      <c r="C74" s="39"/>
      <c r="D74" s="39"/>
      <c r="E74" s="40"/>
      <c r="F74" s="40"/>
      <c r="G74" s="40"/>
      <c r="U74" s="38"/>
      <c r="V74" s="38"/>
      <c r="W74" s="42"/>
      <c r="X74" s="42"/>
    </row>
    <row r="75" spans="1:24">
      <c r="A75" s="1">
        <v>74</v>
      </c>
      <c r="B75" s="39"/>
      <c r="C75" s="39"/>
      <c r="D75" s="39"/>
      <c r="E75" s="40"/>
      <c r="F75" s="40"/>
      <c r="G75" s="40"/>
      <c r="U75" s="38"/>
      <c r="V75" s="38"/>
      <c r="W75" s="42"/>
      <c r="X75" s="42"/>
    </row>
    <row r="76" spans="1:24">
      <c r="A76" s="1">
        <v>75</v>
      </c>
      <c r="B76" s="39"/>
      <c r="C76" s="39"/>
      <c r="D76" s="39"/>
      <c r="E76" s="40"/>
      <c r="F76" s="40"/>
      <c r="G76" s="40"/>
      <c r="U76" s="38"/>
      <c r="V76" s="38"/>
      <c r="W76" s="42"/>
      <c r="X76" s="42"/>
    </row>
    <row r="77" spans="1:24">
      <c r="A77" s="1">
        <v>76</v>
      </c>
      <c r="B77" s="39"/>
      <c r="C77" s="39"/>
      <c r="D77" s="39"/>
      <c r="E77" s="40"/>
      <c r="F77" s="40"/>
      <c r="G77" s="40"/>
      <c r="U77" s="38"/>
      <c r="V77" s="38"/>
      <c r="W77" s="42"/>
      <c r="X77" s="42"/>
    </row>
    <row r="78" spans="1:24">
      <c r="A78" s="1">
        <v>77</v>
      </c>
      <c r="B78" s="39"/>
      <c r="C78" s="39"/>
      <c r="D78" s="39"/>
      <c r="E78" s="40"/>
      <c r="F78" s="40"/>
      <c r="G78" s="44"/>
      <c r="U78" s="38"/>
      <c r="V78" s="38"/>
      <c r="W78" s="42"/>
      <c r="X78" s="42"/>
    </row>
    <row r="79" spans="1:24">
      <c r="A79" s="1">
        <v>78</v>
      </c>
      <c r="B79" s="39"/>
      <c r="C79" s="39"/>
      <c r="D79" s="39"/>
      <c r="E79" s="40"/>
      <c r="F79" s="40"/>
      <c r="G79" s="40"/>
      <c r="U79" s="38"/>
      <c r="V79" s="38"/>
      <c r="W79" s="42"/>
      <c r="X79" s="42"/>
    </row>
    <row r="80" spans="1:24">
      <c r="A80" s="1">
        <v>79</v>
      </c>
      <c r="B80" s="39"/>
      <c r="C80" s="39"/>
      <c r="D80" s="39"/>
      <c r="E80" s="40"/>
      <c r="F80" s="40"/>
      <c r="G80" s="40"/>
      <c r="U80" s="38"/>
      <c r="V80" s="38"/>
      <c r="W80" s="42"/>
      <c r="X80" s="42"/>
    </row>
    <row r="81" spans="2:31">
      <c r="B81" s="39"/>
      <c r="C81" s="39"/>
      <c r="D81" s="39"/>
      <c r="E81" s="40"/>
      <c r="F81" s="40"/>
      <c r="G81" s="40"/>
      <c r="U81" s="38"/>
      <c r="V81" s="38"/>
      <c r="W81" s="42"/>
      <c r="X81" s="42"/>
    </row>
    <row r="82" spans="2:31">
      <c r="B82" s="39"/>
      <c r="C82" s="39"/>
      <c r="D82" s="39"/>
      <c r="E82" s="40"/>
      <c r="F82" s="40"/>
      <c r="G82" s="40"/>
      <c r="U82" s="38"/>
      <c r="V82" s="38"/>
      <c r="W82" s="42"/>
      <c r="X82" s="42"/>
    </row>
    <row r="83" spans="2:31">
      <c r="B83" s="39"/>
      <c r="C83" s="39"/>
      <c r="D83" s="39"/>
      <c r="E83" s="40"/>
      <c r="F83" s="40"/>
      <c r="G83" s="40"/>
      <c r="U83" s="38"/>
      <c r="V83" s="38"/>
      <c r="W83" s="42"/>
      <c r="X83" s="42"/>
    </row>
    <row r="84" spans="2:31">
      <c r="B84" s="39"/>
      <c r="C84" s="39"/>
      <c r="D84" s="39"/>
      <c r="E84" s="40"/>
      <c r="F84" s="40"/>
      <c r="G84" s="40"/>
      <c r="U84" s="38"/>
      <c r="V84" s="38"/>
      <c r="W84" s="42"/>
      <c r="X84" s="42"/>
    </row>
    <row r="85" spans="2:31">
      <c r="B85" s="39"/>
      <c r="C85" s="39"/>
      <c r="D85" s="39"/>
      <c r="E85" s="40"/>
      <c r="F85" s="40"/>
      <c r="G85" s="40"/>
      <c r="U85" s="38"/>
      <c r="V85" s="38"/>
      <c r="W85" s="42"/>
      <c r="X85" s="42"/>
      <c r="Y85" s="41"/>
      <c r="Z85" s="41"/>
      <c r="AA85" s="41"/>
      <c r="AB85" s="41"/>
      <c r="AC85" s="41"/>
      <c r="AD85" s="41"/>
      <c r="AE85" s="41"/>
    </row>
    <row r="86" spans="2:31">
      <c r="B86" s="39"/>
      <c r="C86" s="39"/>
      <c r="D86" s="39"/>
      <c r="E86" s="40"/>
      <c r="F86" s="40"/>
      <c r="G86" s="40"/>
      <c r="U86" s="38"/>
      <c r="V86" s="38"/>
      <c r="W86" s="42"/>
      <c r="X86" s="42"/>
      <c r="Y86" s="42"/>
      <c r="Z86" s="42"/>
      <c r="AA86" s="42"/>
      <c r="AB86" s="42"/>
      <c r="AC86" s="42"/>
      <c r="AD86" s="42"/>
      <c r="AE86" s="42"/>
    </row>
    <row r="87" spans="2:31">
      <c r="B87" s="39"/>
      <c r="C87" s="39"/>
      <c r="D87" s="39"/>
      <c r="E87" s="40"/>
      <c r="F87" s="40"/>
      <c r="G87" s="40"/>
      <c r="U87" s="38"/>
      <c r="V87" s="38"/>
      <c r="W87" s="42"/>
      <c r="X87" s="42"/>
      <c r="Y87" s="42"/>
      <c r="Z87" s="42"/>
      <c r="AA87" s="42"/>
      <c r="AB87" s="42"/>
      <c r="AC87" s="42"/>
      <c r="AD87" s="42"/>
      <c r="AE87" s="42"/>
    </row>
    <row r="88" spans="2:31">
      <c r="B88" s="39"/>
      <c r="C88" s="39"/>
      <c r="D88" s="39"/>
      <c r="E88" s="40"/>
      <c r="F88" s="40"/>
      <c r="G88" s="40"/>
      <c r="U88" s="38"/>
      <c r="V88" s="38"/>
      <c r="W88" s="42"/>
      <c r="X88" s="42"/>
      <c r="Y88" s="42"/>
      <c r="Z88" s="42"/>
      <c r="AA88" s="42"/>
      <c r="AB88" s="42"/>
      <c r="AC88" s="42"/>
      <c r="AD88" s="42"/>
      <c r="AE88" s="42"/>
    </row>
    <row r="89" spans="2:31">
      <c r="B89" s="39"/>
      <c r="C89" s="39"/>
      <c r="D89" s="39"/>
      <c r="E89" s="40"/>
      <c r="F89" s="40"/>
      <c r="G89" s="40"/>
      <c r="U89" s="38"/>
      <c r="V89" s="38"/>
      <c r="W89" s="42"/>
      <c r="X89" s="42"/>
      <c r="Y89" s="42"/>
      <c r="Z89" s="42"/>
      <c r="AA89" s="42"/>
      <c r="AB89" s="42"/>
      <c r="AC89" s="42"/>
      <c r="AD89" s="42"/>
      <c r="AE89" s="42"/>
    </row>
    <row r="90" spans="2:31">
      <c r="B90" s="39"/>
      <c r="C90" s="39"/>
      <c r="D90" s="39"/>
      <c r="E90" s="40"/>
      <c r="F90" s="40"/>
      <c r="G90" s="40"/>
      <c r="U90" s="38"/>
      <c r="V90" s="38"/>
      <c r="W90" s="42"/>
      <c r="X90" s="42"/>
      <c r="Y90" s="42"/>
      <c r="Z90" s="42"/>
      <c r="AA90" s="42"/>
      <c r="AB90" s="42"/>
      <c r="AC90" s="42"/>
      <c r="AD90" s="42"/>
      <c r="AE90" s="42"/>
    </row>
    <row r="91" spans="2:31">
      <c r="B91" s="39"/>
      <c r="C91" s="39"/>
      <c r="D91" s="39"/>
      <c r="E91" s="40"/>
      <c r="F91" s="40"/>
      <c r="G91" s="40"/>
      <c r="U91" s="38"/>
      <c r="V91" s="38"/>
      <c r="W91" s="42"/>
      <c r="X91" s="42"/>
      <c r="Y91" s="42"/>
      <c r="Z91" s="42"/>
      <c r="AA91" s="42"/>
      <c r="AB91" s="42"/>
      <c r="AC91" s="42"/>
      <c r="AD91" s="42"/>
      <c r="AE91" s="42"/>
    </row>
    <row r="92" spans="2:31">
      <c r="B92" s="39"/>
      <c r="C92" s="39"/>
      <c r="D92" s="39"/>
      <c r="E92" s="40"/>
      <c r="F92" s="40"/>
      <c r="G92" s="40"/>
      <c r="U92" s="38"/>
      <c r="V92" s="38"/>
      <c r="W92" s="42"/>
      <c r="X92" s="42"/>
      <c r="Y92" s="42"/>
      <c r="Z92" s="42"/>
      <c r="AA92" s="42"/>
      <c r="AB92" s="42"/>
      <c r="AC92" s="42"/>
      <c r="AD92" s="42"/>
      <c r="AE92" s="42"/>
    </row>
    <row r="93" spans="2:31">
      <c r="B93" s="39"/>
      <c r="C93" s="39"/>
      <c r="D93" s="39"/>
      <c r="E93" s="40"/>
      <c r="F93" s="40"/>
      <c r="G93" s="40"/>
      <c r="U93" s="38"/>
      <c r="V93" s="38"/>
      <c r="W93" s="42"/>
      <c r="X93" s="42"/>
      <c r="Y93" s="42"/>
      <c r="Z93" s="42"/>
      <c r="AA93" s="42"/>
      <c r="AB93" s="42"/>
      <c r="AC93" s="42"/>
      <c r="AD93" s="42"/>
      <c r="AE93" s="42"/>
    </row>
    <row r="94" spans="2:31">
      <c r="B94" s="39"/>
      <c r="C94" s="39"/>
      <c r="D94" s="39"/>
      <c r="E94" s="40"/>
      <c r="F94" s="40"/>
      <c r="G94" s="40"/>
      <c r="U94" s="38"/>
      <c r="V94" s="38"/>
      <c r="W94" s="42"/>
      <c r="X94" s="42"/>
      <c r="Y94" s="42"/>
      <c r="Z94" s="42"/>
      <c r="AA94" s="42"/>
      <c r="AB94" s="42"/>
      <c r="AC94" s="42"/>
      <c r="AD94" s="42"/>
      <c r="AE94" s="42"/>
    </row>
    <row r="95" spans="2:31">
      <c r="B95" s="38"/>
      <c r="C95" s="38"/>
      <c r="D95" s="39"/>
      <c r="E95" s="40"/>
      <c r="F95" s="40"/>
      <c r="G95" s="40"/>
      <c r="U95" s="38"/>
      <c r="V95" s="38"/>
      <c r="W95" s="42"/>
      <c r="X95" s="42"/>
      <c r="Y95" s="42"/>
      <c r="Z95" s="42"/>
      <c r="AA95" s="42"/>
      <c r="AB95" s="42"/>
      <c r="AC95" s="42"/>
      <c r="AD95" s="42"/>
      <c r="AE95" s="42"/>
    </row>
    <row r="96" spans="2:31">
      <c r="B96" s="38"/>
      <c r="C96" s="38"/>
      <c r="D96" s="39"/>
      <c r="E96" s="40"/>
      <c r="F96" s="40"/>
      <c r="G96" s="40"/>
      <c r="U96" s="38"/>
      <c r="V96" s="38"/>
      <c r="W96" s="42"/>
      <c r="X96" s="42"/>
      <c r="Y96" s="42"/>
      <c r="Z96" s="42"/>
      <c r="AA96" s="42"/>
      <c r="AB96" s="42"/>
      <c r="AC96" s="42"/>
      <c r="AD96" s="42"/>
      <c r="AE96" s="42"/>
    </row>
    <row r="97" spans="2:31" ht="15" customHeight="1">
      <c r="B97" s="38"/>
      <c r="C97" s="38"/>
      <c r="D97" s="39"/>
      <c r="E97" s="40"/>
      <c r="F97" s="40"/>
      <c r="G97" s="40"/>
      <c r="U97" s="38"/>
      <c r="V97" s="38"/>
      <c r="W97" s="42"/>
      <c r="X97" s="42"/>
      <c r="Y97" s="42"/>
      <c r="Z97" s="42"/>
      <c r="AA97" s="42"/>
      <c r="AB97" s="42"/>
      <c r="AC97" s="42"/>
      <c r="AD97" s="42"/>
      <c r="AE97" s="42"/>
    </row>
    <row r="98" spans="2:31">
      <c r="B98" s="38"/>
      <c r="C98" s="38"/>
      <c r="D98" s="39"/>
      <c r="E98" s="40"/>
      <c r="F98" s="40"/>
      <c r="G98" s="40"/>
      <c r="U98" s="38"/>
      <c r="V98" s="38"/>
      <c r="W98" s="42"/>
      <c r="X98" s="42"/>
      <c r="Y98" s="42"/>
      <c r="Z98" s="42"/>
      <c r="AA98" s="42"/>
      <c r="AB98" s="42"/>
      <c r="AC98" s="42"/>
      <c r="AD98" s="42"/>
      <c r="AE98" s="42"/>
    </row>
    <row r="99" spans="2:31">
      <c r="B99" s="38"/>
      <c r="C99" s="38"/>
      <c r="D99" s="39"/>
      <c r="E99" s="40"/>
      <c r="F99" s="40"/>
      <c r="G99" s="40"/>
      <c r="U99" s="38"/>
      <c r="V99" s="38"/>
      <c r="W99" s="42"/>
      <c r="X99" s="42"/>
      <c r="Y99" s="42"/>
      <c r="Z99" s="42"/>
      <c r="AA99" s="42"/>
      <c r="AB99" s="42"/>
      <c r="AC99" s="42"/>
      <c r="AD99" s="42"/>
      <c r="AE99" s="42"/>
    </row>
    <row r="100" spans="2:31">
      <c r="B100" s="38"/>
      <c r="C100" s="38"/>
      <c r="D100" s="39"/>
      <c r="E100" s="40"/>
      <c r="F100" s="40"/>
      <c r="G100" s="40"/>
      <c r="U100" s="38"/>
      <c r="V100" s="38"/>
      <c r="W100" s="42"/>
      <c r="X100" s="42"/>
      <c r="Y100" s="42"/>
      <c r="Z100" s="42"/>
      <c r="AA100" s="42"/>
      <c r="AB100" s="42"/>
      <c r="AC100" s="42"/>
      <c r="AD100" s="42"/>
      <c r="AE100" s="42"/>
    </row>
    <row r="101" spans="2:31">
      <c r="B101" s="38"/>
      <c r="C101" s="38"/>
      <c r="D101" s="39"/>
      <c r="E101" s="40"/>
      <c r="F101" s="40"/>
      <c r="G101" s="40"/>
      <c r="U101" s="38"/>
      <c r="V101" s="38"/>
      <c r="W101" s="42"/>
      <c r="X101" s="42"/>
      <c r="Y101" s="42"/>
      <c r="Z101" s="42"/>
      <c r="AA101" s="42"/>
      <c r="AB101" s="42"/>
      <c r="AC101" s="42"/>
      <c r="AD101" s="42"/>
      <c r="AE101" s="42"/>
    </row>
    <row r="102" spans="2:31">
      <c r="B102" s="38"/>
      <c r="C102" s="38"/>
      <c r="D102" s="39"/>
      <c r="E102" s="40"/>
      <c r="F102" s="40"/>
      <c r="G102" s="40"/>
      <c r="U102" s="38"/>
      <c r="V102" s="38"/>
      <c r="W102" s="42"/>
      <c r="X102" s="42"/>
      <c r="Y102" s="42"/>
      <c r="Z102" s="42"/>
      <c r="AA102" s="42"/>
      <c r="AB102" s="42"/>
      <c r="AC102" s="42"/>
      <c r="AD102" s="42"/>
      <c r="AE102" s="42"/>
    </row>
    <row r="103" spans="2:31">
      <c r="B103" s="38"/>
      <c r="C103" s="38"/>
      <c r="D103" s="39"/>
      <c r="E103" s="40"/>
      <c r="F103" s="40"/>
      <c r="G103" s="40"/>
      <c r="U103" s="38"/>
      <c r="V103" s="38"/>
      <c r="W103" s="42"/>
      <c r="X103" s="42"/>
      <c r="Y103" s="42"/>
      <c r="Z103" s="42"/>
      <c r="AA103" s="42"/>
      <c r="AB103" s="42"/>
      <c r="AC103" s="42"/>
      <c r="AD103" s="42"/>
      <c r="AE103" s="42"/>
    </row>
    <row r="104" spans="2:31" ht="15" customHeight="1">
      <c r="B104" s="38"/>
      <c r="C104" s="38"/>
      <c r="D104" s="39"/>
      <c r="E104" s="40"/>
      <c r="F104" s="40"/>
      <c r="G104" s="40"/>
      <c r="U104" s="38"/>
      <c r="V104" s="38"/>
      <c r="W104" s="42"/>
      <c r="X104" s="42"/>
      <c r="Y104" s="42"/>
      <c r="Z104" s="42"/>
      <c r="AA104" s="42"/>
      <c r="AB104" s="42"/>
      <c r="AC104" s="42"/>
      <c r="AD104" s="42"/>
      <c r="AE104" s="42"/>
    </row>
    <row r="105" spans="2:31">
      <c r="B105" s="38"/>
      <c r="C105" s="38"/>
      <c r="D105" s="39"/>
      <c r="E105" s="40"/>
      <c r="F105" s="40"/>
      <c r="G105" s="40"/>
      <c r="U105" s="38"/>
      <c r="V105" s="38"/>
      <c r="W105" s="42"/>
      <c r="X105" s="42"/>
      <c r="Y105" s="42"/>
      <c r="Z105" s="42"/>
      <c r="AA105" s="42"/>
      <c r="AB105" s="42"/>
      <c r="AC105" s="42"/>
      <c r="AD105" s="42"/>
      <c r="AE105" s="42"/>
    </row>
    <row r="106" spans="2:31">
      <c r="B106" s="38"/>
      <c r="C106" s="38"/>
      <c r="D106" s="39"/>
      <c r="E106" s="40"/>
      <c r="F106" s="40"/>
      <c r="G106" s="40"/>
      <c r="U106" s="38"/>
      <c r="V106" s="38"/>
      <c r="W106" s="42"/>
      <c r="X106" s="42"/>
      <c r="Y106" s="42"/>
      <c r="Z106" s="42"/>
      <c r="AA106" s="42"/>
      <c r="AB106" s="42"/>
      <c r="AC106" s="42"/>
      <c r="AD106" s="42"/>
      <c r="AE106" s="42"/>
    </row>
    <row r="107" spans="2:31" ht="15" customHeight="1">
      <c r="B107" s="38"/>
      <c r="C107" s="38"/>
      <c r="D107" s="39"/>
      <c r="E107" s="40"/>
      <c r="F107" s="40"/>
      <c r="G107" s="40"/>
      <c r="U107" s="38"/>
      <c r="V107" s="38"/>
      <c r="W107" s="42"/>
      <c r="X107" s="42"/>
      <c r="Y107" s="42"/>
      <c r="Z107" s="42"/>
      <c r="AA107" s="42"/>
      <c r="AB107" s="42"/>
      <c r="AC107" s="42"/>
      <c r="AD107" s="42"/>
      <c r="AE107" s="42"/>
    </row>
    <row r="108" spans="2:31">
      <c r="B108" s="38"/>
      <c r="C108" s="38"/>
      <c r="D108" s="39"/>
      <c r="E108" s="40"/>
      <c r="F108" s="40"/>
      <c r="G108" s="40"/>
      <c r="U108" s="38"/>
      <c r="V108" s="38"/>
      <c r="W108" s="42"/>
      <c r="X108" s="42"/>
      <c r="Y108" s="42"/>
      <c r="Z108" s="42"/>
      <c r="AA108" s="42"/>
      <c r="AB108" s="42"/>
      <c r="AC108" s="42"/>
      <c r="AD108" s="42"/>
      <c r="AE108" s="42"/>
    </row>
    <row r="109" spans="2:31">
      <c r="B109" s="38"/>
      <c r="C109" s="38"/>
      <c r="D109" s="39"/>
      <c r="E109" s="40"/>
      <c r="F109" s="40"/>
      <c r="G109" s="40"/>
      <c r="U109" s="38"/>
      <c r="V109" s="38"/>
      <c r="W109" s="42"/>
      <c r="X109" s="42"/>
      <c r="Y109" s="42"/>
      <c r="Z109" s="42"/>
      <c r="AA109" s="42"/>
      <c r="AB109" s="42"/>
      <c r="AC109" s="42"/>
      <c r="AD109" s="42"/>
      <c r="AE109" s="42"/>
    </row>
    <row r="110" spans="2:31">
      <c r="B110" s="38"/>
      <c r="C110" s="38"/>
      <c r="D110" s="39"/>
      <c r="E110" s="40"/>
      <c r="F110" s="40"/>
      <c r="G110" s="40"/>
      <c r="U110" s="38"/>
      <c r="V110" s="38"/>
      <c r="W110" s="42"/>
      <c r="X110" s="42"/>
      <c r="Y110" s="42"/>
      <c r="Z110" s="42"/>
      <c r="AA110" s="42"/>
      <c r="AB110" s="42"/>
      <c r="AC110" s="42"/>
      <c r="AD110" s="42"/>
      <c r="AE110" s="42"/>
    </row>
    <row r="111" spans="2:31">
      <c r="B111" s="38"/>
      <c r="C111" s="38"/>
      <c r="D111" s="39"/>
      <c r="E111" s="40"/>
      <c r="F111" s="40"/>
      <c r="G111" s="40"/>
      <c r="U111" s="38"/>
      <c r="V111" s="38"/>
      <c r="W111" s="42"/>
      <c r="X111" s="42"/>
      <c r="Y111" s="42"/>
      <c r="Z111" s="42"/>
      <c r="AA111" s="42"/>
      <c r="AB111" s="42"/>
      <c r="AC111" s="42"/>
      <c r="AD111" s="42"/>
      <c r="AE111" s="42"/>
    </row>
    <row r="112" spans="2:31">
      <c r="B112" s="38"/>
      <c r="C112" s="38"/>
      <c r="D112" s="39"/>
      <c r="E112" s="40"/>
      <c r="F112" s="40"/>
      <c r="G112" s="40"/>
      <c r="U112" s="38"/>
      <c r="V112" s="38"/>
      <c r="W112" s="42"/>
      <c r="X112" s="42"/>
      <c r="Y112" s="42"/>
      <c r="Z112" s="42"/>
      <c r="AA112" s="42"/>
      <c r="AB112" s="42"/>
      <c r="AC112" s="42"/>
      <c r="AD112" s="42"/>
      <c r="AE112" s="42"/>
    </row>
    <row r="113" spans="2:31">
      <c r="B113" s="38"/>
      <c r="C113" s="38"/>
      <c r="D113" s="39"/>
      <c r="E113" s="40"/>
      <c r="F113" s="40"/>
      <c r="G113" s="40"/>
      <c r="U113" s="38"/>
      <c r="V113" s="38"/>
      <c r="W113" s="42"/>
      <c r="X113" s="42"/>
      <c r="Y113" s="42"/>
      <c r="Z113" s="42"/>
      <c r="AA113" s="42"/>
      <c r="AB113" s="42"/>
      <c r="AC113" s="42"/>
      <c r="AD113" s="42"/>
      <c r="AE113" s="42"/>
    </row>
    <row r="114" spans="2:31">
      <c r="B114" s="38"/>
      <c r="C114" s="38"/>
      <c r="D114" s="39"/>
      <c r="E114" s="40"/>
      <c r="F114" s="40"/>
      <c r="G114" s="40"/>
      <c r="U114" s="38"/>
      <c r="V114" s="38"/>
      <c r="W114" s="42"/>
      <c r="X114" s="42"/>
      <c r="Y114" s="42"/>
      <c r="Z114" s="42"/>
      <c r="AA114" s="42"/>
      <c r="AB114" s="42"/>
      <c r="AC114" s="42"/>
      <c r="AD114" s="42"/>
      <c r="AE114" s="42"/>
    </row>
    <row r="115" spans="2:31">
      <c r="B115" s="38"/>
      <c r="C115" s="38"/>
      <c r="D115" s="39"/>
      <c r="E115" s="40"/>
      <c r="F115" s="40"/>
      <c r="G115" s="40"/>
      <c r="U115" s="38"/>
      <c r="V115" s="38"/>
      <c r="W115" s="42"/>
      <c r="X115" s="42"/>
      <c r="Y115" s="42"/>
      <c r="Z115" s="42"/>
      <c r="AA115" s="42"/>
      <c r="AB115" s="42"/>
      <c r="AC115" s="42"/>
      <c r="AD115" s="42"/>
      <c r="AE115" s="42"/>
    </row>
    <row r="116" spans="2:31">
      <c r="B116" s="38"/>
      <c r="C116" s="38"/>
      <c r="D116" s="39"/>
      <c r="E116" s="40"/>
      <c r="F116" s="40"/>
      <c r="G116" s="40"/>
      <c r="U116" s="38"/>
      <c r="V116" s="38"/>
      <c r="W116" s="42"/>
      <c r="X116" s="42"/>
      <c r="Y116" s="42"/>
      <c r="Z116" s="42"/>
      <c r="AA116" s="42"/>
      <c r="AB116" s="42"/>
      <c r="AC116" s="42"/>
      <c r="AD116" s="42"/>
      <c r="AE116" s="42"/>
    </row>
    <row r="117" spans="2:31">
      <c r="B117" s="38"/>
      <c r="C117" s="38"/>
      <c r="D117" s="39"/>
      <c r="E117" s="40"/>
      <c r="F117" s="40"/>
      <c r="G117" s="40"/>
      <c r="U117" s="38"/>
      <c r="V117" s="38"/>
      <c r="W117" s="42"/>
      <c r="X117" s="42"/>
      <c r="Y117" s="42"/>
      <c r="Z117" s="42"/>
      <c r="AA117" s="42"/>
      <c r="AB117" s="42"/>
      <c r="AC117" s="42"/>
      <c r="AD117" s="42"/>
      <c r="AE117" s="42"/>
    </row>
    <row r="118" spans="2:31">
      <c r="Y118" s="42"/>
      <c r="Z118" s="42"/>
      <c r="AA118" s="42"/>
      <c r="AB118" s="42"/>
      <c r="AC118" s="42"/>
      <c r="AD118" s="42"/>
      <c r="AE118" s="42"/>
    </row>
    <row r="119" spans="2:31">
      <c r="Y119" s="42"/>
      <c r="Z119" s="42"/>
      <c r="AA119" s="42"/>
      <c r="AB119" s="42"/>
      <c r="AC119" s="42"/>
      <c r="AD119" s="42"/>
      <c r="AE119" s="42"/>
    </row>
    <row r="120" spans="2:31" ht="16" thickBot="1">
      <c r="Y120" s="42"/>
      <c r="Z120" s="42"/>
      <c r="AA120" s="42"/>
      <c r="AB120" s="42"/>
      <c r="AC120" s="42"/>
      <c r="AD120" s="42"/>
      <c r="AE120" s="42"/>
    </row>
    <row r="121" spans="2:31">
      <c r="F121" s="25"/>
      <c r="G121" s="26"/>
      <c r="Y121" s="42"/>
      <c r="Z121" s="42"/>
      <c r="AA121" s="42"/>
      <c r="AB121" s="42"/>
      <c r="AC121" s="42"/>
      <c r="AD121" s="42"/>
      <c r="AE121" s="42"/>
    </row>
    <row r="122" spans="2:31">
      <c r="Y122" s="42"/>
      <c r="Z122" s="42"/>
      <c r="AA122" s="42"/>
      <c r="AB122" s="42"/>
      <c r="AC122" s="42"/>
      <c r="AD122" s="42"/>
      <c r="AE122" s="42"/>
    </row>
    <row r="123" spans="2:31">
      <c r="Y123" s="42"/>
      <c r="Z123" s="42"/>
      <c r="AA123" s="42"/>
      <c r="AB123" s="42"/>
      <c r="AC123" s="42"/>
      <c r="AD123" s="42"/>
      <c r="AE123" s="42"/>
    </row>
    <row r="124" spans="2:31">
      <c r="Y124" s="42"/>
      <c r="Z124" s="42"/>
      <c r="AA124" s="42"/>
      <c r="AB124" s="42"/>
      <c r="AC124" s="42"/>
      <c r="AD124" s="42"/>
      <c r="AE124" s="42"/>
    </row>
    <row r="125" spans="2:31">
      <c r="Y125" s="42"/>
      <c r="Z125" s="42"/>
      <c r="AA125" s="42"/>
      <c r="AB125" s="42"/>
      <c r="AC125" s="42"/>
      <c r="AD125" s="42"/>
      <c r="AE125" s="42"/>
    </row>
    <row r="126" spans="2:31">
      <c r="Y126" s="42"/>
      <c r="Z126" s="42"/>
      <c r="AA126" s="42"/>
      <c r="AB126" s="42"/>
      <c r="AC126" s="42"/>
      <c r="AD126" s="42"/>
      <c r="AE126" s="42"/>
    </row>
    <row r="127" spans="2:31">
      <c r="Y127" s="42"/>
      <c r="Z127" s="42"/>
      <c r="AA127" s="42"/>
      <c r="AB127" s="42"/>
      <c r="AC127" s="42"/>
      <c r="AD127" s="42"/>
      <c r="AE127" s="42"/>
    </row>
    <row r="128" spans="2:31">
      <c r="Y128" s="42"/>
      <c r="Z128" s="42"/>
      <c r="AA128" s="42"/>
      <c r="AB128" s="42"/>
      <c r="AC128" s="42"/>
      <c r="AD128" s="42"/>
      <c r="AE128" s="42"/>
    </row>
    <row r="129" spans="25:31">
      <c r="Y129" s="42"/>
      <c r="Z129" s="42"/>
      <c r="AA129" s="42"/>
      <c r="AB129" s="42"/>
      <c r="AC129" s="42"/>
      <c r="AD129" s="42"/>
      <c r="AE129" s="42"/>
    </row>
    <row r="130" spans="25:31">
      <c r="Y130" s="42"/>
      <c r="Z130" s="42"/>
      <c r="AA130" s="42"/>
      <c r="AB130" s="42"/>
      <c r="AC130" s="42"/>
      <c r="AD130" s="42"/>
      <c r="AE130" s="42"/>
    </row>
    <row r="131" spans="25:31">
      <c r="Y131" s="42"/>
      <c r="Z131" s="42"/>
      <c r="AA131" s="42"/>
      <c r="AB131" s="42"/>
      <c r="AC131" s="42"/>
      <c r="AD131" s="42"/>
      <c r="AE131" s="42"/>
    </row>
    <row r="132" spans="25:31">
      <c r="Y132" s="42"/>
      <c r="Z132" s="42"/>
      <c r="AA132" s="42"/>
      <c r="AB132" s="42"/>
      <c r="AC132" s="42"/>
      <c r="AD132" s="42"/>
      <c r="AE132" s="42"/>
    </row>
    <row r="133" spans="25:31">
      <c r="Y133" s="42"/>
      <c r="Z133" s="42"/>
      <c r="AA133" s="42"/>
      <c r="AB133" s="42"/>
      <c r="AC133" s="42"/>
      <c r="AD133" s="42"/>
      <c r="AE133" s="42"/>
    </row>
    <row r="134" spans="25:31">
      <c r="Y134" s="42"/>
      <c r="Z134" s="42"/>
      <c r="AA134" s="42"/>
      <c r="AB134" s="42"/>
      <c r="AC134" s="42"/>
      <c r="AD134" s="42"/>
      <c r="AE134" s="42"/>
    </row>
    <row r="135" spans="25:31">
      <c r="Y135" s="42"/>
      <c r="Z135" s="42"/>
      <c r="AA135" s="42"/>
      <c r="AB135" s="42"/>
      <c r="AC135" s="42"/>
      <c r="AD135" s="42"/>
      <c r="AE135" s="42"/>
    </row>
    <row r="136" spans="25:31">
      <c r="Y136" s="42"/>
      <c r="Z136" s="42"/>
      <c r="AA136" s="42"/>
      <c r="AB136" s="42"/>
      <c r="AC136" s="42"/>
      <c r="AD136" s="42"/>
      <c r="AE136" s="42"/>
    </row>
    <row r="137" spans="25:31">
      <c r="Y137" s="42"/>
      <c r="Z137" s="42"/>
      <c r="AA137" s="42"/>
      <c r="AB137" s="42"/>
      <c r="AC137" s="42"/>
      <c r="AD137" s="42"/>
      <c r="AE137" s="42"/>
    </row>
    <row r="138" spans="25:31">
      <c r="Y138" s="42"/>
      <c r="Z138" s="42"/>
      <c r="AA138" s="42"/>
      <c r="AB138" s="42"/>
      <c r="AC138" s="42"/>
      <c r="AD138" s="42"/>
      <c r="AE138" s="42"/>
    </row>
    <row r="139" spans="25:31">
      <c r="Y139" s="42"/>
      <c r="Z139" s="42"/>
      <c r="AA139" s="42"/>
      <c r="AB139" s="42"/>
      <c r="AC139" s="42"/>
      <c r="AD139" s="42"/>
      <c r="AE139" s="42"/>
    </row>
    <row r="140" spans="25:31">
      <c r="Y140" s="42"/>
      <c r="Z140" s="42"/>
      <c r="AA140" s="42"/>
      <c r="AB140" s="42"/>
      <c r="AC140" s="42"/>
      <c r="AD140" s="42"/>
      <c r="AE140" s="42"/>
    </row>
    <row r="141" spans="25:31">
      <c r="Y141" s="42"/>
      <c r="Z141" s="42"/>
      <c r="AA141" s="42"/>
      <c r="AB141" s="42"/>
      <c r="AC141" s="42"/>
      <c r="AD141" s="42"/>
      <c r="AE141" s="42"/>
    </row>
    <row r="142" spans="25:31">
      <c r="Y142" s="42"/>
      <c r="Z142" s="42"/>
      <c r="AA142" s="42"/>
      <c r="AB142" s="42"/>
      <c r="AC142" s="42"/>
      <c r="AD142" s="42"/>
      <c r="AE142" s="42"/>
    </row>
    <row r="143" spans="25:31">
      <c r="Y143" s="42"/>
      <c r="Z143" s="42"/>
      <c r="AA143" s="42"/>
      <c r="AB143" s="42"/>
      <c r="AC143" s="42"/>
      <c r="AD143" s="42"/>
      <c r="AE143" s="42"/>
    </row>
    <row r="144" spans="25:31">
      <c r="Y144" s="42"/>
      <c r="Z144" s="42"/>
      <c r="AA144" s="42"/>
      <c r="AB144" s="42"/>
      <c r="AC144" s="42"/>
      <c r="AD144" s="42"/>
      <c r="AE144" s="42"/>
    </row>
    <row r="145" spans="25:31">
      <c r="Y145" s="42"/>
      <c r="Z145" s="42"/>
      <c r="AA145" s="42"/>
      <c r="AB145" s="42"/>
      <c r="AC145" s="42"/>
      <c r="AD145" s="42"/>
      <c r="AE145" s="42"/>
    </row>
    <row r="146" spans="25:31">
      <c r="Y146" s="42"/>
      <c r="Z146" s="42"/>
      <c r="AA146" s="42"/>
      <c r="AB146" s="42"/>
      <c r="AC146" s="42"/>
      <c r="AD146" s="42"/>
      <c r="AE146" s="42"/>
    </row>
    <row r="147" spans="25:31">
      <c r="Y147" s="42"/>
      <c r="Z147" s="42"/>
      <c r="AA147" s="42"/>
      <c r="AB147" s="42"/>
      <c r="AC147" s="42"/>
      <c r="AD147" s="42"/>
      <c r="AE147" s="42"/>
    </row>
    <row r="148" spans="25:31">
      <c r="Y148" s="42"/>
      <c r="Z148" s="42"/>
      <c r="AA148" s="42"/>
      <c r="AB148" s="42"/>
      <c r="AC148" s="42"/>
      <c r="AD148" s="42"/>
      <c r="AE148" s="42"/>
    </row>
    <row r="149" spans="25:31">
      <c r="Y149" s="42"/>
      <c r="Z149" s="42"/>
      <c r="AA149" s="42"/>
      <c r="AB149" s="42"/>
      <c r="AC149" s="42"/>
      <c r="AD149" s="42"/>
      <c r="AE149" s="42"/>
    </row>
    <row r="150" spans="25:31">
      <c r="Y150" s="42"/>
      <c r="Z150" s="42"/>
      <c r="AA150" s="42"/>
      <c r="AB150" s="42"/>
      <c r="AC150" s="42"/>
      <c r="AD150" s="42"/>
      <c r="AE150" s="42"/>
    </row>
    <row r="151" spans="25:31">
      <c r="Y151" s="42"/>
      <c r="Z151" s="42"/>
      <c r="AA151" s="42"/>
      <c r="AB151" s="42"/>
      <c r="AC151" s="42"/>
      <c r="AD151" s="42"/>
      <c r="AE151" s="42"/>
    </row>
    <row r="152" spans="25:31">
      <c r="Y152" s="42"/>
      <c r="Z152" s="42"/>
      <c r="AA152" s="42"/>
      <c r="AB152" s="42"/>
      <c r="AC152" s="42"/>
      <c r="AD152" s="42"/>
      <c r="AE152" s="42"/>
    </row>
    <row r="153" spans="25:31">
      <c r="Y153" s="42"/>
      <c r="Z153" s="42"/>
      <c r="AA153" s="42"/>
      <c r="AB153" s="42"/>
      <c r="AC153" s="42"/>
      <c r="AD153" s="42"/>
      <c r="AE153" s="42"/>
    </row>
    <row r="154" spans="25:31">
      <c r="Y154" s="42"/>
      <c r="Z154" s="42"/>
      <c r="AA154" s="42"/>
      <c r="AB154" s="42"/>
      <c r="AC154" s="42"/>
      <c r="AD154" s="42"/>
      <c r="AE154" s="42"/>
    </row>
    <row r="155" spans="25:31">
      <c r="Y155" s="42"/>
      <c r="Z155" s="42"/>
      <c r="AA155" s="42"/>
      <c r="AB155" s="42"/>
      <c r="AC155" s="42"/>
      <c r="AD155" s="42"/>
      <c r="AE155" s="42"/>
    </row>
    <row r="156" spans="25:31">
      <c r="Y156" s="42"/>
      <c r="Z156" s="42"/>
      <c r="AA156" s="42"/>
      <c r="AB156" s="42"/>
      <c r="AC156" s="42"/>
      <c r="AD156" s="42"/>
      <c r="AE156" s="42"/>
    </row>
    <row r="157" spans="25:31">
      <c r="Y157" s="42"/>
      <c r="Z157" s="42"/>
      <c r="AA157" s="42"/>
      <c r="AB157" s="42"/>
      <c r="AC157" s="42"/>
      <c r="AD157" s="42"/>
      <c r="AE157" s="42"/>
    </row>
    <row r="158" spans="25:31">
      <c r="Y158" s="42"/>
      <c r="Z158" s="42"/>
      <c r="AA158" s="42"/>
      <c r="AB158" s="42"/>
      <c r="AC158" s="42"/>
      <c r="AD158" s="42"/>
      <c r="AE158" s="42"/>
    </row>
    <row r="159" spans="25:31">
      <c r="Y159" s="42"/>
      <c r="Z159" s="42"/>
      <c r="AA159" s="42"/>
      <c r="AB159" s="42"/>
      <c r="AC159" s="42"/>
      <c r="AD159" s="42"/>
      <c r="AE159" s="42"/>
    </row>
    <row r="160" spans="25:31">
      <c r="Y160" s="42"/>
      <c r="Z160" s="42"/>
      <c r="AA160" s="42"/>
      <c r="AB160" s="42"/>
      <c r="AC160" s="42"/>
      <c r="AD160" s="42"/>
      <c r="AE160" s="42"/>
    </row>
    <row r="161" spans="6:31">
      <c r="Y161" s="42"/>
      <c r="Z161" s="42"/>
      <c r="AA161" s="42"/>
      <c r="AB161" s="42"/>
      <c r="AC161" s="42"/>
      <c r="AD161" s="42"/>
      <c r="AE161" s="42"/>
    </row>
    <row r="162" spans="6:31">
      <c r="Y162" s="42"/>
      <c r="Z162" s="42"/>
      <c r="AA162" s="42"/>
      <c r="AB162" s="42"/>
      <c r="AC162" s="42"/>
      <c r="AD162" s="42"/>
      <c r="AE162" s="42"/>
    </row>
    <row r="163" spans="6:31">
      <c r="Y163" s="42"/>
      <c r="Z163" s="42"/>
      <c r="AA163" s="42"/>
      <c r="AB163" s="42"/>
      <c r="AC163" s="42"/>
      <c r="AD163" s="42"/>
      <c r="AE163" s="42"/>
    </row>
    <row r="164" spans="6:31">
      <c r="Y164" s="42"/>
      <c r="Z164" s="42"/>
      <c r="AA164" s="42"/>
      <c r="AB164" s="42"/>
      <c r="AC164" s="42"/>
      <c r="AD164" s="42"/>
      <c r="AE164" s="42"/>
    </row>
    <row r="165" spans="6:31">
      <c r="Y165" s="42"/>
      <c r="Z165" s="42"/>
      <c r="AA165" s="42"/>
      <c r="AB165" s="42"/>
      <c r="AC165" s="42"/>
      <c r="AD165" s="42"/>
      <c r="AE165" s="42"/>
    </row>
    <row r="170" spans="6:31">
      <c r="F170" s="27"/>
      <c r="G170" s="28">
        <v>2.5000000000000001E-2</v>
      </c>
    </row>
    <row r="171" spans="6:31">
      <c r="F171" s="27"/>
      <c r="G171" s="28">
        <v>12.232832200000001</v>
      </c>
    </row>
    <row r="172" spans="6:31">
      <c r="F172" s="27"/>
      <c r="G172" s="28">
        <v>7</v>
      </c>
    </row>
    <row r="173" spans="6:31">
      <c r="F173" s="27"/>
      <c r="G173" s="28">
        <v>3441.8571430000002</v>
      </c>
    </row>
    <row r="174" spans="6:31">
      <c r="F174" s="27"/>
      <c r="G174" s="28">
        <v>44266212.859999999</v>
      </c>
    </row>
  </sheetData>
  <pageMargins left="0.75" right="0.75" top="1" bottom="1" header="0.5" footer="0.5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829C3-BA20-0744-BDDD-27C17CC43EB5}">
  <sheetPr codeName="Blad18"/>
  <dimension ref="A1:DG174"/>
  <sheetViews>
    <sheetView topLeftCell="H29" zoomScale="106" zoomScaleNormal="58" workbookViewId="0">
      <selection activeCell="H57" sqref="H57"/>
    </sheetView>
  </sheetViews>
  <sheetFormatPr baseColWidth="10" defaultColWidth="8.83203125" defaultRowHeight="15"/>
  <cols>
    <col min="2" max="2" width="14.5" customWidth="1"/>
    <col min="5" max="5" width="5.33203125" customWidth="1"/>
    <col min="6" max="6" width="6.83203125" customWidth="1"/>
    <col min="7" max="7" width="7.33203125" customWidth="1"/>
    <col min="8" max="8" width="27.5" customWidth="1"/>
    <col min="9" max="9" width="11.33203125" customWidth="1"/>
    <col min="10" max="10" width="16.5" customWidth="1"/>
    <col min="12" max="12" width="17.83203125" customWidth="1"/>
    <col min="16" max="16" width="9.33203125" bestFit="1" customWidth="1"/>
    <col min="22" max="22" width="6.83203125" customWidth="1"/>
    <col min="23" max="23" width="4.83203125" customWidth="1"/>
    <col min="24" max="24" width="3.1640625" customWidth="1"/>
    <col min="25" max="25" width="3" customWidth="1"/>
    <col min="26" max="26" width="5.33203125" customWidth="1"/>
    <col min="27" max="28" width="4.5" customWidth="1"/>
    <col min="29" max="29" width="4.1640625" customWidth="1"/>
    <col min="30" max="30" width="3.6640625" customWidth="1"/>
    <col min="31" max="31" width="4.33203125" customWidth="1"/>
  </cols>
  <sheetData>
    <row r="1" spans="1:111">
      <c r="C1" s="43" t="s">
        <v>0</v>
      </c>
      <c r="D1" s="43" t="s">
        <v>1</v>
      </c>
      <c r="E1" s="43" t="s">
        <v>2</v>
      </c>
      <c r="F1" s="43" t="s">
        <v>3</v>
      </c>
      <c r="G1" s="43" t="s">
        <v>4</v>
      </c>
      <c r="H1" s="43" t="s">
        <v>653</v>
      </c>
      <c r="I1" s="43" t="s">
        <v>5</v>
      </c>
      <c r="J1" s="43" t="s">
        <v>6</v>
      </c>
      <c r="K1" s="43" t="s">
        <v>7</v>
      </c>
      <c r="L1" s="43" t="s">
        <v>8</v>
      </c>
      <c r="M1" s="43" t="s">
        <v>9</v>
      </c>
      <c r="N1" s="43" t="s">
        <v>10</v>
      </c>
      <c r="O1" s="43" t="s">
        <v>11</v>
      </c>
      <c r="P1" s="43" t="s">
        <v>12</v>
      </c>
      <c r="Q1" s="43" t="s">
        <v>13</v>
      </c>
      <c r="R1" s="43" t="s">
        <v>14</v>
      </c>
      <c r="S1" s="43" t="s">
        <v>15</v>
      </c>
      <c r="T1" s="43" t="s">
        <v>16</v>
      </c>
      <c r="U1" s="43" t="s">
        <v>17</v>
      </c>
      <c r="V1" s="43" t="s">
        <v>684</v>
      </c>
      <c r="W1" s="43" t="s">
        <v>682</v>
      </c>
      <c r="X1" s="43" t="s">
        <v>20</v>
      </c>
      <c r="Y1" s="43" t="s">
        <v>21</v>
      </c>
      <c r="Z1" s="43" t="s">
        <v>22</v>
      </c>
      <c r="AA1" s="43" t="s">
        <v>23</v>
      </c>
      <c r="AB1" s="43" t="s">
        <v>24</v>
      </c>
      <c r="AC1" s="43" t="s">
        <v>25</v>
      </c>
      <c r="AD1" s="43" t="s">
        <v>26</v>
      </c>
      <c r="AE1" s="43" t="s">
        <v>27</v>
      </c>
      <c r="AF1" s="43" t="s">
        <v>28</v>
      </c>
      <c r="AG1" s="43" t="s">
        <v>29</v>
      </c>
      <c r="AH1" s="43" t="s">
        <v>30</v>
      </c>
      <c r="AI1" s="43" t="s">
        <v>31</v>
      </c>
      <c r="AJ1" s="43" t="s">
        <v>32</v>
      </c>
      <c r="AK1" s="43" t="s">
        <v>33</v>
      </c>
      <c r="AL1" s="43" t="s">
        <v>34</v>
      </c>
      <c r="AM1" s="43" t="s">
        <v>35</v>
      </c>
      <c r="AN1" s="43" t="s">
        <v>36</v>
      </c>
      <c r="AO1" s="43" t="s">
        <v>37</v>
      </c>
      <c r="AP1" s="43" t="s">
        <v>38</v>
      </c>
      <c r="AQ1" s="43" t="s">
        <v>39</v>
      </c>
      <c r="AR1" s="43" t="s">
        <v>40</v>
      </c>
      <c r="AS1" s="43" t="s">
        <v>41</v>
      </c>
      <c r="AT1" s="43" t="s">
        <v>42</v>
      </c>
      <c r="AU1" s="43" t="s">
        <v>43</v>
      </c>
      <c r="AV1" s="43" t="s">
        <v>44</v>
      </c>
      <c r="AW1" s="43" t="s">
        <v>45</v>
      </c>
      <c r="AX1" s="43" t="s">
        <v>46</v>
      </c>
      <c r="AY1" s="43" t="s">
        <v>47</v>
      </c>
      <c r="AZ1" s="43" t="s">
        <v>48</v>
      </c>
      <c r="BA1" s="43" t="s">
        <v>49</v>
      </c>
      <c r="BB1" s="43" t="s">
        <v>50</v>
      </c>
      <c r="BC1" s="43" t="s">
        <v>51</v>
      </c>
      <c r="BD1" s="43" t="s">
        <v>52</v>
      </c>
      <c r="BE1" s="43" t="s">
        <v>53</v>
      </c>
      <c r="BF1" s="43" t="s">
        <v>54</v>
      </c>
      <c r="BG1" s="43" t="s">
        <v>55</v>
      </c>
      <c r="BH1" s="43" t="s">
        <v>56</v>
      </c>
      <c r="BI1" s="43" t="s">
        <v>57</v>
      </c>
      <c r="BJ1" s="43" t="s">
        <v>58</v>
      </c>
      <c r="BK1" s="43" t="s">
        <v>59</v>
      </c>
      <c r="BL1" s="43" t="s">
        <v>60</v>
      </c>
      <c r="BM1" s="43" t="s">
        <v>61</v>
      </c>
      <c r="BN1" s="43" t="s">
        <v>62</v>
      </c>
      <c r="BO1" s="43" t="s">
        <v>63</v>
      </c>
      <c r="BP1" s="43" t="s">
        <v>64</v>
      </c>
      <c r="BQ1" s="43" t="s">
        <v>65</v>
      </c>
      <c r="BR1" s="43" t="s">
        <v>66</v>
      </c>
      <c r="BS1" s="43" t="s">
        <v>67</v>
      </c>
      <c r="BT1" s="43" t="s">
        <v>68</v>
      </c>
      <c r="BU1" s="43" t="s">
        <v>69</v>
      </c>
      <c r="BV1" s="43" t="s">
        <v>70</v>
      </c>
      <c r="BW1" s="43" t="s">
        <v>71</v>
      </c>
      <c r="BX1" s="43" t="s">
        <v>72</v>
      </c>
      <c r="BY1" s="43" t="s">
        <v>73</v>
      </c>
      <c r="BZ1" s="43" t="s">
        <v>74</v>
      </c>
      <c r="CA1" s="43" t="s">
        <v>75</v>
      </c>
      <c r="CB1" s="43" t="s">
        <v>76</v>
      </c>
      <c r="CC1" s="43" t="s">
        <v>77</v>
      </c>
      <c r="CD1" s="43" t="s">
        <v>78</v>
      </c>
      <c r="CE1" s="43" t="s">
        <v>79</v>
      </c>
      <c r="CF1" s="43" t="s">
        <v>80</v>
      </c>
      <c r="CG1" s="43" t="s">
        <v>81</v>
      </c>
      <c r="CH1" s="43" t="s">
        <v>82</v>
      </c>
      <c r="CI1" s="43" t="s">
        <v>83</v>
      </c>
      <c r="CJ1" s="43" t="s">
        <v>84</v>
      </c>
      <c r="CK1" s="43" t="s">
        <v>85</v>
      </c>
      <c r="CL1" s="43" t="s">
        <v>86</v>
      </c>
      <c r="CM1" s="43" t="s">
        <v>87</v>
      </c>
      <c r="CN1" s="43" t="s">
        <v>88</v>
      </c>
      <c r="CO1" s="43" t="s">
        <v>89</v>
      </c>
      <c r="CP1" s="43" t="s">
        <v>90</v>
      </c>
      <c r="CQ1" s="43" t="s">
        <v>91</v>
      </c>
      <c r="CR1" s="43" t="s">
        <v>92</v>
      </c>
      <c r="CS1" s="43" t="s">
        <v>93</v>
      </c>
      <c r="CT1" s="43" t="s">
        <v>94</v>
      </c>
      <c r="CU1" s="43" t="s">
        <v>95</v>
      </c>
      <c r="CV1" s="43" t="s">
        <v>96</v>
      </c>
      <c r="CW1" s="43" t="s">
        <v>97</v>
      </c>
      <c r="CX1" s="43" t="s">
        <v>98</v>
      </c>
      <c r="CY1" s="43" t="s">
        <v>99</v>
      </c>
      <c r="CZ1" s="43" t="s">
        <v>100</v>
      </c>
      <c r="DA1" s="43" t="s">
        <v>101</v>
      </c>
      <c r="DB1" s="43" t="s">
        <v>102</v>
      </c>
      <c r="DC1" s="43" t="s">
        <v>103</v>
      </c>
      <c r="DD1" s="43" t="s">
        <v>104</v>
      </c>
      <c r="DE1" s="43" t="s">
        <v>105</v>
      </c>
      <c r="DF1" s="43" t="s">
        <v>106</v>
      </c>
      <c r="DG1" s="43" t="s">
        <v>107</v>
      </c>
    </row>
    <row r="2" spans="1:111">
      <c r="A2" s="1">
        <v>0</v>
      </c>
      <c r="B2" s="43">
        <v>0</v>
      </c>
      <c r="C2" t="s">
        <v>539</v>
      </c>
      <c r="D2">
        <v>252</v>
      </c>
      <c r="E2">
        <v>2</v>
      </c>
      <c r="F2">
        <v>1</v>
      </c>
      <c r="G2">
        <v>0</v>
      </c>
      <c r="H2" t="s">
        <v>111</v>
      </c>
      <c r="I2">
        <v>6</v>
      </c>
      <c r="J2">
        <v>0</v>
      </c>
      <c r="K2">
        <v>22</v>
      </c>
      <c r="L2">
        <v>6</v>
      </c>
      <c r="M2" t="s">
        <v>109</v>
      </c>
      <c r="N2" t="s">
        <v>540</v>
      </c>
      <c r="O2" t="s">
        <v>111</v>
      </c>
      <c r="P2" t="s">
        <v>541</v>
      </c>
      <c r="Q2">
        <v>1</v>
      </c>
      <c r="R2">
        <v>1</v>
      </c>
      <c r="S2">
        <v>4</v>
      </c>
      <c r="T2">
        <v>5</v>
      </c>
      <c r="U2">
        <v>2</v>
      </c>
      <c r="V2">
        <v>1</v>
      </c>
      <c r="W2">
        <v>0</v>
      </c>
      <c r="X2">
        <v>21</v>
      </c>
      <c r="Y2">
        <v>5</v>
      </c>
      <c r="Z2">
        <v>0</v>
      </c>
      <c r="AA2">
        <v>2</v>
      </c>
      <c r="AB2">
        <v>3</v>
      </c>
      <c r="AC2">
        <v>0</v>
      </c>
      <c r="AD2">
        <v>0</v>
      </c>
      <c r="AE2">
        <v>5</v>
      </c>
      <c r="AF2">
        <v>6</v>
      </c>
      <c r="AG2">
        <v>0</v>
      </c>
      <c r="AH2">
        <v>66</v>
      </c>
      <c r="AI2">
        <v>0</v>
      </c>
      <c r="AJ2">
        <v>0</v>
      </c>
      <c r="AK2">
        <v>0</v>
      </c>
      <c r="AL2">
        <v>0</v>
      </c>
      <c r="AM2">
        <v>1</v>
      </c>
      <c r="AN2">
        <v>1</v>
      </c>
      <c r="AO2">
        <v>2</v>
      </c>
      <c r="AP2">
        <v>0</v>
      </c>
      <c r="AQ2">
        <v>12</v>
      </c>
      <c r="AR2">
        <v>0</v>
      </c>
      <c r="AS2">
        <v>0</v>
      </c>
      <c r="AT2">
        <v>0</v>
      </c>
      <c r="AU2">
        <v>2</v>
      </c>
      <c r="AV2">
        <v>0</v>
      </c>
      <c r="AW2">
        <v>0</v>
      </c>
      <c r="AX2">
        <v>0</v>
      </c>
      <c r="AY2">
        <v>0</v>
      </c>
      <c r="AZ2">
        <v>4</v>
      </c>
      <c r="BA2">
        <v>0</v>
      </c>
      <c r="BB2">
        <v>0</v>
      </c>
      <c r="BC2">
        <v>2</v>
      </c>
      <c r="BD2">
        <v>0</v>
      </c>
      <c r="BE2">
        <v>0</v>
      </c>
      <c r="BF2">
        <v>3</v>
      </c>
      <c r="BG2">
        <v>1</v>
      </c>
      <c r="BH2">
        <v>0</v>
      </c>
      <c r="BI2">
        <v>0</v>
      </c>
      <c r="BJ2">
        <v>0</v>
      </c>
      <c r="BK2">
        <v>0</v>
      </c>
      <c r="BL2">
        <v>5</v>
      </c>
      <c r="BM2">
        <v>1</v>
      </c>
      <c r="BN2">
        <v>0</v>
      </c>
      <c r="BO2">
        <v>0</v>
      </c>
      <c r="BP2">
        <v>0</v>
      </c>
      <c r="BQ2">
        <v>0</v>
      </c>
      <c r="BR2">
        <v>2</v>
      </c>
      <c r="BS2">
        <v>0</v>
      </c>
      <c r="BT2">
        <v>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2</v>
      </c>
      <c r="CC2">
        <v>0</v>
      </c>
      <c r="CD2">
        <v>2</v>
      </c>
      <c r="CE2">
        <v>0</v>
      </c>
      <c r="CF2">
        <v>0</v>
      </c>
      <c r="CG2">
        <v>0</v>
      </c>
      <c r="CH2">
        <v>0</v>
      </c>
      <c r="CI2">
        <v>0</v>
      </c>
      <c r="CJ2">
        <v>5</v>
      </c>
      <c r="CK2">
        <v>5</v>
      </c>
      <c r="CL2">
        <v>2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4</v>
      </c>
      <c r="CT2">
        <v>0</v>
      </c>
      <c r="CU2">
        <v>0</v>
      </c>
      <c r="CV2">
        <v>0</v>
      </c>
      <c r="CW2">
        <v>3</v>
      </c>
      <c r="CX2">
        <v>1</v>
      </c>
      <c r="CY2">
        <v>0</v>
      </c>
      <c r="CZ2">
        <v>1</v>
      </c>
      <c r="DA2">
        <v>0</v>
      </c>
      <c r="DB2">
        <v>0</v>
      </c>
      <c r="DC2">
        <v>3</v>
      </c>
      <c r="DD2">
        <v>0</v>
      </c>
      <c r="DE2" t="s">
        <v>113</v>
      </c>
      <c r="DF2" t="s">
        <v>114</v>
      </c>
      <c r="DG2" t="s">
        <v>115</v>
      </c>
    </row>
    <row r="3" spans="1:111">
      <c r="A3" s="1">
        <v>1</v>
      </c>
      <c r="B3" s="43">
        <v>1</v>
      </c>
      <c r="C3" t="s">
        <v>542</v>
      </c>
      <c r="D3">
        <v>786</v>
      </c>
      <c r="E3">
        <v>20</v>
      </c>
      <c r="F3">
        <v>0</v>
      </c>
      <c r="G3">
        <v>21</v>
      </c>
      <c r="H3" t="s">
        <v>654</v>
      </c>
      <c r="I3">
        <v>18</v>
      </c>
      <c r="J3">
        <v>1</v>
      </c>
      <c r="K3">
        <v>104</v>
      </c>
      <c r="L3">
        <v>42</v>
      </c>
      <c r="M3" t="s">
        <v>543</v>
      </c>
      <c r="N3" t="s">
        <v>544</v>
      </c>
      <c r="O3" t="s">
        <v>135</v>
      </c>
      <c r="P3" t="s">
        <v>545</v>
      </c>
      <c r="Q3">
        <v>23</v>
      </c>
      <c r="R3">
        <v>0</v>
      </c>
      <c r="S3">
        <v>11</v>
      </c>
      <c r="T3">
        <v>11</v>
      </c>
      <c r="U3">
        <v>11</v>
      </c>
      <c r="V3">
        <v>8</v>
      </c>
      <c r="W3">
        <v>4</v>
      </c>
      <c r="X3">
        <v>33</v>
      </c>
      <c r="Y3">
        <v>4</v>
      </c>
      <c r="Z3">
        <v>1</v>
      </c>
      <c r="AA3">
        <v>2</v>
      </c>
      <c r="AB3">
        <v>2</v>
      </c>
      <c r="AC3">
        <v>1</v>
      </c>
      <c r="AD3">
        <v>2</v>
      </c>
      <c r="AE3">
        <v>7</v>
      </c>
      <c r="AF3">
        <v>10</v>
      </c>
      <c r="AG3">
        <v>4</v>
      </c>
      <c r="AH3">
        <v>183</v>
      </c>
      <c r="AI3">
        <v>0</v>
      </c>
      <c r="AJ3">
        <v>3</v>
      </c>
      <c r="AK3">
        <v>0</v>
      </c>
      <c r="AL3">
        <v>0</v>
      </c>
      <c r="AM3">
        <v>0</v>
      </c>
      <c r="AN3">
        <v>1</v>
      </c>
      <c r="AO3">
        <v>1</v>
      </c>
      <c r="AP3">
        <v>0</v>
      </c>
      <c r="AQ3">
        <v>28</v>
      </c>
      <c r="AR3">
        <v>11</v>
      </c>
      <c r="AS3">
        <v>0</v>
      </c>
      <c r="AT3">
        <v>1</v>
      </c>
      <c r="AU3">
        <v>0</v>
      </c>
      <c r="AV3">
        <v>0</v>
      </c>
      <c r="AW3">
        <v>1</v>
      </c>
      <c r="AX3">
        <v>0</v>
      </c>
      <c r="AY3">
        <v>0</v>
      </c>
      <c r="AZ3">
        <v>1</v>
      </c>
      <c r="BA3">
        <v>3</v>
      </c>
      <c r="BB3">
        <v>1</v>
      </c>
      <c r="BC3">
        <v>0</v>
      </c>
      <c r="BD3">
        <v>6</v>
      </c>
      <c r="BE3">
        <v>5</v>
      </c>
      <c r="BF3">
        <v>2</v>
      </c>
      <c r="BG3">
        <v>1</v>
      </c>
      <c r="BH3">
        <v>0</v>
      </c>
      <c r="BI3">
        <v>0</v>
      </c>
      <c r="BJ3">
        <v>0</v>
      </c>
      <c r="BK3">
        <v>1</v>
      </c>
      <c r="BL3">
        <v>13</v>
      </c>
      <c r="BM3">
        <v>0</v>
      </c>
      <c r="BN3">
        <v>1</v>
      </c>
      <c r="BO3">
        <v>4</v>
      </c>
      <c r="BP3">
        <v>1</v>
      </c>
      <c r="BQ3">
        <v>2</v>
      </c>
      <c r="BR3">
        <v>0</v>
      </c>
      <c r="BS3">
        <v>1</v>
      </c>
      <c r="BT3">
        <v>2</v>
      </c>
      <c r="BU3">
        <v>2</v>
      </c>
      <c r="BV3">
        <v>2</v>
      </c>
      <c r="BW3">
        <v>0</v>
      </c>
      <c r="BX3">
        <v>0</v>
      </c>
      <c r="BY3">
        <v>2</v>
      </c>
      <c r="BZ3">
        <v>1</v>
      </c>
      <c r="CA3">
        <v>0</v>
      </c>
      <c r="CB3">
        <v>0</v>
      </c>
      <c r="CC3">
        <v>0</v>
      </c>
      <c r="CD3">
        <v>2</v>
      </c>
      <c r="CE3">
        <v>2</v>
      </c>
      <c r="CF3">
        <v>0</v>
      </c>
      <c r="CG3">
        <v>5</v>
      </c>
      <c r="CH3">
        <v>1</v>
      </c>
      <c r="CI3">
        <v>0</v>
      </c>
      <c r="CJ3">
        <v>17</v>
      </c>
      <c r="CK3">
        <v>7</v>
      </c>
      <c r="CL3">
        <v>2</v>
      </c>
      <c r="CM3">
        <v>0</v>
      </c>
      <c r="CN3">
        <v>0</v>
      </c>
      <c r="CO3">
        <v>0</v>
      </c>
      <c r="CP3">
        <v>3</v>
      </c>
      <c r="CQ3">
        <v>0</v>
      </c>
      <c r="CR3">
        <v>0</v>
      </c>
      <c r="CS3">
        <v>8</v>
      </c>
      <c r="CT3">
        <v>1</v>
      </c>
      <c r="CU3">
        <v>0</v>
      </c>
      <c r="CV3">
        <v>3</v>
      </c>
      <c r="CW3">
        <v>4</v>
      </c>
      <c r="CX3">
        <v>17</v>
      </c>
      <c r="CY3">
        <v>2</v>
      </c>
      <c r="CZ3">
        <v>4</v>
      </c>
      <c r="DA3">
        <v>1</v>
      </c>
      <c r="DB3">
        <v>1</v>
      </c>
      <c r="DC3">
        <v>6</v>
      </c>
      <c r="DD3">
        <v>0</v>
      </c>
      <c r="DE3" t="s">
        <v>202</v>
      </c>
      <c r="DF3" t="s">
        <v>203</v>
      </c>
      <c r="DG3" t="s">
        <v>111</v>
      </c>
    </row>
    <row r="4" spans="1:111">
      <c r="A4" s="1">
        <v>2</v>
      </c>
      <c r="B4" s="43">
        <v>2</v>
      </c>
      <c r="C4" t="s">
        <v>546</v>
      </c>
      <c r="D4">
        <v>880</v>
      </c>
      <c r="E4">
        <v>28</v>
      </c>
      <c r="F4">
        <v>0</v>
      </c>
      <c r="G4">
        <v>15</v>
      </c>
      <c r="H4" t="s">
        <v>655</v>
      </c>
      <c r="I4">
        <v>31</v>
      </c>
      <c r="J4">
        <v>7</v>
      </c>
      <c r="K4">
        <v>86</v>
      </c>
      <c r="L4">
        <v>33</v>
      </c>
      <c r="M4" t="s">
        <v>547</v>
      </c>
      <c r="N4" t="s">
        <v>548</v>
      </c>
      <c r="O4" t="s">
        <v>549</v>
      </c>
      <c r="P4" t="s">
        <v>550</v>
      </c>
      <c r="Q4">
        <v>1</v>
      </c>
      <c r="R4">
        <v>0</v>
      </c>
      <c r="S4">
        <v>9</v>
      </c>
      <c r="T4">
        <v>9</v>
      </c>
      <c r="U4">
        <v>10</v>
      </c>
      <c r="V4">
        <v>11</v>
      </c>
      <c r="W4">
        <v>5</v>
      </c>
      <c r="X4">
        <v>46</v>
      </c>
      <c r="Y4">
        <v>13</v>
      </c>
      <c r="Z4">
        <v>0</v>
      </c>
      <c r="AA4">
        <v>0</v>
      </c>
      <c r="AB4">
        <v>3</v>
      </c>
      <c r="AC4">
        <v>0</v>
      </c>
      <c r="AD4">
        <v>1</v>
      </c>
      <c r="AE4">
        <v>16</v>
      </c>
      <c r="AF4">
        <v>12</v>
      </c>
      <c r="AG4">
        <v>1</v>
      </c>
      <c r="AH4">
        <v>248</v>
      </c>
      <c r="AI4">
        <v>0</v>
      </c>
      <c r="AJ4">
        <v>0</v>
      </c>
      <c r="AK4">
        <v>0</v>
      </c>
      <c r="AL4">
        <v>3</v>
      </c>
      <c r="AM4">
        <v>8</v>
      </c>
      <c r="AN4">
        <v>3</v>
      </c>
      <c r="AO4">
        <v>4</v>
      </c>
      <c r="AP4">
        <v>0</v>
      </c>
      <c r="AQ4">
        <v>27</v>
      </c>
      <c r="AR4">
        <v>4</v>
      </c>
      <c r="AS4">
        <v>0</v>
      </c>
      <c r="AT4">
        <v>0</v>
      </c>
      <c r="AU4">
        <v>4</v>
      </c>
      <c r="AV4">
        <v>1</v>
      </c>
      <c r="AW4">
        <v>1</v>
      </c>
      <c r="AX4">
        <v>3</v>
      </c>
      <c r="AY4">
        <v>1</v>
      </c>
      <c r="AZ4">
        <v>5</v>
      </c>
      <c r="BA4">
        <v>0</v>
      </c>
      <c r="BB4">
        <v>3</v>
      </c>
      <c r="BC4">
        <v>4</v>
      </c>
      <c r="BD4">
        <v>1</v>
      </c>
      <c r="BE4">
        <v>4</v>
      </c>
      <c r="BF4">
        <v>5</v>
      </c>
      <c r="BG4">
        <v>3</v>
      </c>
      <c r="BH4">
        <v>1</v>
      </c>
      <c r="BI4">
        <v>0</v>
      </c>
      <c r="BJ4">
        <v>0</v>
      </c>
      <c r="BK4">
        <v>0</v>
      </c>
      <c r="BL4">
        <v>15</v>
      </c>
      <c r="BM4">
        <v>3</v>
      </c>
      <c r="BN4">
        <v>1</v>
      </c>
      <c r="BO4">
        <v>5</v>
      </c>
      <c r="BP4">
        <v>0</v>
      </c>
      <c r="BQ4">
        <v>0</v>
      </c>
      <c r="BR4">
        <v>2</v>
      </c>
      <c r="BS4">
        <v>0</v>
      </c>
      <c r="BT4">
        <v>11</v>
      </c>
      <c r="BU4">
        <v>7</v>
      </c>
      <c r="BV4">
        <v>1</v>
      </c>
      <c r="BW4">
        <v>0</v>
      </c>
      <c r="BX4">
        <v>2</v>
      </c>
      <c r="BY4">
        <v>1</v>
      </c>
      <c r="BZ4">
        <v>0</v>
      </c>
      <c r="CA4">
        <v>3</v>
      </c>
      <c r="CB4">
        <v>1</v>
      </c>
      <c r="CC4">
        <v>1</v>
      </c>
      <c r="CD4">
        <v>5</v>
      </c>
      <c r="CE4">
        <v>6</v>
      </c>
      <c r="CF4">
        <v>0</v>
      </c>
      <c r="CG4">
        <v>7</v>
      </c>
      <c r="CH4">
        <v>0</v>
      </c>
      <c r="CI4">
        <v>2</v>
      </c>
      <c r="CJ4">
        <v>7</v>
      </c>
      <c r="CK4">
        <v>16</v>
      </c>
      <c r="CL4">
        <v>3</v>
      </c>
      <c r="CM4">
        <v>0</v>
      </c>
      <c r="CN4">
        <v>1</v>
      </c>
      <c r="CO4">
        <v>0</v>
      </c>
      <c r="CP4">
        <v>0</v>
      </c>
      <c r="CQ4">
        <v>1</v>
      </c>
      <c r="CR4">
        <v>3</v>
      </c>
      <c r="CS4">
        <v>11</v>
      </c>
      <c r="CT4">
        <v>5</v>
      </c>
      <c r="CU4">
        <v>1</v>
      </c>
      <c r="CV4">
        <v>1</v>
      </c>
      <c r="CW4">
        <v>7</v>
      </c>
      <c r="CX4">
        <v>8</v>
      </c>
      <c r="CY4">
        <v>6</v>
      </c>
      <c r="CZ4">
        <v>3</v>
      </c>
      <c r="DA4">
        <v>1</v>
      </c>
      <c r="DB4">
        <v>1</v>
      </c>
      <c r="DC4">
        <v>15</v>
      </c>
      <c r="DD4">
        <v>0</v>
      </c>
      <c r="DE4" t="s">
        <v>551</v>
      </c>
      <c r="DF4" t="s">
        <v>552</v>
      </c>
      <c r="DG4" t="s">
        <v>111</v>
      </c>
    </row>
    <row r="5" spans="1:111">
      <c r="A5" s="1">
        <v>3</v>
      </c>
      <c r="B5" s="43">
        <v>3</v>
      </c>
      <c r="C5" t="s">
        <v>553</v>
      </c>
      <c r="D5">
        <v>937</v>
      </c>
      <c r="E5">
        <v>24</v>
      </c>
      <c r="F5">
        <v>2</v>
      </c>
      <c r="G5">
        <v>21</v>
      </c>
      <c r="H5" t="s">
        <v>656</v>
      </c>
      <c r="I5">
        <v>32</v>
      </c>
      <c r="J5">
        <v>8</v>
      </c>
      <c r="K5">
        <v>124</v>
      </c>
      <c r="L5">
        <v>58</v>
      </c>
      <c r="M5" t="s">
        <v>554</v>
      </c>
      <c r="N5" t="s">
        <v>555</v>
      </c>
      <c r="O5" t="s">
        <v>556</v>
      </c>
      <c r="P5" t="s">
        <v>557</v>
      </c>
      <c r="Q5">
        <v>16</v>
      </c>
      <c r="R5">
        <v>2</v>
      </c>
      <c r="S5">
        <v>16</v>
      </c>
      <c r="T5">
        <v>18</v>
      </c>
      <c r="U5">
        <v>9</v>
      </c>
      <c r="V5">
        <v>8</v>
      </c>
      <c r="W5">
        <v>14</v>
      </c>
      <c r="X5">
        <v>46</v>
      </c>
      <c r="Y5">
        <v>15</v>
      </c>
      <c r="Z5">
        <v>0</v>
      </c>
      <c r="AA5">
        <v>3</v>
      </c>
      <c r="AB5">
        <v>0</v>
      </c>
      <c r="AC5">
        <v>0</v>
      </c>
      <c r="AD5">
        <v>0</v>
      </c>
      <c r="AE5">
        <v>10</v>
      </c>
      <c r="AF5">
        <v>16</v>
      </c>
      <c r="AG5">
        <v>2</v>
      </c>
      <c r="AH5">
        <v>257</v>
      </c>
      <c r="AI5">
        <v>0</v>
      </c>
      <c r="AJ5">
        <v>0</v>
      </c>
      <c r="AK5">
        <v>0</v>
      </c>
      <c r="AL5">
        <v>2</v>
      </c>
      <c r="AM5">
        <v>0</v>
      </c>
      <c r="AN5">
        <v>2</v>
      </c>
      <c r="AO5">
        <v>8</v>
      </c>
      <c r="AP5">
        <v>0</v>
      </c>
      <c r="AQ5">
        <v>21</v>
      </c>
      <c r="AR5">
        <v>8</v>
      </c>
      <c r="AS5">
        <v>5</v>
      </c>
      <c r="AT5">
        <v>2</v>
      </c>
      <c r="AU5">
        <v>2</v>
      </c>
      <c r="AV5">
        <v>1</v>
      </c>
      <c r="AW5">
        <v>0</v>
      </c>
      <c r="AX5">
        <v>0</v>
      </c>
      <c r="AY5">
        <v>0</v>
      </c>
      <c r="AZ5">
        <v>1</v>
      </c>
      <c r="BA5">
        <v>0</v>
      </c>
      <c r="BB5">
        <v>3</v>
      </c>
      <c r="BC5">
        <v>1</v>
      </c>
      <c r="BD5">
        <v>2</v>
      </c>
      <c r="BE5">
        <v>6</v>
      </c>
      <c r="BF5">
        <v>2</v>
      </c>
      <c r="BG5">
        <v>0</v>
      </c>
      <c r="BH5">
        <v>0</v>
      </c>
      <c r="BI5">
        <v>0</v>
      </c>
      <c r="BJ5">
        <v>0</v>
      </c>
      <c r="BK5">
        <v>2</v>
      </c>
      <c r="BL5">
        <v>12</v>
      </c>
      <c r="BM5">
        <v>1</v>
      </c>
      <c r="BN5">
        <v>0</v>
      </c>
      <c r="BO5">
        <v>14</v>
      </c>
      <c r="BP5">
        <v>4</v>
      </c>
      <c r="BQ5">
        <v>1</v>
      </c>
      <c r="BR5">
        <v>6</v>
      </c>
      <c r="BS5">
        <v>0</v>
      </c>
      <c r="BT5">
        <v>7</v>
      </c>
      <c r="BU5">
        <v>7</v>
      </c>
      <c r="BV5">
        <v>0</v>
      </c>
      <c r="BW5">
        <v>9</v>
      </c>
      <c r="BX5">
        <v>0</v>
      </c>
      <c r="BY5">
        <v>1</v>
      </c>
      <c r="BZ5">
        <v>0</v>
      </c>
      <c r="CA5">
        <v>0</v>
      </c>
      <c r="CB5">
        <v>2</v>
      </c>
      <c r="CC5">
        <v>1</v>
      </c>
      <c r="CD5">
        <v>3</v>
      </c>
      <c r="CE5">
        <v>0</v>
      </c>
      <c r="CF5">
        <v>2</v>
      </c>
      <c r="CG5">
        <v>3</v>
      </c>
      <c r="CH5">
        <v>0</v>
      </c>
      <c r="CI5">
        <v>0</v>
      </c>
      <c r="CJ5">
        <v>18</v>
      </c>
      <c r="CK5">
        <v>10</v>
      </c>
      <c r="CL5">
        <v>3</v>
      </c>
      <c r="CM5">
        <v>0</v>
      </c>
      <c r="CN5">
        <v>1</v>
      </c>
      <c r="CO5">
        <v>0</v>
      </c>
      <c r="CP5">
        <v>3</v>
      </c>
      <c r="CQ5">
        <v>2</v>
      </c>
      <c r="CR5">
        <v>1</v>
      </c>
      <c r="CS5">
        <v>15</v>
      </c>
      <c r="CT5">
        <v>9</v>
      </c>
      <c r="CU5">
        <v>2</v>
      </c>
      <c r="CV5">
        <v>0</v>
      </c>
      <c r="CW5">
        <v>5</v>
      </c>
      <c r="CX5">
        <v>18</v>
      </c>
      <c r="CY5">
        <v>3</v>
      </c>
      <c r="CZ5">
        <v>1</v>
      </c>
      <c r="DA5">
        <v>2</v>
      </c>
      <c r="DB5">
        <v>3</v>
      </c>
      <c r="DC5">
        <v>20</v>
      </c>
      <c r="DD5">
        <v>0</v>
      </c>
      <c r="DE5" t="s">
        <v>558</v>
      </c>
      <c r="DF5" t="s">
        <v>559</v>
      </c>
      <c r="DG5" t="s">
        <v>403</v>
      </c>
    </row>
    <row r="6" spans="1:111">
      <c r="A6" s="1">
        <v>4</v>
      </c>
      <c r="B6" s="43">
        <v>4</v>
      </c>
      <c r="C6" t="s">
        <v>560</v>
      </c>
      <c r="D6">
        <v>792</v>
      </c>
      <c r="E6">
        <v>22</v>
      </c>
      <c r="F6">
        <v>0</v>
      </c>
      <c r="G6">
        <v>17</v>
      </c>
      <c r="H6" t="s">
        <v>657</v>
      </c>
      <c r="I6">
        <v>13</v>
      </c>
      <c r="J6">
        <v>3</v>
      </c>
      <c r="K6">
        <v>92</v>
      </c>
      <c r="L6">
        <v>43</v>
      </c>
      <c r="M6" t="s">
        <v>561</v>
      </c>
      <c r="N6" t="s">
        <v>562</v>
      </c>
      <c r="O6" t="s">
        <v>563</v>
      </c>
      <c r="P6" t="s">
        <v>564</v>
      </c>
      <c r="Q6">
        <v>3</v>
      </c>
      <c r="R6">
        <v>0</v>
      </c>
      <c r="S6">
        <v>10</v>
      </c>
      <c r="T6">
        <v>10</v>
      </c>
      <c r="U6">
        <v>8</v>
      </c>
      <c r="V6">
        <v>12</v>
      </c>
      <c r="W6">
        <v>3</v>
      </c>
      <c r="X6">
        <v>41</v>
      </c>
      <c r="Y6">
        <v>7</v>
      </c>
      <c r="Z6">
        <v>0</v>
      </c>
      <c r="AA6">
        <v>4</v>
      </c>
      <c r="AB6">
        <v>7</v>
      </c>
      <c r="AC6">
        <v>1</v>
      </c>
      <c r="AD6">
        <v>2</v>
      </c>
      <c r="AE6">
        <v>1</v>
      </c>
      <c r="AF6">
        <v>18</v>
      </c>
      <c r="AG6">
        <v>1</v>
      </c>
      <c r="AH6">
        <v>265</v>
      </c>
      <c r="AI6">
        <v>0</v>
      </c>
      <c r="AJ6">
        <v>0</v>
      </c>
      <c r="AK6">
        <v>0</v>
      </c>
      <c r="AL6">
        <v>2</v>
      </c>
      <c r="AM6">
        <v>0</v>
      </c>
      <c r="AN6">
        <v>2</v>
      </c>
      <c r="AO6">
        <v>4</v>
      </c>
      <c r="AP6">
        <v>0</v>
      </c>
      <c r="AQ6">
        <v>18</v>
      </c>
      <c r="AR6">
        <v>3</v>
      </c>
      <c r="AS6">
        <v>1</v>
      </c>
      <c r="AT6">
        <v>3</v>
      </c>
      <c r="AU6">
        <v>7</v>
      </c>
      <c r="AV6">
        <v>0</v>
      </c>
      <c r="AW6">
        <v>2</v>
      </c>
      <c r="AX6">
        <v>2</v>
      </c>
      <c r="AY6">
        <v>5</v>
      </c>
      <c r="AZ6">
        <v>0</v>
      </c>
      <c r="BA6">
        <v>1</v>
      </c>
      <c r="BB6">
        <v>0</v>
      </c>
      <c r="BC6">
        <v>5</v>
      </c>
      <c r="BD6">
        <v>1</v>
      </c>
      <c r="BE6">
        <v>0</v>
      </c>
      <c r="BF6">
        <v>7</v>
      </c>
      <c r="BG6">
        <v>4</v>
      </c>
      <c r="BH6">
        <v>0</v>
      </c>
      <c r="BI6">
        <v>1</v>
      </c>
      <c r="BJ6">
        <v>0</v>
      </c>
      <c r="BK6">
        <v>1</v>
      </c>
      <c r="BL6">
        <v>19</v>
      </c>
      <c r="BM6">
        <v>3</v>
      </c>
      <c r="BN6">
        <v>0</v>
      </c>
      <c r="BO6">
        <v>3</v>
      </c>
      <c r="BP6">
        <v>0</v>
      </c>
      <c r="BQ6">
        <v>4</v>
      </c>
      <c r="BR6">
        <v>14</v>
      </c>
      <c r="BS6">
        <v>4</v>
      </c>
      <c r="BT6">
        <v>7</v>
      </c>
      <c r="BU6">
        <v>13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1</v>
      </c>
      <c r="CC6">
        <v>2</v>
      </c>
      <c r="CD6">
        <v>6</v>
      </c>
      <c r="CE6">
        <v>6</v>
      </c>
      <c r="CF6">
        <v>0</v>
      </c>
      <c r="CG6">
        <v>4</v>
      </c>
      <c r="CH6">
        <v>1</v>
      </c>
      <c r="CI6">
        <v>0</v>
      </c>
      <c r="CJ6">
        <v>29</v>
      </c>
      <c r="CK6">
        <v>1</v>
      </c>
      <c r="CL6">
        <v>10</v>
      </c>
      <c r="CM6">
        <v>2</v>
      </c>
      <c r="CN6">
        <v>3</v>
      </c>
      <c r="CO6">
        <v>0</v>
      </c>
      <c r="CP6">
        <v>1</v>
      </c>
      <c r="CQ6">
        <v>1</v>
      </c>
      <c r="CR6">
        <v>3</v>
      </c>
      <c r="CS6">
        <v>7</v>
      </c>
      <c r="CT6">
        <v>12</v>
      </c>
      <c r="CU6">
        <v>1</v>
      </c>
      <c r="CV6">
        <v>1</v>
      </c>
      <c r="CW6">
        <v>7</v>
      </c>
      <c r="CX6">
        <v>9</v>
      </c>
      <c r="CY6">
        <v>5</v>
      </c>
      <c r="CZ6">
        <v>1</v>
      </c>
      <c r="DA6">
        <v>0</v>
      </c>
      <c r="DB6">
        <v>1</v>
      </c>
      <c r="DC6">
        <v>15</v>
      </c>
      <c r="DD6">
        <v>0</v>
      </c>
      <c r="DE6" t="s">
        <v>551</v>
      </c>
      <c r="DF6" t="s">
        <v>552</v>
      </c>
      <c r="DG6" t="s">
        <v>111</v>
      </c>
    </row>
    <row r="7" spans="1:111">
      <c r="A7" s="1">
        <v>5</v>
      </c>
      <c r="B7" s="43">
        <v>5</v>
      </c>
      <c r="C7" t="s">
        <v>565</v>
      </c>
      <c r="D7">
        <v>1241</v>
      </c>
      <c r="E7">
        <v>41</v>
      </c>
      <c r="F7">
        <v>1</v>
      </c>
      <c r="G7">
        <v>18</v>
      </c>
      <c r="H7" t="s">
        <v>658</v>
      </c>
      <c r="I7">
        <v>22</v>
      </c>
      <c r="J7">
        <v>2</v>
      </c>
      <c r="K7">
        <v>128</v>
      </c>
      <c r="L7">
        <v>44</v>
      </c>
      <c r="M7" t="s">
        <v>566</v>
      </c>
      <c r="N7" t="s">
        <v>567</v>
      </c>
      <c r="O7" t="s">
        <v>207</v>
      </c>
      <c r="P7" t="s">
        <v>568</v>
      </c>
      <c r="Q7">
        <v>5</v>
      </c>
      <c r="R7">
        <v>1</v>
      </c>
      <c r="S7">
        <v>13</v>
      </c>
      <c r="T7">
        <v>14</v>
      </c>
      <c r="U7">
        <v>13</v>
      </c>
      <c r="V7">
        <v>12</v>
      </c>
      <c r="W7">
        <v>20</v>
      </c>
      <c r="X7">
        <v>65</v>
      </c>
      <c r="Y7">
        <v>18</v>
      </c>
      <c r="Z7">
        <v>0</v>
      </c>
      <c r="AA7">
        <v>2</v>
      </c>
      <c r="AB7">
        <v>2</v>
      </c>
      <c r="AC7">
        <v>0</v>
      </c>
      <c r="AD7">
        <v>1</v>
      </c>
      <c r="AE7">
        <v>25</v>
      </c>
      <c r="AF7">
        <v>13</v>
      </c>
      <c r="AG7">
        <v>4</v>
      </c>
      <c r="AH7">
        <v>377</v>
      </c>
      <c r="AI7">
        <v>0</v>
      </c>
      <c r="AJ7">
        <v>2</v>
      </c>
      <c r="AK7">
        <v>0</v>
      </c>
      <c r="AL7">
        <v>5</v>
      </c>
      <c r="AM7">
        <v>0</v>
      </c>
      <c r="AN7">
        <v>2</v>
      </c>
      <c r="AO7">
        <v>11</v>
      </c>
      <c r="AP7">
        <v>0</v>
      </c>
      <c r="AQ7">
        <v>37</v>
      </c>
      <c r="AR7">
        <v>9</v>
      </c>
      <c r="AS7">
        <v>6</v>
      </c>
      <c r="AT7">
        <v>2</v>
      </c>
      <c r="AU7">
        <v>11</v>
      </c>
      <c r="AV7">
        <v>4</v>
      </c>
      <c r="AW7">
        <v>3</v>
      </c>
      <c r="AX7">
        <v>0</v>
      </c>
      <c r="AY7">
        <v>0</v>
      </c>
      <c r="AZ7">
        <v>3</v>
      </c>
      <c r="BA7">
        <v>4</v>
      </c>
      <c r="BB7">
        <v>1</v>
      </c>
      <c r="BC7">
        <v>3</v>
      </c>
      <c r="BD7">
        <v>2</v>
      </c>
      <c r="BE7">
        <v>10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18</v>
      </c>
      <c r="BM7">
        <v>3</v>
      </c>
      <c r="BN7">
        <v>1</v>
      </c>
      <c r="BO7">
        <v>20</v>
      </c>
      <c r="BP7">
        <v>1</v>
      </c>
      <c r="BQ7">
        <v>3</v>
      </c>
      <c r="BR7">
        <v>15</v>
      </c>
      <c r="BS7">
        <v>2</v>
      </c>
      <c r="BT7">
        <v>9</v>
      </c>
      <c r="BU7">
        <v>8</v>
      </c>
      <c r="BV7">
        <v>0</v>
      </c>
      <c r="BW7">
        <v>0</v>
      </c>
      <c r="BX7">
        <v>0</v>
      </c>
      <c r="BY7">
        <v>1</v>
      </c>
      <c r="BZ7">
        <v>0</v>
      </c>
      <c r="CA7">
        <v>0</v>
      </c>
      <c r="CB7">
        <v>0</v>
      </c>
      <c r="CC7">
        <v>2</v>
      </c>
      <c r="CD7">
        <v>9</v>
      </c>
      <c r="CE7">
        <v>8</v>
      </c>
      <c r="CF7">
        <v>3</v>
      </c>
      <c r="CG7">
        <v>6</v>
      </c>
      <c r="CH7">
        <v>0</v>
      </c>
      <c r="CI7">
        <v>3</v>
      </c>
      <c r="CJ7">
        <v>41</v>
      </c>
      <c r="CK7">
        <v>25</v>
      </c>
      <c r="CL7">
        <v>1</v>
      </c>
      <c r="CM7">
        <v>0</v>
      </c>
      <c r="CN7">
        <v>1</v>
      </c>
      <c r="CO7">
        <v>0</v>
      </c>
      <c r="CP7">
        <v>0</v>
      </c>
      <c r="CQ7">
        <v>1</v>
      </c>
      <c r="CR7">
        <v>2</v>
      </c>
      <c r="CS7">
        <v>12</v>
      </c>
      <c r="CT7">
        <v>6</v>
      </c>
      <c r="CU7">
        <v>1</v>
      </c>
      <c r="CV7">
        <v>0</v>
      </c>
      <c r="CW7">
        <v>11</v>
      </c>
      <c r="CX7">
        <v>22</v>
      </c>
      <c r="CY7">
        <v>3</v>
      </c>
      <c r="CZ7">
        <v>3</v>
      </c>
      <c r="DA7">
        <v>2</v>
      </c>
      <c r="DB7">
        <v>1</v>
      </c>
      <c r="DC7">
        <v>17</v>
      </c>
      <c r="DD7">
        <v>0</v>
      </c>
      <c r="DE7" t="s">
        <v>569</v>
      </c>
      <c r="DF7" t="s">
        <v>570</v>
      </c>
      <c r="DG7" t="s">
        <v>209</v>
      </c>
    </row>
    <row r="8" spans="1:111">
      <c r="A8" s="1">
        <v>6</v>
      </c>
      <c r="B8" s="43">
        <v>6</v>
      </c>
      <c r="C8" t="s">
        <v>234</v>
      </c>
      <c r="D8">
        <v>214</v>
      </c>
      <c r="E8">
        <v>9</v>
      </c>
      <c r="F8">
        <v>0</v>
      </c>
      <c r="G8">
        <v>2</v>
      </c>
      <c r="H8" t="s">
        <v>659</v>
      </c>
      <c r="I8">
        <v>4</v>
      </c>
      <c r="J8">
        <v>1</v>
      </c>
      <c r="K8">
        <v>21</v>
      </c>
      <c r="L8">
        <v>10</v>
      </c>
      <c r="M8" t="s">
        <v>235</v>
      </c>
      <c r="N8" t="s">
        <v>236</v>
      </c>
      <c r="O8" t="s">
        <v>237</v>
      </c>
      <c r="P8" t="s">
        <v>238</v>
      </c>
      <c r="Q8">
        <v>1</v>
      </c>
      <c r="R8">
        <v>0</v>
      </c>
      <c r="S8">
        <v>1</v>
      </c>
      <c r="T8">
        <v>1</v>
      </c>
      <c r="U8">
        <v>2</v>
      </c>
      <c r="V8">
        <v>6</v>
      </c>
      <c r="W8">
        <v>3</v>
      </c>
      <c r="X8">
        <v>16</v>
      </c>
      <c r="Y8">
        <v>5</v>
      </c>
      <c r="Z8">
        <v>0</v>
      </c>
      <c r="AA8">
        <v>0</v>
      </c>
      <c r="AB8">
        <v>3</v>
      </c>
      <c r="AC8">
        <v>0</v>
      </c>
      <c r="AD8">
        <v>0</v>
      </c>
      <c r="AE8">
        <v>0</v>
      </c>
      <c r="AF8">
        <v>8</v>
      </c>
      <c r="AG8">
        <v>0</v>
      </c>
      <c r="AH8">
        <v>66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7</v>
      </c>
      <c r="AR8">
        <v>0</v>
      </c>
      <c r="AS8">
        <v>0</v>
      </c>
      <c r="AT8">
        <v>3</v>
      </c>
      <c r="AU8">
        <v>0</v>
      </c>
      <c r="AV8">
        <v>1</v>
      </c>
      <c r="AW8">
        <v>0</v>
      </c>
      <c r="AX8">
        <v>0</v>
      </c>
      <c r="AY8">
        <v>0</v>
      </c>
      <c r="AZ8">
        <v>2</v>
      </c>
      <c r="BA8">
        <v>0</v>
      </c>
      <c r="BB8">
        <v>1</v>
      </c>
      <c r="BC8">
        <v>0</v>
      </c>
      <c r="BD8">
        <v>1</v>
      </c>
      <c r="BE8">
        <v>1</v>
      </c>
      <c r="BF8">
        <v>1</v>
      </c>
      <c r="BG8">
        <v>0</v>
      </c>
      <c r="BH8">
        <v>2</v>
      </c>
      <c r="BI8">
        <v>0</v>
      </c>
      <c r="BJ8">
        <v>0</v>
      </c>
      <c r="BK8">
        <v>0</v>
      </c>
      <c r="BL8">
        <v>5</v>
      </c>
      <c r="BM8">
        <v>2</v>
      </c>
      <c r="BN8">
        <v>2</v>
      </c>
      <c r="BO8">
        <v>3</v>
      </c>
      <c r="BP8">
        <v>0</v>
      </c>
      <c r="BQ8">
        <v>0</v>
      </c>
      <c r="BR8">
        <v>0</v>
      </c>
      <c r="BS8">
        <v>2</v>
      </c>
      <c r="BT8">
        <v>1</v>
      </c>
      <c r="BU8">
        <v>3</v>
      </c>
      <c r="BV8">
        <v>1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2</v>
      </c>
      <c r="CE8">
        <v>0</v>
      </c>
      <c r="CF8">
        <v>0</v>
      </c>
      <c r="CG8">
        <v>0</v>
      </c>
      <c r="CH8">
        <v>0</v>
      </c>
      <c r="CI8">
        <v>1</v>
      </c>
      <c r="CJ8">
        <v>3</v>
      </c>
      <c r="CK8">
        <v>0</v>
      </c>
      <c r="CL8">
        <v>1</v>
      </c>
      <c r="CM8">
        <v>0</v>
      </c>
      <c r="CN8">
        <v>2</v>
      </c>
      <c r="CO8">
        <v>0</v>
      </c>
      <c r="CP8">
        <v>0</v>
      </c>
      <c r="CQ8">
        <v>5</v>
      </c>
      <c r="CR8">
        <v>2</v>
      </c>
      <c r="CS8">
        <v>0</v>
      </c>
      <c r="CT8">
        <v>0</v>
      </c>
      <c r="CU8">
        <v>0</v>
      </c>
      <c r="CV8">
        <v>0</v>
      </c>
      <c r="CW8">
        <v>1</v>
      </c>
      <c r="CX8">
        <v>2</v>
      </c>
      <c r="CY8">
        <v>4</v>
      </c>
      <c r="CZ8">
        <v>0</v>
      </c>
      <c r="DA8">
        <v>0</v>
      </c>
      <c r="DB8">
        <v>0</v>
      </c>
      <c r="DC8">
        <v>5</v>
      </c>
      <c r="DD8">
        <v>0</v>
      </c>
      <c r="DE8" t="s">
        <v>202</v>
      </c>
      <c r="DF8" t="s">
        <v>203</v>
      </c>
      <c r="DG8" t="s">
        <v>111</v>
      </c>
    </row>
    <row r="9" spans="1:111">
      <c r="A9" s="1">
        <v>7</v>
      </c>
      <c r="B9" s="43">
        <v>7</v>
      </c>
      <c r="C9" t="s">
        <v>571</v>
      </c>
      <c r="D9">
        <v>397</v>
      </c>
      <c r="E9">
        <v>18</v>
      </c>
      <c r="F9">
        <v>0</v>
      </c>
      <c r="G9">
        <v>5</v>
      </c>
      <c r="H9" t="s">
        <v>660</v>
      </c>
      <c r="I9">
        <v>8</v>
      </c>
      <c r="J9">
        <v>3</v>
      </c>
      <c r="K9">
        <v>38</v>
      </c>
      <c r="L9">
        <v>18</v>
      </c>
      <c r="M9" t="s">
        <v>572</v>
      </c>
      <c r="N9" t="s">
        <v>573</v>
      </c>
      <c r="O9" t="s">
        <v>242</v>
      </c>
      <c r="P9" t="s">
        <v>574</v>
      </c>
      <c r="Q9">
        <v>0</v>
      </c>
      <c r="R9">
        <v>0</v>
      </c>
      <c r="S9">
        <v>4</v>
      </c>
      <c r="T9">
        <v>4</v>
      </c>
      <c r="U9">
        <v>4</v>
      </c>
      <c r="V9">
        <v>4</v>
      </c>
      <c r="W9">
        <v>7</v>
      </c>
      <c r="X9">
        <v>22</v>
      </c>
      <c r="Y9">
        <v>3</v>
      </c>
      <c r="Z9">
        <v>1</v>
      </c>
      <c r="AA9">
        <v>1</v>
      </c>
      <c r="AB9">
        <v>2</v>
      </c>
      <c r="AC9">
        <v>0</v>
      </c>
      <c r="AD9">
        <v>3</v>
      </c>
      <c r="AE9">
        <v>6</v>
      </c>
      <c r="AF9">
        <v>5</v>
      </c>
      <c r="AG9">
        <v>1</v>
      </c>
      <c r="AH9">
        <v>145</v>
      </c>
      <c r="AI9">
        <v>0</v>
      </c>
      <c r="AJ9">
        <v>0</v>
      </c>
      <c r="AK9">
        <v>0</v>
      </c>
      <c r="AL9">
        <v>0</v>
      </c>
      <c r="AM9">
        <v>0</v>
      </c>
      <c r="AN9">
        <v>3</v>
      </c>
      <c r="AO9">
        <v>2</v>
      </c>
      <c r="AP9">
        <v>0</v>
      </c>
      <c r="AQ9">
        <v>16</v>
      </c>
      <c r="AR9">
        <v>6</v>
      </c>
      <c r="AS9">
        <v>0</v>
      </c>
      <c r="AT9">
        <v>8</v>
      </c>
      <c r="AU9">
        <v>0</v>
      </c>
      <c r="AV9">
        <v>0</v>
      </c>
      <c r="AW9">
        <v>0</v>
      </c>
      <c r="AX9">
        <v>2</v>
      </c>
      <c r="AY9">
        <v>1</v>
      </c>
      <c r="AZ9">
        <v>0</v>
      </c>
      <c r="BA9">
        <v>1</v>
      </c>
      <c r="BB9">
        <v>3</v>
      </c>
      <c r="BC9">
        <v>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12</v>
      </c>
      <c r="BM9">
        <v>4</v>
      </c>
      <c r="BN9">
        <v>1</v>
      </c>
      <c r="BO9">
        <v>7</v>
      </c>
      <c r="BP9">
        <v>0</v>
      </c>
      <c r="BQ9">
        <v>4</v>
      </c>
      <c r="BR9">
        <v>1</v>
      </c>
      <c r="BS9">
        <v>0</v>
      </c>
      <c r="BT9">
        <v>1</v>
      </c>
      <c r="BU9">
        <v>6</v>
      </c>
      <c r="BV9">
        <v>1</v>
      </c>
      <c r="BW9">
        <v>0</v>
      </c>
      <c r="BX9">
        <v>0</v>
      </c>
      <c r="BY9">
        <v>3</v>
      </c>
      <c r="BZ9">
        <v>0</v>
      </c>
      <c r="CA9">
        <v>0</v>
      </c>
      <c r="CB9">
        <v>0</v>
      </c>
      <c r="CC9">
        <v>1</v>
      </c>
      <c r="CD9">
        <v>5</v>
      </c>
      <c r="CE9">
        <v>0</v>
      </c>
      <c r="CF9">
        <v>0</v>
      </c>
      <c r="CG9">
        <v>3</v>
      </c>
      <c r="CH9">
        <v>0</v>
      </c>
      <c r="CI9">
        <v>0</v>
      </c>
      <c r="CJ9">
        <v>15</v>
      </c>
      <c r="CK9">
        <v>6</v>
      </c>
      <c r="CL9">
        <v>0</v>
      </c>
      <c r="CM9">
        <v>2</v>
      </c>
      <c r="CN9">
        <v>2</v>
      </c>
      <c r="CO9">
        <v>0</v>
      </c>
      <c r="CP9">
        <v>0</v>
      </c>
      <c r="CQ9">
        <v>1</v>
      </c>
      <c r="CR9">
        <v>1</v>
      </c>
      <c r="CS9">
        <v>6</v>
      </c>
      <c r="CT9">
        <v>1</v>
      </c>
      <c r="CU9">
        <v>1</v>
      </c>
      <c r="CV9">
        <v>1</v>
      </c>
      <c r="CW9">
        <v>2</v>
      </c>
      <c r="CX9">
        <v>5</v>
      </c>
      <c r="CY9">
        <v>2</v>
      </c>
      <c r="CZ9">
        <v>0</v>
      </c>
      <c r="DA9">
        <v>2</v>
      </c>
      <c r="DB9">
        <v>0</v>
      </c>
      <c r="DC9">
        <v>6</v>
      </c>
      <c r="DD9">
        <v>0</v>
      </c>
      <c r="DE9" t="s">
        <v>168</v>
      </c>
      <c r="DF9" t="s">
        <v>169</v>
      </c>
      <c r="DG9" t="s">
        <v>111</v>
      </c>
    </row>
    <row r="10" spans="1:111">
      <c r="A10" s="1">
        <v>8</v>
      </c>
      <c r="B10" s="43">
        <v>8</v>
      </c>
      <c r="C10" t="s">
        <v>575</v>
      </c>
      <c r="D10">
        <v>242</v>
      </c>
      <c r="E10">
        <v>6</v>
      </c>
      <c r="F10">
        <v>0</v>
      </c>
      <c r="G10">
        <v>6</v>
      </c>
      <c r="H10" t="s">
        <v>661</v>
      </c>
      <c r="I10">
        <v>5</v>
      </c>
      <c r="J10">
        <v>2</v>
      </c>
      <c r="K10">
        <v>18</v>
      </c>
      <c r="L10">
        <v>5</v>
      </c>
      <c r="M10" t="s">
        <v>576</v>
      </c>
      <c r="N10" t="s">
        <v>577</v>
      </c>
      <c r="O10" t="s">
        <v>578</v>
      </c>
      <c r="P10" t="s">
        <v>579</v>
      </c>
      <c r="Q10">
        <v>1</v>
      </c>
      <c r="R10">
        <v>0</v>
      </c>
      <c r="S10">
        <v>1</v>
      </c>
      <c r="T10">
        <v>1</v>
      </c>
      <c r="U10">
        <v>0</v>
      </c>
      <c r="V10">
        <v>4</v>
      </c>
      <c r="W10">
        <v>4</v>
      </c>
      <c r="X10">
        <v>19</v>
      </c>
      <c r="Y10">
        <v>3</v>
      </c>
      <c r="Z10">
        <v>0</v>
      </c>
      <c r="AA10">
        <v>1</v>
      </c>
      <c r="AB10">
        <v>1</v>
      </c>
      <c r="AC10">
        <v>0</v>
      </c>
      <c r="AD10">
        <v>1</v>
      </c>
      <c r="AE10">
        <v>10</v>
      </c>
      <c r="AF10">
        <v>2</v>
      </c>
      <c r="AG10">
        <v>1</v>
      </c>
      <c r="AH10">
        <v>60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2</v>
      </c>
      <c r="AO10">
        <v>0</v>
      </c>
      <c r="AP10">
        <v>1</v>
      </c>
      <c r="AQ10">
        <v>7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1</v>
      </c>
      <c r="AX10">
        <v>1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3</v>
      </c>
      <c r="BM10">
        <v>1</v>
      </c>
      <c r="BN10">
        <v>1</v>
      </c>
      <c r="BO10">
        <v>4</v>
      </c>
      <c r="BP10">
        <v>0</v>
      </c>
      <c r="BQ10">
        <v>0</v>
      </c>
      <c r="BR10">
        <v>0</v>
      </c>
      <c r="BS10">
        <v>0</v>
      </c>
      <c r="BT10">
        <v>3</v>
      </c>
      <c r="BU10">
        <v>1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2</v>
      </c>
      <c r="CE10">
        <v>0</v>
      </c>
      <c r="CF10">
        <v>0</v>
      </c>
      <c r="CG10">
        <v>3</v>
      </c>
      <c r="CH10">
        <v>0</v>
      </c>
      <c r="CI10">
        <v>0</v>
      </c>
      <c r="CJ10">
        <v>3</v>
      </c>
      <c r="CK10">
        <v>10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1</v>
      </c>
      <c r="CR10">
        <v>0</v>
      </c>
      <c r="CS10">
        <v>5</v>
      </c>
      <c r="CT10">
        <v>0</v>
      </c>
      <c r="CU10">
        <v>0</v>
      </c>
      <c r="CV10">
        <v>0</v>
      </c>
      <c r="CW10">
        <v>0</v>
      </c>
      <c r="CX10">
        <v>2</v>
      </c>
      <c r="CY10">
        <v>0</v>
      </c>
      <c r="CZ10">
        <v>0</v>
      </c>
      <c r="DA10">
        <v>1</v>
      </c>
      <c r="DB10">
        <v>0</v>
      </c>
      <c r="DC10">
        <v>3</v>
      </c>
      <c r="DD10">
        <v>0</v>
      </c>
      <c r="DE10" t="s">
        <v>126</v>
      </c>
      <c r="DF10" t="s">
        <v>127</v>
      </c>
      <c r="DG10" t="s">
        <v>111</v>
      </c>
    </row>
    <row r="11" spans="1:111">
      <c r="A11" s="1">
        <v>11</v>
      </c>
      <c r="B11" s="43">
        <v>10</v>
      </c>
      <c r="C11" t="s">
        <v>580</v>
      </c>
      <c r="D11">
        <v>908</v>
      </c>
      <c r="E11">
        <v>23</v>
      </c>
      <c r="F11">
        <v>0</v>
      </c>
      <c r="G11">
        <v>7</v>
      </c>
      <c r="H11" t="s">
        <v>663</v>
      </c>
      <c r="I11">
        <v>10</v>
      </c>
      <c r="J11">
        <v>0</v>
      </c>
      <c r="K11">
        <v>65</v>
      </c>
      <c r="L11">
        <v>28</v>
      </c>
      <c r="M11" t="s">
        <v>581</v>
      </c>
      <c r="N11" t="s">
        <v>582</v>
      </c>
      <c r="O11" t="s">
        <v>111</v>
      </c>
      <c r="P11" t="s">
        <v>583</v>
      </c>
      <c r="Q11">
        <v>1</v>
      </c>
      <c r="R11">
        <v>0</v>
      </c>
      <c r="S11">
        <v>8</v>
      </c>
      <c r="T11">
        <v>8</v>
      </c>
      <c r="U11">
        <v>2</v>
      </c>
      <c r="V11">
        <v>9</v>
      </c>
      <c r="W11">
        <v>15</v>
      </c>
      <c r="X11">
        <v>45</v>
      </c>
      <c r="Y11">
        <v>6</v>
      </c>
      <c r="Z11">
        <v>1</v>
      </c>
      <c r="AA11">
        <v>4</v>
      </c>
      <c r="AB11">
        <v>6</v>
      </c>
      <c r="AC11">
        <v>0</v>
      </c>
      <c r="AD11">
        <v>3</v>
      </c>
      <c r="AE11">
        <v>12</v>
      </c>
      <c r="AF11">
        <v>12</v>
      </c>
      <c r="AG11">
        <v>1</v>
      </c>
      <c r="AH11">
        <v>387</v>
      </c>
      <c r="AI11">
        <v>0</v>
      </c>
      <c r="AJ11">
        <v>0</v>
      </c>
      <c r="AK11">
        <v>0</v>
      </c>
      <c r="AL11">
        <v>0</v>
      </c>
      <c r="AM11">
        <v>1</v>
      </c>
      <c r="AN11">
        <v>6</v>
      </c>
      <c r="AO11">
        <v>0</v>
      </c>
      <c r="AP11">
        <v>2</v>
      </c>
      <c r="AQ11">
        <v>39</v>
      </c>
      <c r="AR11">
        <v>11</v>
      </c>
      <c r="AS11">
        <v>0</v>
      </c>
      <c r="AT11">
        <v>5</v>
      </c>
      <c r="AU11">
        <v>1</v>
      </c>
      <c r="AV11">
        <v>1</v>
      </c>
      <c r="AW11">
        <v>1</v>
      </c>
      <c r="AX11">
        <v>5</v>
      </c>
      <c r="AY11">
        <v>1</v>
      </c>
      <c r="AZ11">
        <v>4</v>
      </c>
      <c r="BA11">
        <v>1</v>
      </c>
      <c r="BB11">
        <v>11</v>
      </c>
      <c r="BC11">
        <v>0</v>
      </c>
      <c r="BD11">
        <v>3</v>
      </c>
      <c r="BE11">
        <v>1</v>
      </c>
      <c r="BF11">
        <v>4</v>
      </c>
      <c r="BG11">
        <v>3</v>
      </c>
      <c r="BH11">
        <v>0</v>
      </c>
      <c r="BI11">
        <v>0</v>
      </c>
      <c r="BJ11">
        <v>0</v>
      </c>
      <c r="BK11">
        <v>2</v>
      </c>
      <c r="BL11">
        <v>29</v>
      </c>
      <c r="BM11">
        <v>5</v>
      </c>
      <c r="BN11">
        <v>2</v>
      </c>
      <c r="BO11">
        <v>15</v>
      </c>
      <c r="BP11">
        <v>2</v>
      </c>
      <c r="BQ11">
        <v>4</v>
      </c>
      <c r="BR11">
        <v>20</v>
      </c>
      <c r="BS11">
        <v>1</v>
      </c>
      <c r="BT11">
        <v>5</v>
      </c>
      <c r="BU11">
        <v>9</v>
      </c>
      <c r="BV11">
        <v>3</v>
      </c>
      <c r="BW11">
        <v>0</v>
      </c>
      <c r="BX11">
        <v>0</v>
      </c>
      <c r="BY11">
        <v>2</v>
      </c>
      <c r="BZ11">
        <v>3</v>
      </c>
      <c r="CA11">
        <v>1</v>
      </c>
      <c r="CB11">
        <v>7</v>
      </c>
      <c r="CC11">
        <v>4</v>
      </c>
      <c r="CD11">
        <v>8</v>
      </c>
      <c r="CE11">
        <v>6</v>
      </c>
      <c r="CF11">
        <v>6</v>
      </c>
      <c r="CG11">
        <v>8</v>
      </c>
      <c r="CH11">
        <v>0</v>
      </c>
      <c r="CI11">
        <v>0</v>
      </c>
      <c r="CJ11">
        <v>57</v>
      </c>
      <c r="CK11">
        <v>12</v>
      </c>
      <c r="CL11">
        <v>2</v>
      </c>
      <c r="CM11">
        <v>5</v>
      </c>
      <c r="CN11">
        <v>7</v>
      </c>
      <c r="CO11">
        <v>0</v>
      </c>
      <c r="CP11">
        <v>0</v>
      </c>
      <c r="CQ11">
        <v>0</v>
      </c>
      <c r="CR11">
        <v>2</v>
      </c>
      <c r="CS11">
        <v>6</v>
      </c>
      <c r="CT11">
        <v>7</v>
      </c>
      <c r="CU11">
        <v>0</v>
      </c>
      <c r="CV11">
        <v>0</v>
      </c>
      <c r="CW11">
        <v>2</v>
      </c>
      <c r="CX11">
        <v>13</v>
      </c>
      <c r="CY11">
        <v>5</v>
      </c>
      <c r="CZ11">
        <v>2</v>
      </c>
      <c r="DA11">
        <v>2</v>
      </c>
      <c r="DB11">
        <v>0</v>
      </c>
      <c r="DC11">
        <v>23</v>
      </c>
      <c r="DD11">
        <v>0</v>
      </c>
      <c r="DE11" t="s">
        <v>584</v>
      </c>
      <c r="DF11" t="s">
        <v>585</v>
      </c>
      <c r="DG11" t="s">
        <v>111</v>
      </c>
    </row>
    <row r="12" spans="1:111">
      <c r="A12" s="1">
        <v>12</v>
      </c>
      <c r="B12" s="43">
        <v>11</v>
      </c>
      <c r="C12" t="s">
        <v>586</v>
      </c>
      <c r="D12">
        <v>1059</v>
      </c>
      <c r="E12">
        <v>51</v>
      </c>
      <c r="F12">
        <v>1</v>
      </c>
      <c r="G12">
        <v>13</v>
      </c>
      <c r="H12" t="s">
        <v>664</v>
      </c>
      <c r="I12">
        <v>22</v>
      </c>
      <c r="J12">
        <v>4</v>
      </c>
      <c r="K12">
        <v>122</v>
      </c>
      <c r="L12">
        <v>48</v>
      </c>
      <c r="M12" t="s">
        <v>587</v>
      </c>
      <c r="N12" t="s">
        <v>588</v>
      </c>
      <c r="O12" t="s">
        <v>589</v>
      </c>
      <c r="P12" t="s">
        <v>590</v>
      </c>
      <c r="Q12">
        <v>3</v>
      </c>
      <c r="R12">
        <v>1</v>
      </c>
      <c r="S12">
        <v>8</v>
      </c>
      <c r="T12">
        <v>9</v>
      </c>
      <c r="U12">
        <v>7</v>
      </c>
      <c r="V12">
        <v>13</v>
      </c>
      <c r="W12">
        <v>15</v>
      </c>
      <c r="X12">
        <v>36</v>
      </c>
      <c r="Y12">
        <v>7</v>
      </c>
      <c r="Z12">
        <v>1</v>
      </c>
      <c r="AA12">
        <v>3</v>
      </c>
      <c r="AB12">
        <v>4</v>
      </c>
      <c r="AC12">
        <v>1</v>
      </c>
      <c r="AD12">
        <v>3</v>
      </c>
      <c r="AE12">
        <v>8</v>
      </c>
      <c r="AF12">
        <v>7</v>
      </c>
      <c r="AG12">
        <v>2</v>
      </c>
      <c r="AH12">
        <v>330</v>
      </c>
      <c r="AI12">
        <v>0</v>
      </c>
      <c r="AJ12">
        <v>0</v>
      </c>
      <c r="AK12">
        <v>0</v>
      </c>
      <c r="AL12">
        <v>0</v>
      </c>
      <c r="AM12">
        <v>5</v>
      </c>
      <c r="AN12">
        <v>5</v>
      </c>
      <c r="AO12">
        <v>1</v>
      </c>
      <c r="AP12">
        <v>0</v>
      </c>
      <c r="AQ12">
        <v>45</v>
      </c>
      <c r="AR12">
        <v>14</v>
      </c>
      <c r="AS12">
        <v>0</v>
      </c>
      <c r="AT12">
        <v>0</v>
      </c>
      <c r="AU12">
        <v>1</v>
      </c>
      <c r="AV12">
        <v>2</v>
      </c>
      <c r="AW12">
        <v>1</v>
      </c>
      <c r="AX12">
        <v>0</v>
      </c>
      <c r="AY12">
        <v>0</v>
      </c>
      <c r="AZ12">
        <v>3</v>
      </c>
      <c r="BA12">
        <v>1</v>
      </c>
      <c r="BB12">
        <v>4</v>
      </c>
      <c r="BC12">
        <v>3</v>
      </c>
      <c r="BD12">
        <v>1</v>
      </c>
      <c r="BE12">
        <v>4</v>
      </c>
      <c r="BF12">
        <v>0</v>
      </c>
      <c r="BG12">
        <v>0</v>
      </c>
      <c r="BH12">
        <v>0</v>
      </c>
      <c r="BI12">
        <v>0</v>
      </c>
      <c r="BJ12">
        <v>5</v>
      </c>
      <c r="BK12">
        <v>2</v>
      </c>
      <c r="BL12">
        <v>25</v>
      </c>
      <c r="BM12">
        <v>3</v>
      </c>
      <c r="BN12">
        <v>0</v>
      </c>
      <c r="BO12">
        <v>15</v>
      </c>
      <c r="BP12">
        <v>7</v>
      </c>
      <c r="BQ12">
        <v>1</v>
      </c>
      <c r="BR12">
        <v>4</v>
      </c>
      <c r="BS12">
        <v>0</v>
      </c>
      <c r="BT12">
        <v>4</v>
      </c>
      <c r="BU12">
        <v>7</v>
      </c>
      <c r="BV12">
        <v>1</v>
      </c>
      <c r="BW12">
        <v>1</v>
      </c>
      <c r="BX12">
        <v>13</v>
      </c>
      <c r="BY12">
        <v>2</v>
      </c>
      <c r="BZ12">
        <v>1</v>
      </c>
      <c r="CA12">
        <v>1</v>
      </c>
      <c r="CB12">
        <v>0</v>
      </c>
      <c r="CC12">
        <v>0</v>
      </c>
      <c r="CD12">
        <v>7</v>
      </c>
      <c r="CE12">
        <v>4</v>
      </c>
      <c r="CF12">
        <v>0</v>
      </c>
      <c r="CG12">
        <v>8</v>
      </c>
      <c r="CH12">
        <v>2</v>
      </c>
      <c r="CI12">
        <v>0</v>
      </c>
      <c r="CJ12">
        <v>33</v>
      </c>
      <c r="CK12">
        <v>8</v>
      </c>
      <c r="CL12">
        <v>9</v>
      </c>
      <c r="CM12">
        <v>1</v>
      </c>
      <c r="CN12">
        <v>2</v>
      </c>
      <c r="CO12">
        <v>1</v>
      </c>
      <c r="CP12">
        <v>4</v>
      </c>
      <c r="CQ12">
        <v>0</v>
      </c>
      <c r="CR12">
        <v>2</v>
      </c>
      <c r="CS12">
        <v>7</v>
      </c>
      <c r="CT12">
        <v>9</v>
      </c>
      <c r="CU12">
        <v>2</v>
      </c>
      <c r="CV12">
        <v>0</v>
      </c>
      <c r="CW12">
        <v>8</v>
      </c>
      <c r="CX12">
        <v>9</v>
      </c>
      <c r="CY12">
        <v>4</v>
      </c>
      <c r="CZ12">
        <v>1</v>
      </c>
      <c r="DA12">
        <v>0</v>
      </c>
      <c r="DB12">
        <v>1</v>
      </c>
      <c r="DC12">
        <v>26</v>
      </c>
      <c r="DD12">
        <v>0</v>
      </c>
      <c r="DE12" t="s">
        <v>591</v>
      </c>
      <c r="DF12" t="s">
        <v>592</v>
      </c>
      <c r="DG12" t="s">
        <v>115</v>
      </c>
    </row>
    <row r="13" spans="1:111">
      <c r="A13" s="1">
        <v>13</v>
      </c>
      <c r="B13" s="43">
        <v>12</v>
      </c>
      <c r="C13" t="s">
        <v>593</v>
      </c>
      <c r="D13">
        <v>282</v>
      </c>
      <c r="E13">
        <v>10</v>
      </c>
      <c r="F13">
        <v>0</v>
      </c>
      <c r="G13">
        <v>1</v>
      </c>
      <c r="H13" t="s">
        <v>665</v>
      </c>
      <c r="I13">
        <v>6</v>
      </c>
      <c r="J13">
        <v>1</v>
      </c>
      <c r="K13">
        <v>33</v>
      </c>
      <c r="L13">
        <v>16</v>
      </c>
      <c r="M13" t="s">
        <v>594</v>
      </c>
      <c r="N13" t="s">
        <v>595</v>
      </c>
      <c r="O13" t="s">
        <v>300</v>
      </c>
      <c r="P13" t="s">
        <v>596</v>
      </c>
      <c r="Q13">
        <v>0</v>
      </c>
      <c r="R13">
        <v>0</v>
      </c>
      <c r="S13">
        <v>4</v>
      </c>
      <c r="T13">
        <v>4</v>
      </c>
      <c r="U13">
        <v>1</v>
      </c>
      <c r="V13">
        <v>1</v>
      </c>
      <c r="W13">
        <v>2</v>
      </c>
      <c r="X13">
        <v>17</v>
      </c>
      <c r="Y13">
        <v>2</v>
      </c>
      <c r="Z13">
        <v>0</v>
      </c>
      <c r="AA13">
        <v>0</v>
      </c>
      <c r="AB13">
        <v>3</v>
      </c>
      <c r="AC13">
        <v>0</v>
      </c>
      <c r="AD13">
        <v>0</v>
      </c>
      <c r="AE13">
        <v>5</v>
      </c>
      <c r="AF13">
        <v>7</v>
      </c>
      <c r="AG13">
        <v>0</v>
      </c>
      <c r="AH13">
        <v>109</v>
      </c>
      <c r="AI13">
        <v>0</v>
      </c>
      <c r="AJ13">
        <v>0</v>
      </c>
      <c r="AK13">
        <v>0</v>
      </c>
      <c r="AL13">
        <v>1</v>
      </c>
      <c r="AM13">
        <v>0</v>
      </c>
      <c r="AN13">
        <v>3</v>
      </c>
      <c r="AO13">
        <v>2</v>
      </c>
      <c r="AP13">
        <v>0</v>
      </c>
      <c r="AQ13">
        <v>9</v>
      </c>
      <c r="AR13">
        <v>0</v>
      </c>
      <c r="AS13">
        <v>0</v>
      </c>
      <c r="AT13">
        <v>1</v>
      </c>
      <c r="AU13">
        <v>1</v>
      </c>
      <c r="AV13">
        <v>0</v>
      </c>
      <c r="AW13">
        <v>0</v>
      </c>
      <c r="AX13">
        <v>0</v>
      </c>
      <c r="AY13">
        <v>0</v>
      </c>
      <c r="AZ13">
        <v>1</v>
      </c>
      <c r="BA13">
        <v>3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9</v>
      </c>
      <c r="BM13">
        <v>1</v>
      </c>
      <c r="BN13">
        <v>0</v>
      </c>
      <c r="BO13">
        <v>2</v>
      </c>
      <c r="BP13">
        <v>2</v>
      </c>
      <c r="BQ13">
        <v>0</v>
      </c>
      <c r="BR13">
        <v>9</v>
      </c>
      <c r="BS13">
        <v>1</v>
      </c>
      <c r="BT13">
        <v>5</v>
      </c>
      <c r="BU13">
        <v>4</v>
      </c>
      <c r="BV13">
        <v>0</v>
      </c>
      <c r="BW13">
        <v>0</v>
      </c>
      <c r="BX13">
        <v>2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2</v>
      </c>
      <c r="CE13">
        <v>0</v>
      </c>
      <c r="CF13">
        <v>0</v>
      </c>
      <c r="CG13">
        <v>4</v>
      </c>
      <c r="CH13">
        <v>0</v>
      </c>
      <c r="CI13">
        <v>0</v>
      </c>
      <c r="CJ13">
        <v>17</v>
      </c>
      <c r="CK13">
        <v>5</v>
      </c>
      <c r="CL13">
        <v>1</v>
      </c>
      <c r="CM13">
        <v>0</v>
      </c>
      <c r="CN13">
        <v>2</v>
      </c>
      <c r="CO13">
        <v>0</v>
      </c>
      <c r="CP13">
        <v>0</v>
      </c>
      <c r="CQ13">
        <v>0</v>
      </c>
      <c r="CR13">
        <v>6</v>
      </c>
      <c r="CS13">
        <v>0</v>
      </c>
      <c r="CT13">
        <v>0</v>
      </c>
      <c r="CU13">
        <v>0</v>
      </c>
      <c r="CV13">
        <v>0</v>
      </c>
      <c r="CW13">
        <v>2</v>
      </c>
      <c r="CX13">
        <v>4</v>
      </c>
      <c r="CY13">
        <v>3</v>
      </c>
      <c r="CZ13">
        <v>0</v>
      </c>
      <c r="DA13">
        <v>0</v>
      </c>
      <c r="DB13">
        <v>0</v>
      </c>
      <c r="DC13">
        <v>6</v>
      </c>
      <c r="DD13">
        <v>0</v>
      </c>
      <c r="DE13" t="s">
        <v>168</v>
      </c>
      <c r="DF13" t="s">
        <v>169</v>
      </c>
      <c r="DG13" t="s">
        <v>111</v>
      </c>
    </row>
    <row r="14" spans="1:111">
      <c r="A14" s="1">
        <v>14</v>
      </c>
      <c r="B14" s="43">
        <v>13</v>
      </c>
      <c r="C14" t="s">
        <v>597</v>
      </c>
      <c r="D14">
        <v>46</v>
      </c>
      <c r="E14">
        <v>1</v>
      </c>
      <c r="F14">
        <v>1</v>
      </c>
      <c r="G14">
        <v>1</v>
      </c>
      <c r="H14" t="s">
        <v>666</v>
      </c>
      <c r="I14">
        <v>0</v>
      </c>
      <c r="J14">
        <v>0</v>
      </c>
      <c r="K14">
        <v>0</v>
      </c>
      <c r="L14">
        <v>0</v>
      </c>
      <c r="M14" t="s">
        <v>111</v>
      </c>
      <c r="N14" t="s">
        <v>111</v>
      </c>
      <c r="O14" t="s">
        <v>111</v>
      </c>
      <c r="P14" t="s">
        <v>111</v>
      </c>
      <c r="Q14">
        <v>0</v>
      </c>
      <c r="R14">
        <v>1</v>
      </c>
      <c r="S14">
        <v>0</v>
      </c>
      <c r="T14">
        <v>1</v>
      </c>
      <c r="U14">
        <v>0</v>
      </c>
      <c r="V14">
        <v>1</v>
      </c>
      <c r="W14">
        <v>0</v>
      </c>
      <c r="X14">
        <v>3</v>
      </c>
      <c r="Y14">
        <v>2</v>
      </c>
      <c r="Z14">
        <v>0</v>
      </c>
      <c r="AA14">
        <v>0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11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2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1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1</v>
      </c>
      <c r="BN14">
        <v>0</v>
      </c>
      <c r="BO14">
        <v>0</v>
      </c>
      <c r="BP14">
        <v>1</v>
      </c>
      <c r="BQ14">
        <v>0</v>
      </c>
      <c r="BR14">
        <v>0</v>
      </c>
      <c r="BS14">
        <v>0</v>
      </c>
      <c r="BT14">
        <v>1</v>
      </c>
      <c r="BU14">
        <v>1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1</v>
      </c>
      <c r="DB14">
        <v>0</v>
      </c>
      <c r="DC14">
        <v>1</v>
      </c>
      <c r="DD14">
        <v>0</v>
      </c>
      <c r="DE14" t="s">
        <v>120</v>
      </c>
      <c r="DF14" t="s">
        <v>121</v>
      </c>
      <c r="DG14" t="s">
        <v>175</v>
      </c>
    </row>
    <row r="15" spans="1:111">
      <c r="A15" s="1">
        <v>15</v>
      </c>
      <c r="B15" s="43">
        <v>14</v>
      </c>
      <c r="C15" t="s">
        <v>598</v>
      </c>
      <c r="D15">
        <v>884</v>
      </c>
      <c r="E15">
        <v>43</v>
      </c>
      <c r="F15">
        <v>1</v>
      </c>
      <c r="G15">
        <v>8</v>
      </c>
      <c r="H15" t="s">
        <v>667</v>
      </c>
      <c r="I15">
        <v>25</v>
      </c>
      <c r="J15">
        <v>9</v>
      </c>
      <c r="K15">
        <v>107</v>
      </c>
      <c r="L15">
        <v>43</v>
      </c>
      <c r="M15" t="s">
        <v>599</v>
      </c>
      <c r="N15" t="s">
        <v>600</v>
      </c>
      <c r="O15" t="s">
        <v>601</v>
      </c>
      <c r="P15" t="s">
        <v>602</v>
      </c>
      <c r="Q15">
        <v>12</v>
      </c>
      <c r="R15">
        <v>1</v>
      </c>
      <c r="S15">
        <v>5</v>
      </c>
      <c r="T15">
        <v>6</v>
      </c>
      <c r="U15">
        <v>8</v>
      </c>
      <c r="V15">
        <v>19</v>
      </c>
      <c r="W15">
        <v>18</v>
      </c>
      <c r="X15">
        <v>39</v>
      </c>
      <c r="Y15">
        <v>13</v>
      </c>
      <c r="Z15">
        <v>0</v>
      </c>
      <c r="AA15">
        <v>0</v>
      </c>
      <c r="AB15">
        <v>3</v>
      </c>
      <c r="AC15">
        <v>0</v>
      </c>
      <c r="AD15">
        <v>4</v>
      </c>
      <c r="AE15">
        <v>6</v>
      </c>
      <c r="AF15">
        <v>12</v>
      </c>
      <c r="AG15">
        <v>1</v>
      </c>
      <c r="AH15">
        <v>229</v>
      </c>
      <c r="AI15">
        <v>6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19</v>
      </c>
      <c r="AR15">
        <v>8</v>
      </c>
      <c r="AS15">
        <v>2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2</v>
      </c>
      <c r="BA15">
        <v>0</v>
      </c>
      <c r="BB15">
        <v>0</v>
      </c>
      <c r="BC15">
        <v>0</v>
      </c>
      <c r="BD15">
        <v>2</v>
      </c>
      <c r="BE15">
        <v>4</v>
      </c>
      <c r="BF15">
        <v>0</v>
      </c>
      <c r="BG15">
        <v>0</v>
      </c>
      <c r="BH15">
        <v>0</v>
      </c>
      <c r="BI15">
        <v>3</v>
      </c>
      <c r="BJ15">
        <v>0</v>
      </c>
      <c r="BK15">
        <v>2</v>
      </c>
      <c r="BL15">
        <v>12</v>
      </c>
      <c r="BM15">
        <v>1</v>
      </c>
      <c r="BN15">
        <v>1</v>
      </c>
      <c r="BO15">
        <v>18</v>
      </c>
      <c r="BP15">
        <v>3</v>
      </c>
      <c r="BQ15">
        <v>0</v>
      </c>
      <c r="BR15">
        <v>1</v>
      </c>
      <c r="BS15">
        <v>3</v>
      </c>
      <c r="BT15">
        <v>9</v>
      </c>
      <c r="BU15">
        <v>5</v>
      </c>
      <c r="BV15">
        <v>1</v>
      </c>
      <c r="BW15">
        <v>0</v>
      </c>
      <c r="BX15">
        <v>0</v>
      </c>
      <c r="BY15">
        <v>0</v>
      </c>
      <c r="BZ15">
        <v>0</v>
      </c>
      <c r="CA15">
        <v>1</v>
      </c>
      <c r="CB15">
        <v>0</v>
      </c>
      <c r="CC15">
        <v>0</v>
      </c>
      <c r="CD15">
        <v>9</v>
      </c>
      <c r="CE15">
        <v>0</v>
      </c>
      <c r="CF15">
        <v>9</v>
      </c>
      <c r="CG15">
        <v>1</v>
      </c>
      <c r="CH15">
        <v>0</v>
      </c>
      <c r="CI15">
        <v>2</v>
      </c>
      <c r="CJ15">
        <v>13</v>
      </c>
      <c r="CK15">
        <v>6</v>
      </c>
      <c r="CL15">
        <v>5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11</v>
      </c>
      <c r="CT15">
        <v>1</v>
      </c>
      <c r="CU15">
        <v>2</v>
      </c>
      <c r="CV15">
        <v>2</v>
      </c>
      <c r="CW15">
        <v>11</v>
      </c>
      <c r="CX15">
        <v>22</v>
      </c>
      <c r="CY15">
        <v>7</v>
      </c>
      <c r="CZ15">
        <v>1</v>
      </c>
      <c r="DA15">
        <v>2</v>
      </c>
      <c r="DB15">
        <v>0</v>
      </c>
      <c r="DC15">
        <v>18</v>
      </c>
      <c r="DD15">
        <v>0</v>
      </c>
      <c r="DE15" t="s">
        <v>603</v>
      </c>
      <c r="DF15" t="s">
        <v>604</v>
      </c>
      <c r="DG15" t="s">
        <v>175</v>
      </c>
    </row>
    <row r="16" spans="1:111">
      <c r="A16" s="1">
        <v>16</v>
      </c>
      <c r="B16" s="43">
        <v>15</v>
      </c>
      <c r="C16" t="s">
        <v>605</v>
      </c>
      <c r="D16">
        <v>61</v>
      </c>
      <c r="E16">
        <v>2</v>
      </c>
      <c r="F16">
        <v>0</v>
      </c>
      <c r="G16">
        <v>4</v>
      </c>
      <c r="H16" t="s">
        <v>668</v>
      </c>
      <c r="I16">
        <v>3</v>
      </c>
      <c r="J16">
        <v>0</v>
      </c>
      <c r="K16">
        <v>6</v>
      </c>
      <c r="L16">
        <v>3</v>
      </c>
      <c r="M16" t="s">
        <v>606</v>
      </c>
      <c r="N16" t="s">
        <v>607</v>
      </c>
      <c r="O16" t="s">
        <v>111</v>
      </c>
      <c r="P16" t="s">
        <v>608</v>
      </c>
      <c r="Q16">
        <v>0</v>
      </c>
      <c r="R16">
        <v>0</v>
      </c>
      <c r="S16">
        <v>0</v>
      </c>
      <c r="T16">
        <v>0</v>
      </c>
      <c r="U16">
        <v>0</v>
      </c>
      <c r="V16">
        <v>2</v>
      </c>
      <c r="W16">
        <v>1</v>
      </c>
      <c r="X16">
        <v>5</v>
      </c>
      <c r="Y16">
        <v>2</v>
      </c>
      <c r="Z16">
        <v>0</v>
      </c>
      <c r="AA16">
        <v>0</v>
      </c>
      <c r="AB16">
        <v>0</v>
      </c>
      <c r="AC16">
        <v>1</v>
      </c>
      <c r="AD16">
        <v>0</v>
      </c>
      <c r="AE16">
        <v>1</v>
      </c>
      <c r="AF16">
        <v>1</v>
      </c>
      <c r="AG16">
        <v>0</v>
      </c>
      <c r="AH16">
        <v>18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2</v>
      </c>
      <c r="AR16">
        <v>0</v>
      </c>
      <c r="AS16">
        <v>0</v>
      </c>
      <c r="AT16">
        <v>1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1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1</v>
      </c>
      <c r="CJ16">
        <v>0</v>
      </c>
      <c r="CK16">
        <v>1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0</v>
      </c>
      <c r="CS16">
        <v>1</v>
      </c>
      <c r="CT16">
        <v>0</v>
      </c>
      <c r="CU16">
        <v>0</v>
      </c>
      <c r="CV16">
        <v>0</v>
      </c>
      <c r="CW16">
        <v>2</v>
      </c>
      <c r="CX16">
        <v>1</v>
      </c>
      <c r="CY16">
        <v>1</v>
      </c>
      <c r="CZ16">
        <v>0</v>
      </c>
      <c r="DA16">
        <v>0</v>
      </c>
      <c r="DB16">
        <v>0</v>
      </c>
      <c r="DC16">
        <v>1</v>
      </c>
      <c r="DD16">
        <v>0</v>
      </c>
      <c r="DE16" t="s">
        <v>120</v>
      </c>
      <c r="DF16" t="s">
        <v>121</v>
      </c>
      <c r="DG16" t="s">
        <v>111</v>
      </c>
    </row>
    <row r="17" spans="1:111">
      <c r="A17" s="1">
        <v>17</v>
      </c>
      <c r="B17" s="43">
        <v>16</v>
      </c>
      <c r="C17" t="s">
        <v>329</v>
      </c>
      <c r="D17">
        <v>192</v>
      </c>
      <c r="E17">
        <v>9</v>
      </c>
      <c r="F17">
        <v>0</v>
      </c>
      <c r="G17">
        <v>9</v>
      </c>
      <c r="H17" t="s">
        <v>669</v>
      </c>
      <c r="I17">
        <v>7</v>
      </c>
      <c r="J17">
        <v>0</v>
      </c>
      <c r="K17">
        <v>25</v>
      </c>
      <c r="L17">
        <v>7</v>
      </c>
      <c r="M17" t="s">
        <v>330</v>
      </c>
      <c r="N17" t="s">
        <v>331</v>
      </c>
      <c r="O17" t="s">
        <v>111</v>
      </c>
      <c r="P17" t="s">
        <v>332</v>
      </c>
      <c r="Q17">
        <v>1</v>
      </c>
      <c r="R17">
        <v>0</v>
      </c>
      <c r="S17">
        <v>2</v>
      </c>
      <c r="T17">
        <v>2</v>
      </c>
      <c r="U17">
        <v>2</v>
      </c>
      <c r="V17">
        <v>6</v>
      </c>
      <c r="W17">
        <v>5</v>
      </c>
      <c r="X17">
        <v>11</v>
      </c>
      <c r="Y17">
        <v>3</v>
      </c>
      <c r="Z17">
        <v>0</v>
      </c>
      <c r="AA17">
        <v>0</v>
      </c>
      <c r="AB17">
        <v>1</v>
      </c>
      <c r="AC17">
        <v>1</v>
      </c>
      <c r="AD17">
        <v>0</v>
      </c>
      <c r="AE17">
        <v>6</v>
      </c>
      <c r="AF17">
        <v>0</v>
      </c>
      <c r="AG17">
        <v>0</v>
      </c>
      <c r="AH17">
        <v>56</v>
      </c>
      <c r="AI17">
        <v>4</v>
      </c>
      <c r="AJ17">
        <v>0</v>
      </c>
      <c r="AK17">
        <v>0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4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</v>
      </c>
      <c r="BD17">
        <v>0</v>
      </c>
      <c r="BE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4</v>
      </c>
      <c r="BM17">
        <v>0</v>
      </c>
      <c r="BN17">
        <v>0</v>
      </c>
      <c r="BO17">
        <v>5</v>
      </c>
      <c r="BP17">
        <v>0</v>
      </c>
      <c r="BQ17">
        <v>0</v>
      </c>
      <c r="BR17">
        <v>0</v>
      </c>
      <c r="BS17">
        <v>0</v>
      </c>
      <c r="BT17">
        <v>1</v>
      </c>
      <c r="BU17">
        <v>1</v>
      </c>
      <c r="BV17">
        <v>0</v>
      </c>
      <c r="BW17">
        <v>0</v>
      </c>
      <c r="BX17">
        <v>0</v>
      </c>
      <c r="BY17">
        <v>0</v>
      </c>
      <c r="BZ17">
        <v>1</v>
      </c>
      <c r="CA17">
        <v>0</v>
      </c>
      <c r="CB17">
        <v>0</v>
      </c>
      <c r="CC17">
        <v>0</v>
      </c>
      <c r="CD17">
        <v>2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2</v>
      </c>
      <c r="CK17">
        <v>6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2</v>
      </c>
      <c r="CT17">
        <v>3</v>
      </c>
      <c r="CU17">
        <v>0</v>
      </c>
      <c r="CV17">
        <v>0</v>
      </c>
      <c r="CW17">
        <v>3</v>
      </c>
      <c r="CX17">
        <v>6</v>
      </c>
      <c r="CY17">
        <v>2</v>
      </c>
      <c r="CZ17">
        <v>0</v>
      </c>
      <c r="DA17">
        <v>1</v>
      </c>
      <c r="DB17">
        <v>0</v>
      </c>
      <c r="DC17">
        <v>4</v>
      </c>
      <c r="DD17">
        <v>0</v>
      </c>
      <c r="DE17" t="s">
        <v>151</v>
      </c>
      <c r="DF17" t="s">
        <v>152</v>
      </c>
      <c r="DG17" t="s">
        <v>111</v>
      </c>
    </row>
    <row r="18" spans="1:111">
      <c r="A18" s="1">
        <v>18</v>
      </c>
      <c r="B18" s="43">
        <v>17</v>
      </c>
      <c r="C18" t="s">
        <v>609</v>
      </c>
      <c r="D18">
        <v>459</v>
      </c>
      <c r="E18">
        <v>16</v>
      </c>
      <c r="F18">
        <v>0</v>
      </c>
      <c r="G18">
        <v>8</v>
      </c>
      <c r="H18" t="s">
        <v>670</v>
      </c>
      <c r="I18">
        <v>14</v>
      </c>
      <c r="J18">
        <v>2</v>
      </c>
      <c r="K18">
        <v>51</v>
      </c>
      <c r="L18">
        <v>20</v>
      </c>
      <c r="M18" t="s">
        <v>610</v>
      </c>
      <c r="N18" t="s">
        <v>611</v>
      </c>
      <c r="O18" t="s">
        <v>336</v>
      </c>
      <c r="P18" t="s">
        <v>612</v>
      </c>
      <c r="Q18">
        <v>5</v>
      </c>
      <c r="R18">
        <v>0</v>
      </c>
      <c r="S18">
        <v>0</v>
      </c>
      <c r="T18">
        <v>0</v>
      </c>
      <c r="U18">
        <v>0</v>
      </c>
      <c r="V18">
        <v>5</v>
      </c>
      <c r="W18">
        <v>7</v>
      </c>
      <c r="X18">
        <v>25</v>
      </c>
      <c r="Y18">
        <v>8</v>
      </c>
      <c r="Z18">
        <v>0</v>
      </c>
      <c r="AA18">
        <v>0</v>
      </c>
      <c r="AB18">
        <v>0</v>
      </c>
      <c r="AC18">
        <v>0</v>
      </c>
      <c r="AD18">
        <v>2</v>
      </c>
      <c r="AE18">
        <v>7</v>
      </c>
      <c r="AF18">
        <v>5</v>
      </c>
      <c r="AG18">
        <v>3</v>
      </c>
      <c r="AH18">
        <v>128</v>
      </c>
      <c r="AI18">
        <v>1</v>
      </c>
      <c r="AJ18">
        <v>0</v>
      </c>
      <c r="AK18">
        <v>0</v>
      </c>
      <c r="AL18">
        <v>1</v>
      </c>
      <c r="AM18">
        <v>0</v>
      </c>
      <c r="AN18">
        <v>1</v>
      </c>
      <c r="AO18">
        <v>0</v>
      </c>
      <c r="AP18">
        <v>5</v>
      </c>
      <c r="AQ18">
        <v>9</v>
      </c>
      <c r="AR18">
        <v>2</v>
      </c>
      <c r="AS18">
        <v>0</v>
      </c>
      <c r="AT18">
        <v>0</v>
      </c>
      <c r="AU18">
        <v>1</v>
      </c>
      <c r="AV18">
        <v>1</v>
      </c>
      <c r="AW18">
        <v>1</v>
      </c>
      <c r="AX18">
        <v>0</v>
      </c>
      <c r="AY18">
        <v>1</v>
      </c>
      <c r="AZ18">
        <v>4</v>
      </c>
      <c r="BA18">
        <v>1</v>
      </c>
      <c r="BB18">
        <v>2</v>
      </c>
      <c r="BC18">
        <v>1</v>
      </c>
      <c r="BD18">
        <v>2</v>
      </c>
      <c r="BE18">
        <v>1</v>
      </c>
      <c r="BF18">
        <v>1</v>
      </c>
      <c r="BG18">
        <v>0</v>
      </c>
      <c r="BH18">
        <v>1</v>
      </c>
      <c r="BI18">
        <v>1</v>
      </c>
      <c r="BJ18">
        <v>0</v>
      </c>
      <c r="BK18">
        <v>3</v>
      </c>
      <c r="BL18">
        <v>4</v>
      </c>
      <c r="BM18">
        <v>1</v>
      </c>
      <c r="BN18">
        <v>0</v>
      </c>
      <c r="BO18">
        <v>7</v>
      </c>
      <c r="BP18">
        <v>1</v>
      </c>
      <c r="BQ18">
        <v>0</v>
      </c>
      <c r="BR18">
        <v>3</v>
      </c>
      <c r="BS18">
        <v>2</v>
      </c>
      <c r="BT18">
        <v>1</v>
      </c>
      <c r="BU18">
        <v>2</v>
      </c>
      <c r="BV18">
        <v>1</v>
      </c>
      <c r="BW18">
        <v>1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3</v>
      </c>
      <c r="CE18">
        <v>2</v>
      </c>
      <c r="CF18">
        <v>3</v>
      </c>
      <c r="CG18">
        <v>3</v>
      </c>
      <c r="CH18">
        <v>0</v>
      </c>
      <c r="CI18">
        <v>0</v>
      </c>
      <c r="CJ18">
        <v>8</v>
      </c>
      <c r="CK18">
        <v>7</v>
      </c>
      <c r="CL18">
        <v>0</v>
      </c>
      <c r="CM18">
        <v>1</v>
      </c>
      <c r="CN18">
        <v>1</v>
      </c>
      <c r="CO18">
        <v>0</v>
      </c>
      <c r="CP18">
        <v>1</v>
      </c>
      <c r="CQ18">
        <v>2</v>
      </c>
      <c r="CR18">
        <v>0</v>
      </c>
      <c r="CS18">
        <v>9</v>
      </c>
      <c r="CT18">
        <v>2</v>
      </c>
      <c r="CU18">
        <v>0</v>
      </c>
      <c r="CV18">
        <v>1</v>
      </c>
      <c r="CW18">
        <v>4</v>
      </c>
      <c r="CX18">
        <v>9</v>
      </c>
      <c r="CY18">
        <v>0</v>
      </c>
      <c r="CZ18">
        <v>0</v>
      </c>
      <c r="DA18">
        <v>1</v>
      </c>
      <c r="DB18">
        <v>2</v>
      </c>
      <c r="DC18">
        <v>6</v>
      </c>
      <c r="DD18">
        <v>0</v>
      </c>
      <c r="DE18" t="s">
        <v>168</v>
      </c>
      <c r="DF18" t="s">
        <v>169</v>
      </c>
      <c r="DG18" t="s">
        <v>111</v>
      </c>
    </row>
    <row r="19" spans="1:111">
      <c r="A19" s="1">
        <v>19</v>
      </c>
      <c r="B19" s="43">
        <v>18</v>
      </c>
      <c r="C19" t="s">
        <v>613</v>
      </c>
      <c r="D19">
        <v>241</v>
      </c>
      <c r="E19">
        <v>3</v>
      </c>
      <c r="F19">
        <v>0</v>
      </c>
      <c r="G19">
        <v>1</v>
      </c>
      <c r="H19" t="s">
        <v>662</v>
      </c>
      <c r="I19">
        <v>9</v>
      </c>
      <c r="J19">
        <v>1</v>
      </c>
      <c r="K19">
        <v>31</v>
      </c>
      <c r="L19">
        <v>11</v>
      </c>
      <c r="M19" t="s">
        <v>614</v>
      </c>
      <c r="N19" t="s">
        <v>615</v>
      </c>
      <c r="O19" t="s">
        <v>349</v>
      </c>
      <c r="P19" t="s">
        <v>616</v>
      </c>
      <c r="Q19">
        <v>0</v>
      </c>
      <c r="R19">
        <v>0</v>
      </c>
      <c r="S19">
        <v>3</v>
      </c>
      <c r="T19">
        <v>3</v>
      </c>
      <c r="U19">
        <v>1</v>
      </c>
      <c r="V19">
        <v>2</v>
      </c>
      <c r="W19">
        <v>1</v>
      </c>
      <c r="X19">
        <v>12</v>
      </c>
      <c r="Y19">
        <v>7</v>
      </c>
      <c r="Z19">
        <v>0</v>
      </c>
      <c r="AA19">
        <v>0</v>
      </c>
      <c r="AB19">
        <v>1</v>
      </c>
      <c r="AC19">
        <v>0</v>
      </c>
      <c r="AD19">
        <v>0</v>
      </c>
      <c r="AE19">
        <v>2</v>
      </c>
      <c r="AF19">
        <v>2</v>
      </c>
      <c r="AG19">
        <v>0</v>
      </c>
      <c r="AH19">
        <v>89</v>
      </c>
      <c r="AI19">
        <v>0</v>
      </c>
      <c r="AJ19">
        <v>0</v>
      </c>
      <c r="AK19">
        <v>0</v>
      </c>
      <c r="AL19">
        <v>1</v>
      </c>
      <c r="AM19">
        <v>0</v>
      </c>
      <c r="AN19">
        <v>0</v>
      </c>
      <c r="AO19">
        <v>1</v>
      </c>
      <c r="AP19">
        <v>0</v>
      </c>
      <c r="AQ19">
        <v>1</v>
      </c>
      <c r="AR19">
        <v>3</v>
      </c>
      <c r="AS19">
        <v>0</v>
      </c>
      <c r="AT19">
        <v>0</v>
      </c>
      <c r="AU19">
        <v>1</v>
      </c>
      <c r="AV19">
        <v>2</v>
      </c>
      <c r="AW19">
        <v>1</v>
      </c>
      <c r="AX19">
        <v>4</v>
      </c>
      <c r="AY19">
        <v>0</v>
      </c>
      <c r="AZ19">
        <v>3</v>
      </c>
      <c r="BA19">
        <v>0</v>
      </c>
      <c r="BB19">
        <v>6</v>
      </c>
      <c r="BC19">
        <v>1</v>
      </c>
      <c r="BD19">
        <v>1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7</v>
      </c>
      <c r="BM19">
        <v>0</v>
      </c>
      <c r="BN19">
        <v>0</v>
      </c>
      <c r="BO19">
        <v>1</v>
      </c>
      <c r="BP19">
        <v>1</v>
      </c>
      <c r="BQ19">
        <v>3</v>
      </c>
      <c r="BR19">
        <v>2</v>
      </c>
      <c r="BS19">
        <v>0</v>
      </c>
      <c r="BT19">
        <v>7</v>
      </c>
      <c r="BU19">
        <v>1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1</v>
      </c>
      <c r="CB19">
        <v>0</v>
      </c>
      <c r="CC19">
        <v>0</v>
      </c>
      <c r="CD19">
        <v>4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17</v>
      </c>
      <c r="CK19">
        <v>2</v>
      </c>
      <c r="CL19">
        <v>1</v>
      </c>
      <c r="CM19">
        <v>1</v>
      </c>
      <c r="CN19">
        <v>0</v>
      </c>
      <c r="CO19">
        <v>2</v>
      </c>
      <c r="CP19">
        <v>0</v>
      </c>
      <c r="CQ19">
        <v>0</v>
      </c>
      <c r="CR19">
        <v>0</v>
      </c>
      <c r="CS19">
        <v>2</v>
      </c>
      <c r="CT19">
        <v>1</v>
      </c>
      <c r="CU19">
        <v>0</v>
      </c>
      <c r="CV19">
        <v>0</v>
      </c>
      <c r="CW19">
        <v>6</v>
      </c>
      <c r="CX19">
        <v>1</v>
      </c>
      <c r="CY19">
        <v>0</v>
      </c>
      <c r="CZ19">
        <v>0</v>
      </c>
      <c r="DA19">
        <v>0</v>
      </c>
      <c r="DB19">
        <v>0</v>
      </c>
      <c r="DC19">
        <v>4</v>
      </c>
      <c r="DD19">
        <v>0</v>
      </c>
      <c r="DE19" t="s">
        <v>126</v>
      </c>
      <c r="DF19" t="s">
        <v>127</v>
      </c>
      <c r="DG19" t="s">
        <v>111</v>
      </c>
    </row>
    <row r="20" spans="1:111">
      <c r="A20" s="1">
        <v>20</v>
      </c>
      <c r="B20" s="43">
        <v>19</v>
      </c>
      <c r="C20" t="s">
        <v>617</v>
      </c>
      <c r="D20">
        <v>1243</v>
      </c>
      <c r="E20">
        <v>38</v>
      </c>
      <c r="F20">
        <v>0</v>
      </c>
      <c r="G20">
        <v>18</v>
      </c>
      <c r="H20" t="s">
        <v>671</v>
      </c>
      <c r="I20">
        <v>16</v>
      </c>
      <c r="J20">
        <v>3</v>
      </c>
      <c r="K20">
        <v>119</v>
      </c>
      <c r="L20">
        <v>63</v>
      </c>
      <c r="M20" t="s">
        <v>618</v>
      </c>
      <c r="N20" t="s">
        <v>619</v>
      </c>
      <c r="O20" t="s">
        <v>620</v>
      </c>
      <c r="P20" t="s">
        <v>621</v>
      </c>
      <c r="Q20">
        <v>23</v>
      </c>
      <c r="R20">
        <v>0</v>
      </c>
      <c r="S20">
        <v>15</v>
      </c>
      <c r="T20">
        <v>15</v>
      </c>
      <c r="U20">
        <v>6</v>
      </c>
      <c r="V20">
        <v>12</v>
      </c>
      <c r="W20">
        <v>9</v>
      </c>
      <c r="X20">
        <v>53</v>
      </c>
      <c r="Y20">
        <v>12</v>
      </c>
      <c r="Z20">
        <v>0</v>
      </c>
      <c r="AA20">
        <v>3</v>
      </c>
      <c r="AB20">
        <v>3</v>
      </c>
      <c r="AC20">
        <v>2</v>
      </c>
      <c r="AD20">
        <v>4</v>
      </c>
      <c r="AE20">
        <v>4</v>
      </c>
      <c r="AF20">
        <v>23</v>
      </c>
      <c r="AG20">
        <v>2</v>
      </c>
      <c r="AH20">
        <v>445</v>
      </c>
      <c r="AI20">
        <v>0</v>
      </c>
      <c r="AJ20">
        <v>6</v>
      </c>
      <c r="AK20">
        <v>0</v>
      </c>
      <c r="AL20">
        <v>0</v>
      </c>
      <c r="AM20">
        <v>0</v>
      </c>
      <c r="AN20">
        <v>12</v>
      </c>
      <c r="AO20">
        <v>10</v>
      </c>
      <c r="AP20">
        <v>6</v>
      </c>
      <c r="AQ20">
        <v>26</v>
      </c>
      <c r="AR20">
        <v>9</v>
      </c>
      <c r="AS20">
        <v>2</v>
      </c>
      <c r="AT20">
        <v>1</v>
      </c>
      <c r="AU20">
        <v>1</v>
      </c>
      <c r="AV20">
        <v>3</v>
      </c>
      <c r="AW20">
        <v>5</v>
      </c>
      <c r="AX20">
        <v>0</v>
      </c>
      <c r="AY20">
        <v>0</v>
      </c>
      <c r="AZ20">
        <v>8</v>
      </c>
      <c r="BA20">
        <v>3</v>
      </c>
      <c r="BB20">
        <v>3</v>
      </c>
      <c r="BC20">
        <v>9</v>
      </c>
      <c r="BD20">
        <v>3</v>
      </c>
      <c r="BE20">
        <v>4</v>
      </c>
      <c r="BF20">
        <v>1</v>
      </c>
      <c r="BG20">
        <v>0</v>
      </c>
      <c r="BH20">
        <v>0</v>
      </c>
      <c r="BI20">
        <v>0</v>
      </c>
      <c r="BJ20">
        <v>8</v>
      </c>
      <c r="BK20">
        <v>3</v>
      </c>
      <c r="BL20">
        <v>22</v>
      </c>
      <c r="BM20">
        <v>3</v>
      </c>
      <c r="BN20">
        <v>0</v>
      </c>
      <c r="BO20">
        <v>9</v>
      </c>
      <c r="BP20">
        <v>2</v>
      </c>
      <c r="BQ20">
        <v>5</v>
      </c>
      <c r="BR20">
        <v>25</v>
      </c>
      <c r="BS20">
        <v>0</v>
      </c>
      <c r="BT20">
        <v>8</v>
      </c>
      <c r="BU20">
        <v>15</v>
      </c>
      <c r="BV20">
        <v>2</v>
      </c>
      <c r="BW20">
        <v>0</v>
      </c>
      <c r="BX20">
        <v>0</v>
      </c>
      <c r="BY20">
        <v>0</v>
      </c>
      <c r="BZ20">
        <v>4</v>
      </c>
      <c r="CA20">
        <v>16</v>
      </c>
      <c r="CB20">
        <v>2</v>
      </c>
      <c r="CC20">
        <v>0</v>
      </c>
      <c r="CD20">
        <v>6</v>
      </c>
      <c r="CE20">
        <v>10</v>
      </c>
      <c r="CF20">
        <v>0</v>
      </c>
      <c r="CG20">
        <v>6</v>
      </c>
      <c r="CH20">
        <v>5</v>
      </c>
      <c r="CI20">
        <v>0</v>
      </c>
      <c r="CJ20">
        <v>76</v>
      </c>
      <c r="CK20">
        <v>4</v>
      </c>
      <c r="CL20">
        <v>7</v>
      </c>
      <c r="CM20">
        <v>3</v>
      </c>
      <c r="CN20">
        <v>4</v>
      </c>
      <c r="CO20">
        <v>3</v>
      </c>
      <c r="CP20">
        <v>1</v>
      </c>
      <c r="CQ20">
        <v>2</v>
      </c>
      <c r="CR20">
        <v>3</v>
      </c>
      <c r="CS20">
        <v>9</v>
      </c>
      <c r="CT20">
        <v>7</v>
      </c>
      <c r="CU20">
        <v>1</v>
      </c>
      <c r="CV20">
        <v>0</v>
      </c>
      <c r="CW20">
        <v>13</v>
      </c>
      <c r="CX20">
        <v>17</v>
      </c>
      <c r="CY20">
        <v>1</v>
      </c>
      <c r="CZ20">
        <v>3</v>
      </c>
      <c r="DA20">
        <v>4</v>
      </c>
      <c r="DB20">
        <v>2</v>
      </c>
      <c r="DC20">
        <v>22</v>
      </c>
      <c r="DD20">
        <v>0</v>
      </c>
      <c r="DE20" t="s">
        <v>622</v>
      </c>
      <c r="DF20" t="s">
        <v>623</v>
      </c>
      <c r="DG20" t="s">
        <v>111</v>
      </c>
    </row>
    <row r="21" spans="1:111">
      <c r="A21" s="1">
        <v>21</v>
      </c>
      <c r="B21" s="43">
        <v>20</v>
      </c>
      <c r="C21" t="s">
        <v>624</v>
      </c>
      <c r="D21">
        <v>1081</v>
      </c>
      <c r="E21">
        <v>33</v>
      </c>
      <c r="F21">
        <v>2</v>
      </c>
      <c r="G21">
        <v>4</v>
      </c>
      <c r="H21" t="s">
        <v>672</v>
      </c>
      <c r="I21">
        <v>13</v>
      </c>
      <c r="J21">
        <v>1</v>
      </c>
      <c r="K21">
        <v>90</v>
      </c>
      <c r="L21">
        <v>41</v>
      </c>
      <c r="M21" t="s">
        <v>625</v>
      </c>
      <c r="N21" t="s">
        <v>626</v>
      </c>
      <c r="O21" t="s">
        <v>384</v>
      </c>
      <c r="P21" t="s">
        <v>627</v>
      </c>
      <c r="Q21">
        <v>1</v>
      </c>
      <c r="R21">
        <v>2</v>
      </c>
      <c r="S21">
        <v>11</v>
      </c>
      <c r="T21">
        <v>13</v>
      </c>
      <c r="U21">
        <v>4</v>
      </c>
      <c r="V21">
        <v>14</v>
      </c>
      <c r="W21">
        <v>3</v>
      </c>
      <c r="X21">
        <v>66</v>
      </c>
      <c r="Y21">
        <v>7</v>
      </c>
      <c r="Z21">
        <v>0</v>
      </c>
      <c r="AA21">
        <v>5</v>
      </c>
      <c r="AB21">
        <v>11</v>
      </c>
      <c r="AC21">
        <v>0</v>
      </c>
      <c r="AD21">
        <v>5</v>
      </c>
      <c r="AE21">
        <v>8</v>
      </c>
      <c r="AF21">
        <v>30</v>
      </c>
      <c r="AG21">
        <v>0</v>
      </c>
      <c r="AH21">
        <v>393</v>
      </c>
      <c r="AI21">
        <v>0</v>
      </c>
      <c r="AJ21">
        <v>0</v>
      </c>
      <c r="AK21">
        <v>0</v>
      </c>
      <c r="AL21">
        <v>0</v>
      </c>
      <c r="AM21">
        <v>2</v>
      </c>
      <c r="AN21">
        <v>3</v>
      </c>
      <c r="AO21">
        <v>2</v>
      </c>
      <c r="AP21">
        <v>2</v>
      </c>
      <c r="AQ21">
        <v>18</v>
      </c>
      <c r="AR21">
        <v>5</v>
      </c>
      <c r="AS21">
        <v>0</v>
      </c>
      <c r="AT21">
        <v>1</v>
      </c>
      <c r="AU21">
        <v>0</v>
      </c>
      <c r="AV21">
        <v>4</v>
      </c>
      <c r="AW21">
        <v>4</v>
      </c>
      <c r="AX21">
        <v>1</v>
      </c>
      <c r="AY21">
        <v>2</v>
      </c>
      <c r="AZ21">
        <v>14</v>
      </c>
      <c r="BA21">
        <v>4</v>
      </c>
      <c r="BB21">
        <v>13</v>
      </c>
      <c r="BC21">
        <v>3</v>
      </c>
      <c r="BD21">
        <v>11</v>
      </c>
      <c r="BE21">
        <v>3</v>
      </c>
      <c r="BF21">
        <v>2</v>
      </c>
      <c r="BG21">
        <v>0</v>
      </c>
      <c r="BH21">
        <v>7</v>
      </c>
      <c r="BI21">
        <v>0</v>
      </c>
      <c r="BJ21">
        <v>0</v>
      </c>
      <c r="BK21">
        <v>6</v>
      </c>
      <c r="BL21">
        <v>24</v>
      </c>
      <c r="BM21">
        <v>8</v>
      </c>
      <c r="BN21">
        <v>0</v>
      </c>
      <c r="BO21">
        <v>3</v>
      </c>
      <c r="BP21">
        <v>5</v>
      </c>
      <c r="BQ21">
        <v>4</v>
      </c>
      <c r="BR21">
        <v>21</v>
      </c>
      <c r="BS21">
        <v>0</v>
      </c>
      <c r="BT21">
        <v>4</v>
      </c>
      <c r="BU21">
        <v>8</v>
      </c>
      <c r="BV21">
        <v>1</v>
      </c>
      <c r="BW21">
        <v>0</v>
      </c>
      <c r="BX21">
        <v>0</v>
      </c>
      <c r="BY21">
        <v>0</v>
      </c>
      <c r="BZ21">
        <v>4</v>
      </c>
      <c r="CA21">
        <v>5</v>
      </c>
      <c r="CB21">
        <v>4</v>
      </c>
      <c r="CC21">
        <v>0</v>
      </c>
      <c r="CD21">
        <v>13</v>
      </c>
      <c r="CE21">
        <v>4</v>
      </c>
      <c r="CF21">
        <v>0</v>
      </c>
      <c r="CG21">
        <v>1</v>
      </c>
      <c r="CH21">
        <v>3</v>
      </c>
      <c r="CI21">
        <v>0</v>
      </c>
      <c r="CJ21">
        <v>65</v>
      </c>
      <c r="CK21">
        <v>8</v>
      </c>
      <c r="CL21">
        <v>6</v>
      </c>
      <c r="CM21">
        <v>0</v>
      </c>
      <c r="CN21">
        <v>6</v>
      </c>
      <c r="CO21">
        <v>3</v>
      </c>
      <c r="CP21">
        <v>5</v>
      </c>
      <c r="CQ21">
        <v>0</v>
      </c>
      <c r="CR21">
        <v>1</v>
      </c>
      <c r="CS21">
        <v>13</v>
      </c>
      <c r="CT21">
        <v>11</v>
      </c>
      <c r="CU21">
        <v>1</v>
      </c>
      <c r="CV21">
        <v>1</v>
      </c>
      <c r="CW21">
        <v>17</v>
      </c>
      <c r="CX21">
        <v>2</v>
      </c>
      <c r="CY21">
        <v>0</v>
      </c>
      <c r="CZ21">
        <v>5</v>
      </c>
      <c r="DA21">
        <v>0</v>
      </c>
      <c r="DB21">
        <v>1</v>
      </c>
      <c r="DC21">
        <v>29</v>
      </c>
      <c r="DD21">
        <v>0</v>
      </c>
      <c r="DE21" t="s">
        <v>628</v>
      </c>
      <c r="DF21" t="s">
        <v>629</v>
      </c>
      <c r="DG21" t="s">
        <v>403</v>
      </c>
    </row>
    <row r="22" spans="1:111">
      <c r="A22" s="1">
        <v>22</v>
      </c>
      <c r="B22" s="43">
        <v>21</v>
      </c>
      <c r="C22" t="s">
        <v>630</v>
      </c>
      <c r="D22">
        <v>498</v>
      </c>
      <c r="E22">
        <v>10</v>
      </c>
      <c r="F22">
        <v>1</v>
      </c>
      <c r="G22">
        <v>0</v>
      </c>
      <c r="H22" t="s">
        <v>111</v>
      </c>
      <c r="I22">
        <v>2</v>
      </c>
      <c r="J22">
        <v>0</v>
      </c>
      <c r="K22">
        <v>47</v>
      </c>
      <c r="L22">
        <v>21</v>
      </c>
      <c r="M22" t="s">
        <v>631</v>
      </c>
      <c r="N22" t="s">
        <v>632</v>
      </c>
      <c r="O22" t="s">
        <v>111</v>
      </c>
      <c r="P22" t="s">
        <v>633</v>
      </c>
      <c r="Q22">
        <v>0</v>
      </c>
      <c r="R22">
        <v>1</v>
      </c>
      <c r="S22">
        <v>13</v>
      </c>
      <c r="T22">
        <v>14</v>
      </c>
      <c r="U22">
        <v>1</v>
      </c>
      <c r="V22">
        <v>4</v>
      </c>
      <c r="W22">
        <v>0</v>
      </c>
      <c r="X22">
        <v>41</v>
      </c>
      <c r="Y22">
        <v>5</v>
      </c>
      <c r="Z22">
        <v>0</v>
      </c>
      <c r="AA22">
        <v>4</v>
      </c>
      <c r="AB22">
        <v>5</v>
      </c>
      <c r="AC22">
        <v>2</v>
      </c>
      <c r="AD22">
        <v>0</v>
      </c>
      <c r="AE22">
        <v>8</v>
      </c>
      <c r="AF22">
        <v>16</v>
      </c>
      <c r="AG22">
        <v>1</v>
      </c>
      <c r="AH22">
        <v>221</v>
      </c>
      <c r="AI22">
        <v>0</v>
      </c>
      <c r="AJ22">
        <v>0</v>
      </c>
      <c r="AK22">
        <v>0</v>
      </c>
      <c r="AL22">
        <v>2</v>
      </c>
      <c r="AM22">
        <v>0</v>
      </c>
      <c r="AN22">
        <v>7</v>
      </c>
      <c r="AO22">
        <v>17</v>
      </c>
      <c r="AP22">
        <v>5</v>
      </c>
      <c r="AQ22">
        <v>23</v>
      </c>
      <c r="AR22">
        <v>0</v>
      </c>
      <c r="AS22">
        <v>0</v>
      </c>
      <c r="AT22">
        <v>0</v>
      </c>
      <c r="AU22">
        <v>2</v>
      </c>
      <c r="AV22">
        <v>1</v>
      </c>
      <c r="AW22">
        <v>8</v>
      </c>
      <c r="AX22">
        <v>0</v>
      </c>
      <c r="AY22">
        <v>0</v>
      </c>
      <c r="AZ22">
        <v>18</v>
      </c>
      <c r="BA22">
        <v>6</v>
      </c>
      <c r="BB22">
        <v>2</v>
      </c>
      <c r="BC22">
        <v>1</v>
      </c>
      <c r="BD22">
        <v>0</v>
      </c>
      <c r="BE22">
        <v>0</v>
      </c>
      <c r="BF22">
        <v>0</v>
      </c>
      <c r="BG22">
        <v>0</v>
      </c>
      <c r="BH22">
        <v>1</v>
      </c>
      <c r="BI22">
        <v>0</v>
      </c>
      <c r="BJ22">
        <v>0</v>
      </c>
      <c r="BK22">
        <v>3</v>
      </c>
      <c r="BL22">
        <v>8</v>
      </c>
      <c r="BM22">
        <v>1</v>
      </c>
      <c r="BN22">
        <v>0</v>
      </c>
      <c r="BO22">
        <v>0</v>
      </c>
      <c r="BP22">
        <v>0</v>
      </c>
      <c r="BQ22">
        <v>0</v>
      </c>
      <c r="BR22">
        <v>6</v>
      </c>
      <c r="BS22">
        <v>0</v>
      </c>
      <c r="BT22">
        <v>3</v>
      </c>
      <c r="BU22">
        <v>1</v>
      </c>
      <c r="BV22">
        <v>0</v>
      </c>
      <c r="BW22">
        <v>0</v>
      </c>
      <c r="BX22">
        <v>0</v>
      </c>
      <c r="BY22">
        <v>0</v>
      </c>
      <c r="BZ22">
        <v>4</v>
      </c>
      <c r="CA22">
        <v>4</v>
      </c>
      <c r="CB22">
        <v>3</v>
      </c>
      <c r="CC22">
        <v>0</v>
      </c>
      <c r="CD22">
        <v>3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36</v>
      </c>
      <c r="CK22">
        <v>8</v>
      </c>
      <c r="CL22">
        <v>0</v>
      </c>
      <c r="CM22">
        <v>1</v>
      </c>
      <c r="CN22">
        <v>4</v>
      </c>
      <c r="CO22">
        <v>0</v>
      </c>
      <c r="CP22">
        <v>4</v>
      </c>
      <c r="CQ22">
        <v>0</v>
      </c>
      <c r="CR22">
        <v>1</v>
      </c>
      <c r="CS22">
        <v>3</v>
      </c>
      <c r="CT22">
        <v>2</v>
      </c>
      <c r="CU22">
        <v>0</v>
      </c>
      <c r="CV22">
        <v>0</v>
      </c>
      <c r="CW22">
        <v>19</v>
      </c>
      <c r="CX22">
        <v>2</v>
      </c>
      <c r="CY22">
        <v>0</v>
      </c>
      <c r="CZ22">
        <v>0</v>
      </c>
      <c r="DA22">
        <v>1</v>
      </c>
      <c r="DB22">
        <v>1</v>
      </c>
      <c r="DC22">
        <v>10</v>
      </c>
      <c r="DD22">
        <v>0</v>
      </c>
      <c r="DE22" t="s">
        <v>634</v>
      </c>
      <c r="DF22" t="s">
        <v>635</v>
      </c>
      <c r="DG22" t="s">
        <v>175</v>
      </c>
    </row>
    <row r="23" spans="1:111">
      <c r="A23" s="1">
        <v>23</v>
      </c>
      <c r="B23" s="43">
        <v>22</v>
      </c>
      <c r="C23" t="s">
        <v>636</v>
      </c>
      <c r="D23">
        <v>571</v>
      </c>
      <c r="E23">
        <v>14</v>
      </c>
      <c r="F23">
        <v>0</v>
      </c>
      <c r="G23">
        <v>4</v>
      </c>
      <c r="H23" t="s">
        <v>673</v>
      </c>
      <c r="I23">
        <v>10</v>
      </c>
      <c r="J23">
        <v>3</v>
      </c>
      <c r="K23">
        <v>68</v>
      </c>
      <c r="L23">
        <v>35</v>
      </c>
      <c r="M23" t="s">
        <v>637</v>
      </c>
      <c r="N23" t="s">
        <v>638</v>
      </c>
      <c r="O23" t="s">
        <v>639</v>
      </c>
      <c r="P23" t="s">
        <v>640</v>
      </c>
      <c r="Q23">
        <v>23</v>
      </c>
      <c r="R23">
        <v>0</v>
      </c>
      <c r="S23">
        <v>3</v>
      </c>
      <c r="T23">
        <v>3</v>
      </c>
      <c r="U23">
        <v>3</v>
      </c>
      <c r="V23">
        <v>6</v>
      </c>
      <c r="W23">
        <v>10</v>
      </c>
      <c r="X23">
        <v>20</v>
      </c>
      <c r="Y23">
        <v>13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</v>
      </c>
      <c r="AF23">
        <v>2</v>
      </c>
      <c r="AG23">
        <v>1</v>
      </c>
      <c r="AH23">
        <v>141</v>
      </c>
      <c r="AI23">
        <v>0</v>
      </c>
      <c r="AJ23">
        <v>4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8</v>
      </c>
      <c r="AR23">
        <v>9</v>
      </c>
      <c r="AS23">
        <v>0</v>
      </c>
      <c r="AT23">
        <v>1</v>
      </c>
      <c r="AU23">
        <v>0</v>
      </c>
      <c r="AV23">
        <v>3</v>
      </c>
      <c r="AW23">
        <v>1</v>
      </c>
      <c r="AX23">
        <v>0</v>
      </c>
      <c r="AY23">
        <v>0</v>
      </c>
      <c r="AZ23">
        <v>0</v>
      </c>
      <c r="BA23">
        <v>2</v>
      </c>
      <c r="BB23">
        <v>0</v>
      </c>
      <c r="BC23">
        <v>1</v>
      </c>
      <c r="BD23">
        <v>0</v>
      </c>
      <c r="BE23">
        <v>10</v>
      </c>
      <c r="BF23">
        <v>0</v>
      </c>
      <c r="BG23">
        <v>0</v>
      </c>
      <c r="BH23">
        <v>0</v>
      </c>
      <c r="BI23">
        <v>9</v>
      </c>
      <c r="BJ23">
        <v>0</v>
      </c>
      <c r="BK23">
        <v>0</v>
      </c>
      <c r="BL23">
        <v>7</v>
      </c>
      <c r="BM23">
        <v>0</v>
      </c>
      <c r="BN23">
        <v>1</v>
      </c>
      <c r="BO23">
        <v>10</v>
      </c>
      <c r="BP23">
        <v>3</v>
      </c>
      <c r="BQ23">
        <v>1</v>
      </c>
      <c r="BR23">
        <v>4</v>
      </c>
      <c r="BS23">
        <v>0</v>
      </c>
      <c r="BT23">
        <v>4</v>
      </c>
      <c r="BU23">
        <v>0</v>
      </c>
      <c r="BV23">
        <v>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2</v>
      </c>
      <c r="CE23">
        <v>0</v>
      </c>
      <c r="CF23">
        <v>0</v>
      </c>
      <c r="CG23">
        <v>1</v>
      </c>
      <c r="CH23">
        <v>0</v>
      </c>
      <c r="CI23">
        <v>0</v>
      </c>
      <c r="CJ23">
        <v>14</v>
      </c>
      <c r="CK23">
        <v>4</v>
      </c>
      <c r="CL23">
        <v>4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10</v>
      </c>
      <c r="CT23">
        <v>0</v>
      </c>
      <c r="CU23">
        <v>0</v>
      </c>
      <c r="CV23">
        <v>0</v>
      </c>
      <c r="CW23">
        <v>0</v>
      </c>
      <c r="CX23">
        <v>12</v>
      </c>
      <c r="CY23">
        <v>1</v>
      </c>
      <c r="CZ23">
        <v>3</v>
      </c>
      <c r="DA23">
        <v>2</v>
      </c>
      <c r="DB23">
        <v>1</v>
      </c>
      <c r="DC23">
        <v>6</v>
      </c>
      <c r="DD23">
        <v>0</v>
      </c>
      <c r="DE23" t="s">
        <v>151</v>
      </c>
      <c r="DF23" t="s">
        <v>152</v>
      </c>
      <c r="DG23" t="s">
        <v>111</v>
      </c>
    </row>
    <row r="24" spans="1:111">
      <c r="A24" s="1">
        <v>25</v>
      </c>
      <c r="B24" s="43">
        <v>23</v>
      </c>
      <c r="C24" t="s">
        <v>641</v>
      </c>
      <c r="D24">
        <v>44</v>
      </c>
      <c r="E24">
        <v>0</v>
      </c>
      <c r="F24">
        <v>0</v>
      </c>
      <c r="G24">
        <v>0</v>
      </c>
      <c r="H24" t="s">
        <v>111</v>
      </c>
      <c r="I24">
        <v>1</v>
      </c>
      <c r="J24">
        <v>0</v>
      </c>
      <c r="K24">
        <v>2</v>
      </c>
      <c r="L24">
        <v>0</v>
      </c>
      <c r="M24" t="s">
        <v>642</v>
      </c>
      <c r="N24" t="s">
        <v>643</v>
      </c>
      <c r="O24" t="s">
        <v>111</v>
      </c>
      <c r="P24" t="s">
        <v>111</v>
      </c>
      <c r="Q24">
        <v>0</v>
      </c>
      <c r="R24">
        <v>0</v>
      </c>
      <c r="S24">
        <v>1</v>
      </c>
      <c r="T24">
        <v>1</v>
      </c>
      <c r="U24">
        <v>0</v>
      </c>
      <c r="V24">
        <v>1</v>
      </c>
      <c r="W24">
        <v>1</v>
      </c>
      <c r="X24">
        <v>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</v>
      </c>
      <c r="AG24">
        <v>0</v>
      </c>
      <c r="AH24">
        <v>15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2</v>
      </c>
      <c r="AR24">
        <v>0</v>
      </c>
      <c r="AS24">
        <v>0</v>
      </c>
      <c r="AT24">
        <v>0</v>
      </c>
      <c r="AU24">
        <v>1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2</v>
      </c>
      <c r="BU24">
        <v>1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1</v>
      </c>
      <c r="CU24">
        <v>0</v>
      </c>
      <c r="CV24">
        <v>0</v>
      </c>
      <c r="CW24">
        <v>2</v>
      </c>
      <c r="CX24">
        <v>2</v>
      </c>
      <c r="CY24">
        <v>0</v>
      </c>
      <c r="CZ24">
        <v>0</v>
      </c>
      <c r="DA24">
        <v>0</v>
      </c>
      <c r="DB24">
        <v>0</v>
      </c>
      <c r="DC24">
        <v>1</v>
      </c>
      <c r="DD24">
        <v>0</v>
      </c>
      <c r="DE24" t="s">
        <v>120</v>
      </c>
      <c r="DF24" t="s">
        <v>121</v>
      </c>
      <c r="DG24" t="s">
        <v>111</v>
      </c>
    </row>
    <row r="25" spans="1:111">
      <c r="A25" s="1">
        <v>26</v>
      </c>
      <c r="B25" s="43">
        <v>24</v>
      </c>
      <c r="C25" t="s">
        <v>644</v>
      </c>
      <c r="D25">
        <v>547</v>
      </c>
      <c r="E25">
        <v>17</v>
      </c>
      <c r="F25">
        <v>0</v>
      </c>
      <c r="G25">
        <v>4</v>
      </c>
      <c r="H25" t="s">
        <v>674</v>
      </c>
      <c r="I25">
        <v>21</v>
      </c>
      <c r="J25">
        <v>3</v>
      </c>
      <c r="K25">
        <v>77</v>
      </c>
      <c r="L25">
        <v>38</v>
      </c>
      <c r="M25" t="s">
        <v>645</v>
      </c>
      <c r="N25" t="s">
        <v>646</v>
      </c>
      <c r="O25" t="s">
        <v>647</v>
      </c>
      <c r="P25" t="s">
        <v>648</v>
      </c>
      <c r="Q25">
        <v>23</v>
      </c>
      <c r="R25">
        <v>0</v>
      </c>
      <c r="S25">
        <v>6</v>
      </c>
      <c r="T25">
        <v>6</v>
      </c>
      <c r="U25">
        <v>5</v>
      </c>
      <c r="V25">
        <v>10</v>
      </c>
      <c r="W25">
        <v>9</v>
      </c>
      <c r="X25">
        <v>20</v>
      </c>
      <c r="Y25">
        <v>7</v>
      </c>
      <c r="Z25">
        <v>1</v>
      </c>
      <c r="AA25">
        <v>0</v>
      </c>
      <c r="AB25">
        <v>1</v>
      </c>
      <c r="AC25">
        <v>0</v>
      </c>
      <c r="AD25">
        <v>5</v>
      </c>
      <c r="AE25">
        <v>2</v>
      </c>
      <c r="AF25">
        <v>2</v>
      </c>
      <c r="AG25">
        <v>2</v>
      </c>
      <c r="AH25">
        <v>140</v>
      </c>
      <c r="AI25">
        <v>0</v>
      </c>
      <c r="AJ25">
        <v>9</v>
      </c>
      <c r="AK25">
        <v>0</v>
      </c>
      <c r="AL25">
        <v>0</v>
      </c>
      <c r="AM25">
        <v>0</v>
      </c>
      <c r="AN25">
        <v>1</v>
      </c>
      <c r="AO25">
        <v>1</v>
      </c>
      <c r="AP25">
        <v>1</v>
      </c>
      <c r="AQ25">
        <v>14</v>
      </c>
      <c r="AR25">
        <v>7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1</v>
      </c>
      <c r="BA25">
        <v>0</v>
      </c>
      <c r="BB25">
        <v>0</v>
      </c>
      <c r="BC25">
        <v>1</v>
      </c>
      <c r="BD25">
        <v>2</v>
      </c>
      <c r="BE25">
        <v>10</v>
      </c>
      <c r="BF25">
        <v>1</v>
      </c>
      <c r="BG25">
        <v>1</v>
      </c>
      <c r="BH25">
        <v>0</v>
      </c>
      <c r="BI25">
        <v>0</v>
      </c>
      <c r="BJ25">
        <v>0</v>
      </c>
      <c r="BK25">
        <v>1</v>
      </c>
      <c r="BL25">
        <v>8</v>
      </c>
      <c r="BM25">
        <v>2</v>
      </c>
      <c r="BN25">
        <v>0</v>
      </c>
      <c r="BO25">
        <v>9</v>
      </c>
      <c r="BP25">
        <v>2</v>
      </c>
      <c r="BQ25">
        <v>0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0</v>
      </c>
      <c r="BX25">
        <v>2</v>
      </c>
      <c r="BY25">
        <v>0</v>
      </c>
      <c r="BZ25">
        <v>0</v>
      </c>
      <c r="CA25">
        <v>4</v>
      </c>
      <c r="CB25">
        <v>0</v>
      </c>
      <c r="CC25">
        <v>1</v>
      </c>
      <c r="CD25">
        <v>2</v>
      </c>
      <c r="CE25">
        <v>2</v>
      </c>
      <c r="CF25">
        <v>2</v>
      </c>
      <c r="CG25">
        <v>1</v>
      </c>
      <c r="CH25">
        <v>0</v>
      </c>
      <c r="CI25">
        <v>0</v>
      </c>
      <c r="CJ25">
        <v>10</v>
      </c>
      <c r="CK25">
        <v>2</v>
      </c>
      <c r="CL25">
        <v>3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5</v>
      </c>
      <c r="CT25">
        <v>1</v>
      </c>
      <c r="CU25">
        <v>2</v>
      </c>
      <c r="CV25">
        <v>0</v>
      </c>
      <c r="CW25">
        <v>0</v>
      </c>
      <c r="CX25">
        <v>16</v>
      </c>
      <c r="CY25">
        <v>0</v>
      </c>
      <c r="CZ25">
        <v>0</v>
      </c>
      <c r="DA25">
        <v>2</v>
      </c>
      <c r="DB25">
        <v>2</v>
      </c>
      <c r="DC25">
        <v>10</v>
      </c>
      <c r="DD25">
        <v>0</v>
      </c>
      <c r="DE25" t="s">
        <v>634</v>
      </c>
      <c r="DF25" t="s">
        <v>635</v>
      </c>
      <c r="DG25" t="s">
        <v>111</v>
      </c>
    </row>
    <row r="26" spans="1:111">
      <c r="A26" s="1"/>
      <c r="B26" s="43"/>
    </row>
    <row r="27" spans="1:111">
      <c r="B27" t="s">
        <v>649</v>
      </c>
      <c r="C27" t="s">
        <v>249</v>
      </c>
      <c r="D27">
        <v>169</v>
      </c>
      <c r="E27">
        <v>8</v>
      </c>
      <c r="F27">
        <v>0</v>
      </c>
      <c r="G27">
        <v>1</v>
      </c>
      <c r="H27" t="s">
        <v>662</v>
      </c>
      <c r="I27">
        <v>15</v>
      </c>
      <c r="J27">
        <v>4</v>
      </c>
      <c r="K27">
        <v>45</v>
      </c>
      <c r="L27">
        <v>22</v>
      </c>
      <c r="M27" t="s">
        <v>250</v>
      </c>
      <c r="N27" t="s">
        <v>251</v>
      </c>
      <c r="O27" t="s">
        <v>252</v>
      </c>
      <c r="P27" t="s">
        <v>253</v>
      </c>
      <c r="Q27">
        <v>2</v>
      </c>
      <c r="R27">
        <v>0</v>
      </c>
      <c r="S27">
        <v>0</v>
      </c>
      <c r="T27">
        <v>0</v>
      </c>
      <c r="U27">
        <v>4</v>
      </c>
      <c r="V27">
        <v>11</v>
      </c>
      <c r="W27">
        <v>1</v>
      </c>
      <c r="X27">
        <v>14</v>
      </c>
      <c r="Y27">
        <v>5</v>
      </c>
      <c r="Z27">
        <v>1</v>
      </c>
      <c r="AA27">
        <v>0</v>
      </c>
      <c r="AB27">
        <v>0</v>
      </c>
      <c r="AC27">
        <v>0</v>
      </c>
      <c r="AD27">
        <v>2</v>
      </c>
      <c r="AE27">
        <v>0</v>
      </c>
      <c r="AF27">
        <v>3</v>
      </c>
      <c r="AG27">
        <v>3</v>
      </c>
      <c r="AH27">
        <v>19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2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0</v>
      </c>
      <c r="BM27">
        <v>2</v>
      </c>
      <c r="BN27">
        <v>0</v>
      </c>
      <c r="BO27">
        <v>1</v>
      </c>
      <c r="BP27">
        <v>2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1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2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1</v>
      </c>
      <c r="CQ27">
        <v>0</v>
      </c>
      <c r="CR27">
        <v>0</v>
      </c>
      <c r="CS27">
        <v>1</v>
      </c>
      <c r="CT27">
        <v>1</v>
      </c>
      <c r="CU27">
        <v>0</v>
      </c>
      <c r="CV27">
        <v>0</v>
      </c>
      <c r="CW27">
        <v>1</v>
      </c>
      <c r="CX27">
        <v>4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 t="s">
        <v>111</v>
      </c>
      <c r="DF27" t="s">
        <v>111</v>
      </c>
      <c r="DG27" t="s">
        <v>111</v>
      </c>
    </row>
    <row r="29" spans="1:111">
      <c r="A29" s="1">
        <v>28</v>
      </c>
    </row>
    <row r="30" spans="1:111">
      <c r="A30" s="1">
        <v>29</v>
      </c>
    </row>
    <row r="31" spans="1:111">
      <c r="A31" s="1">
        <v>30</v>
      </c>
    </row>
    <row r="32" spans="1:111">
      <c r="A32" s="1">
        <v>31</v>
      </c>
    </row>
    <row r="33" spans="1:26">
      <c r="A33" s="1">
        <v>32</v>
      </c>
    </row>
    <row r="34" spans="1:26">
      <c r="A34" s="1">
        <v>33</v>
      </c>
    </row>
    <row r="35" spans="1:26">
      <c r="A35" s="1">
        <v>34</v>
      </c>
    </row>
    <row r="36" spans="1:26">
      <c r="A36" s="1">
        <v>35</v>
      </c>
      <c r="B36" s="38"/>
      <c r="C36" s="38"/>
      <c r="D36" s="38"/>
      <c r="E36" s="38"/>
      <c r="F36" s="21" t="s">
        <v>491</v>
      </c>
      <c r="G36" s="38"/>
    </row>
    <row r="37" spans="1:26">
      <c r="A37" s="1">
        <v>36</v>
      </c>
      <c r="B37" s="36" t="s">
        <v>515</v>
      </c>
      <c r="C37" s="36" t="s">
        <v>516</v>
      </c>
      <c r="D37" s="38" t="s">
        <v>685</v>
      </c>
      <c r="E37" s="37" t="s">
        <v>518</v>
      </c>
      <c r="F37" s="37" t="s">
        <v>497</v>
      </c>
      <c r="G37" s="37" t="s">
        <v>498</v>
      </c>
      <c r="I37" s="2" t="s">
        <v>477</v>
      </c>
      <c r="J37">
        <f t="array" ref="J37:K41">LINEST(D38:D61,C38:C61,TRUE,TRUE)</f>
        <v>1.0755737026580128E-2</v>
      </c>
      <c r="K37">
        <v>0.91490633427829859</v>
      </c>
      <c r="L37" t="s">
        <v>482</v>
      </c>
      <c r="N37" t="s">
        <v>487</v>
      </c>
      <c r="O37">
        <v>24</v>
      </c>
      <c r="U37" s="36"/>
      <c r="V37" s="36" t="s">
        <v>515</v>
      </c>
      <c r="W37" s="36" t="s">
        <v>516</v>
      </c>
      <c r="X37" s="38" t="s">
        <v>683</v>
      </c>
      <c r="Y37" s="38" t="s">
        <v>685</v>
      </c>
      <c r="Z37" s="36" t="s">
        <v>528</v>
      </c>
    </row>
    <row r="38" spans="1:26">
      <c r="A38" s="1">
        <v>37</v>
      </c>
      <c r="B38" s="39" t="s">
        <v>539</v>
      </c>
      <c r="C38" s="39">
        <v>252</v>
      </c>
      <c r="D38" s="39">
        <v>1</v>
      </c>
      <c r="E38" s="40">
        <f t="array" ref="E38:E61">TREND(D38:D61,C38:C61)</f>
        <v>3.6253520649764908</v>
      </c>
      <c r="F38" s="40">
        <f t="shared" ref="F38:F62" si="0">E38-$O$40*$O$41*SQRT(1+1/$O$37+(D38-$O$38)^2/$O$39)</f>
        <v>-2.2901380940555485</v>
      </c>
      <c r="G38" s="40">
        <f t="shared" ref="G38:G62" si="1">E38+$O$40*$O$41*SQRT(1+1/$O$37+(D38-$O$38)^2/$O$39)</f>
        <v>9.5408422240085304</v>
      </c>
      <c r="I38" t="s">
        <v>481</v>
      </c>
      <c r="J38">
        <v>1.453489981804292E-3</v>
      </c>
      <c r="K38">
        <v>1.0048271665090627</v>
      </c>
      <c r="L38" t="s">
        <v>483</v>
      </c>
      <c r="N38" t="s">
        <v>488</v>
      </c>
      <c r="O38">
        <f>AVERAGE(D38:D63)</f>
        <v>7.28</v>
      </c>
      <c r="U38" s="38"/>
      <c r="V38" s="39" t="s">
        <v>539</v>
      </c>
      <c r="W38" s="39">
        <v>252</v>
      </c>
      <c r="X38" s="39">
        <v>1</v>
      </c>
      <c r="Y38" s="38">
        <v>0</v>
      </c>
      <c r="Z38" t="e">
        <f>X38/Y38</f>
        <v>#DIV/0!</v>
      </c>
    </row>
    <row r="39" spans="1:26">
      <c r="A39" s="1">
        <v>38</v>
      </c>
      <c r="B39" s="39" t="s">
        <v>542</v>
      </c>
      <c r="C39" s="39">
        <v>786</v>
      </c>
      <c r="D39" s="39">
        <v>8</v>
      </c>
      <c r="E39" s="40">
        <v>9.3689156371702786</v>
      </c>
      <c r="F39" s="40">
        <f t="shared" si="0"/>
        <v>3.6359631760428464</v>
      </c>
      <c r="G39" s="40">
        <f t="shared" si="1"/>
        <v>15.101868098297711</v>
      </c>
      <c r="I39" t="s">
        <v>478</v>
      </c>
      <c r="J39">
        <v>0.7133890142701842</v>
      </c>
      <c r="K39">
        <v>2.7073511530161865</v>
      </c>
      <c r="L39" t="s">
        <v>484</v>
      </c>
      <c r="N39" t="s">
        <v>489</v>
      </c>
      <c r="O39">
        <f>DEVSQ(D38:D117)</f>
        <v>577.04</v>
      </c>
      <c r="U39" s="38"/>
      <c r="V39" s="39" t="s">
        <v>542</v>
      </c>
      <c r="W39" s="39">
        <v>786</v>
      </c>
      <c r="X39" s="39">
        <v>8</v>
      </c>
      <c r="Y39" s="38">
        <v>1</v>
      </c>
      <c r="Z39">
        <f t="shared" ref="Z39:Z62" si="2">X39/Y39</f>
        <v>8</v>
      </c>
    </row>
    <row r="40" spans="1:26">
      <c r="A40" s="1">
        <v>39</v>
      </c>
      <c r="B40" s="39" t="s">
        <v>546</v>
      </c>
      <c r="C40" s="39">
        <v>880</v>
      </c>
      <c r="D40" s="39">
        <v>11</v>
      </c>
      <c r="E40" s="40">
        <v>10.379954917668812</v>
      </c>
      <c r="F40" s="40">
        <f t="shared" si="0"/>
        <v>4.5838835755027683</v>
      </c>
      <c r="G40" s="40">
        <f t="shared" si="1"/>
        <v>16.176026259834856</v>
      </c>
      <c r="I40" t="s">
        <v>479</v>
      </c>
      <c r="J40">
        <v>54.759095412829332</v>
      </c>
      <c r="K40">
        <v>22</v>
      </c>
      <c r="L40" t="s">
        <v>485</v>
      </c>
      <c r="N40" s="29" t="s">
        <v>519</v>
      </c>
      <c r="O40">
        <f>_xlfn.T.INV.2T(0.05,O37-2)</f>
        <v>2.0738730679040258</v>
      </c>
      <c r="U40" s="38"/>
      <c r="V40" s="39" t="s">
        <v>546</v>
      </c>
      <c r="W40" s="39">
        <v>880</v>
      </c>
      <c r="X40" s="39">
        <v>11</v>
      </c>
      <c r="Y40" s="38">
        <v>7</v>
      </c>
      <c r="Z40">
        <f t="shared" si="2"/>
        <v>1.5714285714285714</v>
      </c>
    </row>
    <row r="41" spans="1:26">
      <c r="A41" s="1">
        <v>40</v>
      </c>
      <c r="B41" s="39" t="s">
        <v>553</v>
      </c>
      <c r="C41" s="39">
        <v>937</v>
      </c>
      <c r="D41" s="39">
        <v>8</v>
      </c>
      <c r="E41" s="40">
        <v>10.993031928183878</v>
      </c>
      <c r="F41" s="40">
        <f t="shared" si="0"/>
        <v>5.2600794670564461</v>
      </c>
      <c r="G41" s="40">
        <f t="shared" si="1"/>
        <v>16.725984389311311</v>
      </c>
      <c r="I41" t="s">
        <v>480</v>
      </c>
      <c r="J41">
        <v>401.37049415376237</v>
      </c>
      <c r="K41">
        <v>161.25450584623763</v>
      </c>
      <c r="L41" t="s">
        <v>486</v>
      </c>
      <c r="N41" t="s">
        <v>490</v>
      </c>
      <c r="O41">
        <f>SQRT(K41/K40)</f>
        <v>2.7073511530161865</v>
      </c>
      <c r="U41" s="38"/>
      <c r="V41" s="39" t="s">
        <v>553</v>
      </c>
      <c r="W41" s="39">
        <v>937</v>
      </c>
      <c r="X41" s="39">
        <v>8</v>
      </c>
      <c r="Y41" s="38">
        <v>8</v>
      </c>
      <c r="Z41">
        <f t="shared" si="2"/>
        <v>1</v>
      </c>
    </row>
    <row r="42" spans="1:26">
      <c r="A42" s="1">
        <v>41</v>
      </c>
      <c r="B42" s="39" t="s">
        <v>560</v>
      </c>
      <c r="C42" s="39">
        <v>792</v>
      </c>
      <c r="D42" s="39">
        <v>12</v>
      </c>
      <c r="E42" s="40">
        <v>9.4334500593297612</v>
      </c>
      <c r="F42" s="40">
        <f t="shared" si="0"/>
        <v>3.5977377962932664</v>
      </c>
      <c r="G42" s="40">
        <f t="shared" si="1"/>
        <v>15.269162322366256</v>
      </c>
      <c r="U42" s="38"/>
      <c r="V42" s="39" t="s">
        <v>560</v>
      </c>
      <c r="W42" s="39">
        <v>792</v>
      </c>
      <c r="X42" s="39">
        <v>12</v>
      </c>
      <c r="Y42" s="38">
        <v>3</v>
      </c>
      <c r="Z42">
        <f t="shared" si="2"/>
        <v>4</v>
      </c>
    </row>
    <row r="43" spans="1:26">
      <c r="A43" s="1">
        <v>42</v>
      </c>
      <c r="B43" s="39" t="s">
        <v>565</v>
      </c>
      <c r="C43" s="39">
        <v>1241</v>
      </c>
      <c r="D43" s="39">
        <v>12</v>
      </c>
      <c r="E43" s="40">
        <v>14.262775984264238</v>
      </c>
      <c r="F43" s="40">
        <f t="shared" si="0"/>
        <v>8.4270637212277428</v>
      </c>
      <c r="G43" s="40">
        <f t="shared" si="1"/>
        <v>20.098488247300732</v>
      </c>
      <c r="U43" s="38"/>
      <c r="V43" s="39" t="s">
        <v>565</v>
      </c>
      <c r="W43" s="39">
        <v>1241</v>
      </c>
      <c r="X43" s="39">
        <v>12</v>
      </c>
      <c r="Y43" s="38">
        <v>2</v>
      </c>
      <c r="Z43">
        <f t="shared" si="2"/>
        <v>6</v>
      </c>
    </row>
    <row r="44" spans="1:26">
      <c r="A44" s="1">
        <v>43</v>
      </c>
      <c r="B44" s="39" t="s">
        <v>234</v>
      </c>
      <c r="C44" s="39">
        <v>214</v>
      </c>
      <c r="D44" s="39">
        <v>6</v>
      </c>
      <c r="E44" s="40">
        <v>3.2166340579664459</v>
      </c>
      <c r="F44" s="40">
        <f t="shared" si="0"/>
        <v>-2.521652431251403</v>
      </c>
      <c r="G44" s="40">
        <f t="shared" si="1"/>
        <v>8.9549205471842939</v>
      </c>
      <c r="U44" s="38"/>
      <c r="V44" s="39" t="s">
        <v>234</v>
      </c>
      <c r="W44" s="39">
        <v>214</v>
      </c>
      <c r="X44" s="39">
        <v>6</v>
      </c>
      <c r="Y44" s="38">
        <v>1</v>
      </c>
      <c r="Z44">
        <f t="shared" si="2"/>
        <v>6</v>
      </c>
    </row>
    <row r="45" spans="1:26">
      <c r="A45" s="1">
        <v>44</v>
      </c>
      <c r="B45" s="39" t="s">
        <v>571</v>
      </c>
      <c r="C45" s="39">
        <v>397</v>
      </c>
      <c r="D45" s="39">
        <v>4</v>
      </c>
      <c r="E45" s="40">
        <v>5.1849339338306093</v>
      </c>
      <c r="F45" s="40">
        <f t="shared" si="0"/>
        <v>-0.59660359945563979</v>
      </c>
      <c r="G45" s="40">
        <f t="shared" si="1"/>
        <v>10.966471467116857</v>
      </c>
      <c r="U45" s="38"/>
      <c r="V45" s="39" t="s">
        <v>571</v>
      </c>
      <c r="W45" s="39">
        <v>397</v>
      </c>
      <c r="X45" s="39">
        <v>4</v>
      </c>
      <c r="Y45" s="38">
        <v>3</v>
      </c>
      <c r="Z45">
        <f t="shared" si="2"/>
        <v>1.3333333333333333</v>
      </c>
    </row>
    <row r="46" spans="1:26">
      <c r="A46" s="1">
        <v>45</v>
      </c>
      <c r="B46" s="39" t="s">
        <v>575</v>
      </c>
      <c r="C46" s="39">
        <v>242</v>
      </c>
      <c r="D46" s="39">
        <v>4</v>
      </c>
      <c r="E46" s="40">
        <v>3.5177946947106897</v>
      </c>
      <c r="F46" s="40">
        <f t="shared" si="0"/>
        <v>-2.2637428385755594</v>
      </c>
      <c r="G46" s="40">
        <f t="shared" si="1"/>
        <v>9.2993322279969384</v>
      </c>
      <c r="U46" s="38"/>
      <c r="V46" s="39" t="s">
        <v>575</v>
      </c>
      <c r="W46" s="39">
        <v>242</v>
      </c>
      <c r="X46" s="39">
        <v>4</v>
      </c>
      <c r="Y46" s="38">
        <v>2</v>
      </c>
      <c r="Z46">
        <f t="shared" si="2"/>
        <v>2</v>
      </c>
    </row>
    <row r="47" spans="1:26">
      <c r="A47" s="1">
        <v>46</v>
      </c>
      <c r="B47" s="39" t="s">
        <v>580</v>
      </c>
      <c r="C47" s="39">
        <v>908</v>
      </c>
      <c r="D47" s="39">
        <v>9</v>
      </c>
      <c r="E47" s="40">
        <v>10.681115554413054</v>
      </c>
      <c r="F47" s="40">
        <f t="shared" si="0"/>
        <v>4.9365488905318919</v>
      </c>
      <c r="G47" s="40">
        <f t="shared" si="1"/>
        <v>16.425682218294217</v>
      </c>
      <c r="U47" s="38"/>
      <c r="V47" s="39" t="s">
        <v>580</v>
      </c>
      <c r="W47" s="39">
        <v>908</v>
      </c>
      <c r="X47" s="39">
        <v>9</v>
      </c>
      <c r="Y47" s="38">
        <v>0</v>
      </c>
      <c r="Z47" t="s">
        <v>529</v>
      </c>
    </row>
    <row r="48" spans="1:26">
      <c r="A48" s="1">
        <v>47</v>
      </c>
      <c r="B48" s="39" t="s">
        <v>586</v>
      </c>
      <c r="C48" s="39">
        <v>1059</v>
      </c>
      <c r="D48" s="39">
        <v>13</v>
      </c>
      <c r="E48" s="40">
        <v>12.305231845426654</v>
      </c>
      <c r="F48" s="40">
        <f t="shared" si="0"/>
        <v>6.4208545328432134</v>
      </c>
      <c r="G48" s="40">
        <f t="shared" si="1"/>
        <v>18.189609158010093</v>
      </c>
      <c r="U48" s="38"/>
      <c r="V48" s="39" t="s">
        <v>586</v>
      </c>
      <c r="W48" s="39">
        <v>1059</v>
      </c>
      <c r="X48" s="39">
        <v>13</v>
      </c>
      <c r="Y48" s="38">
        <v>4</v>
      </c>
      <c r="Z48">
        <f t="shared" si="2"/>
        <v>3.25</v>
      </c>
    </row>
    <row r="49" spans="1:26">
      <c r="A49" s="1">
        <v>48</v>
      </c>
      <c r="B49" s="39" t="s">
        <v>593</v>
      </c>
      <c r="C49" s="39">
        <v>282</v>
      </c>
      <c r="D49" s="39">
        <v>1</v>
      </c>
      <c r="E49" s="40">
        <v>3.9480241757738948</v>
      </c>
      <c r="F49" s="40">
        <f t="shared" si="0"/>
        <v>-1.9674659832581445</v>
      </c>
      <c r="G49" s="40">
        <f t="shared" si="1"/>
        <v>9.8635143348059344</v>
      </c>
      <c r="U49" s="38"/>
      <c r="V49" s="39" t="s">
        <v>593</v>
      </c>
      <c r="W49" s="39">
        <v>282</v>
      </c>
      <c r="X49" s="39">
        <v>1</v>
      </c>
      <c r="Y49" s="38">
        <v>1</v>
      </c>
      <c r="Z49">
        <f t="shared" si="2"/>
        <v>1</v>
      </c>
    </row>
    <row r="50" spans="1:26">
      <c r="A50" s="1">
        <v>49</v>
      </c>
      <c r="B50" s="39" t="s">
        <v>597</v>
      </c>
      <c r="C50" s="39">
        <v>46</v>
      </c>
      <c r="D50" s="39">
        <v>1</v>
      </c>
      <c r="E50" s="40">
        <v>1.4096702375009844</v>
      </c>
      <c r="F50" s="40">
        <f t="shared" si="0"/>
        <v>-4.5058199215310548</v>
      </c>
      <c r="G50" s="40">
        <f t="shared" si="1"/>
        <v>7.3251603965330236</v>
      </c>
      <c r="U50" s="38"/>
      <c r="V50" s="39" t="s">
        <v>597</v>
      </c>
      <c r="W50" s="39">
        <v>46</v>
      </c>
      <c r="X50" s="39">
        <v>1</v>
      </c>
      <c r="Y50" s="38">
        <v>0</v>
      </c>
      <c r="Z50" t="s">
        <v>529</v>
      </c>
    </row>
    <row r="51" spans="1:26">
      <c r="A51" s="1">
        <v>50</v>
      </c>
      <c r="B51" s="39" t="s">
        <v>598</v>
      </c>
      <c r="C51" s="39">
        <v>884</v>
      </c>
      <c r="D51" s="39">
        <v>19</v>
      </c>
      <c r="E51" s="40">
        <v>10.422977865775131</v>
      </c>
      <c r="F51" s="40">
        <f t="shared" si="0"/>
        <v>4.0713957438988464</v>
      </c>
      <c r="G51" s="40">
        <f t="shared" si="1"/>
        <v>16.774559987651415</v>
      </c>
      <c r="U51" s="38"/>
      <c r="V51" s="39" t="s">
        <v>598</v>
      </c>
      <c r="W51" s="39">
        <v>884</v>
      </c>
      <c r="X51" s="39">
        <v>19</v>
      </c>
      <c r="Y51" s="38">
        <v>9</v>
      </c>
      <c r="Z51">
        <f t="shared" si="2"/>
        <v>2.1111111111111112</v>
      </c>
    </row>
    <row r="52" spans="1:26">
      <c r="A52" s="1">
        <v>51</v>
      </c>
      <c r="B52" s="39" t="s">
        <v>605</v>
      </c>
      <c r="C52" s="39">
        <v>61</v>
      </c>
      <c r="D52" s="39">
        <v>2</v>
      </c>
      <c r="E52" s="40">
        <v>1.5710062928996864</v>
      </c>
      <c r="F52" s="40">
        <f t="shared" si="0"/>
        <v>-4.2908600627006948</v>
      </c>
      <c r="G52" s="40">
        <f t="shared" si="1"/>
        <v>7.4328726485000676</v>
      </c>
      <c r="U52" s="38"/>
      <c r="V52" s="39" t="s">
        <v>605</v>
      </c>
      <c r="W52" s="39">
        <v>61</v>
      </c>
      <c r="X52" s="39">
        <v>2</v>
      </c>
      <c r="Y52" s="38">
        <v>0</v>
      </c>
      <c r="Z52" t="s">
        <v>529</v>
      </c>
    </row>
    <row r="53" spans="1:26">
      <c r="A53" s="1">
        <v>52</v>
      </c>
      <c r="B53" s="39" t="s">
        <v>329</v>
      </c>
      <c r="C53" s="39">
        <v>192</v>
      </c>
      <c r="D53" s="39">
        <v>6</v>
      </c>
      <c r="E53" s="40">
        <v>2.9800078433816832</v>
      </c>
      <c r="F53" s="40">
        <f t="shared" si="0"/>
        <v>-2.7582786458361657</v>
      </c>
      <c r="G53" s="40">
        <f t="shared" si="1"/>
        <v>8.7182943325995321</v>
      </c>
      <c r="U53" s="38"/>
      <c r="V53" s="39" t="s">
        <v>329</v>
      </c>
      <c r="W53" s="39">
        <v>192</v>
      </c>
      <c r="X53" s="39">
        <v>6</v>
      </c>
      <c r="Y53" s="38">
        <v>0</v>
      </c>
      <c r="Z53" t="s">
        <v>529</v>
      </c>
    </row>
    <row r="54" spans="1:26">
      <c r="A54" s="1">
        <v>53</v>
      </c>
      <c r="B54" s="39" t="s">
        <v>609</v>
      </c>
      <c r="C54" s="39">
        <v>459</v>
      </c>
      <c r="D54" s="39">
        <v>5</v>
      </c>
      <c r="E54" s="40">
        <v>5.8517896294785778</v>
      </c>
      <c r="F54" s="40">
        <f t="shared" si="0"/>
        <v>9.6581381520836729E-2</v>
      </c>
      <c r="G54" s="40">
        <f t="shared" si="1"/>
        <v>11.606997877436319</v>
      </c>
      <c r="U54" s="38"/>
      <c r="V54" s="39" t="s">
        <v>609</v>
      </c>
      <c r="W54" s="39">
        <v>459</v>
      </c>
      <c r="X54" s="39">
        <v>5</v>
      </c>
      <c r="Y54" s="38">
        <v>2</v>
      </c>
      <c r="Z54">
        <f t="shared" si="2"/>
        <v>2.5</v>
      </c>
    </row>
    <row r="55" spans="1:26">
      <c r="A55" s="1">
        <v>54</v>
      </c>
      <c r="B55" s="39" t="s">
        <v>613</v>
      </c>
      <c r="C55" s="39">
        <v>241</v>
      </c>
      <c r="D55" s="39">
        <v>2</v>
      </c>
      <c r="E55" s="40">
        <v>3.5070389576841094</v>
      </c>
      <c r="F55" s="40">
        <f t="shared" si="0"/>
        <v>-2.3548273979162717</v>
      </c>
      <c r="G55" s="40">
        <f t="shared" si="1"/>
        <v>9.3689053132844897</v>
      </c>
      <c r="U55" s="38"/>
      <c r="V55" s="39" t="s">
        <v>613</v>
      </c>
      <c r="W55" s="39">
        <v>241</v>
      </c>
      <c r="X55" s="39">
        <v>2</v>
      </c>
      <c r="Y55" s="38">
        <v>1</v>
      </c>
      <c r="Z55">
        <f t="shared" si="2"/>
        <v>2</v>
      </c>
    </row>
    <row r="56" spans="1:26">
      <c r="A56" s="1">
        <v>55</v>
      </c>
      <c r="B56" s="39" t="s">
        <v>617</v>
      </c>
      <c r="C56" s="39">
        <v>1243</v>
      </c>
      <c r="D56" s="39">
        <v>12</v>
      </c>
      <c r="E56" s="40">
        <v>14.284287458317397</v>
      </c>
      <c r="F56" s="40">
        <f t="shared" si="0"/>
        <v>8.4485751952809025</v>
      </c>
      <c r="G56" s="40">
        <f t="shared" si="1"/>
        <v>20.119999721353892</v>
      </c>
      <c r="U56" s="38"/>
      <c r="V56" s="39" t="s">
        <v>617</v>
      </c>
      <c r="W56" s="39">
        <v>1243</v>
      </c>
      <c r="X56" s="39">
        <v>12</v>
      </c>
      <c r="Y56" s="38">
        <v>3</v>
      </c>
      <c r="Z56">
        <f t="shared" si="2"/>
        <v>4</v>
      </c>
    </row>
    <row r="57" spans="1:26">
      <c r="A57" s="1">
        <v>56</v>
      </c>
      <c r="B57" s="39" t="s">
        <v>624</v>
      </c>
      <c r="C57" s="39">
        <v>1081</v>
      </c>
      <c r="D57" s="39">
        <v>14</v>
      </c>
      <c r="E57" s="40">
        <v>12.541858060011418</v>
      </c>
      <c r="F57" s="40">
        <f t="shared" si="0"/>
        <v>6.6000132940187033</v>
      </c>
      <c r="G57" s="40">
        <f t="shared" si="1"/>
        <v>18.483702826004134</v>
      </c>
      <c r="U57" s="38"/>
      <c r="V57" s="39" t="s">
        <v>624</v>
      </c>
      <c r="W57" s="39">
        <v>1081</v>
      </c>
      <c r="X57" s="39">
        <v>14</v>
      </c>
      <c r="Y57" s="38">
        <v>1</v>
      </c>
      <c r="Z57">
        <f t="shared" si="2"/>
        <v>14</v>
      </c>
    </row>
    <row r="58" spans="1:26">
      <c r="A58" s="1">
        <v>57</v>
      </c>
      <c r="B58" s="39" t="s">
        <v>630</v>
      </c>
      <c r="C58" s="39">
        <v>498</v>
      </c>
      <c r="D58" s="39">
        <v>4</v>
      </c>
      <c r="E58" s="40">
        <v>6.2712633735152021</v>
      </c>
      <c r="F58" s="40">
        <f t="shared" si="0"/>
        <v>0.48972584022895305</v>
      </c>
      <c r="G58" s="40">
        <f t="shared" si="1"/>
        <v>12.052800906801451</v>
      </c>
      <c r="U58" s="38"/>
      <c r="V58" s="39" t="s">
        <v>630</v>
      </c>
      <c r="W58" s="39">
        <v>498</v>
      </c>
      <c r="X58" s="39">
        <v>4</v>
      </c>
      <c r="Y58" s="38">
        <v>0</v>
      </c>
      <c r="Z58" t="s">
        <v>529</v>
      </c>
    </row>
    <row r="59" spans="1:26">
      <c r="A59" s="1">
        <v>58</v>
      </c>
      <c r="B59" s="39" t="s">
        <v>636</v>
      </c>
      <c r="C59" s="39">
        <v>571</v>
      </c>
      <c r="D59" s="39">
        <v>6</v>
      </c>
      <c r="E59" s="40">
        <v>7.0564321764555515</v>
      </c>
      <c r="F59" s="40">
        <f t="shared" si="0"/>
        <v>1.3181456872377026</v>
      </c>
      <c r="G59" s="40">
        <f t="shared" si="1"/>
        <v>12.7947186656734</v>
      </c>
      <c r="U59" s="38"/>
      <c r="V59" s="39" t="s">
        <v>636</v>
      </c>
      <c r="W59" s="39">
        <v>571</v>
      </c>
      <c r="X59" s="39">
        <v>6</v>
      </c>
      <c r="Y59" s="38">
        <v>3</v>
      </c>
      <c r="Z59">
        <f t="shared" si="2"/>
        <v>2</v>
      </c>
    </row>
    <row r="60" spans="1:26">
      <c r="A60" s="1">
        <v>59</v>
      </c>
      <c r="B60" s="39" t="s">
        <v>641</v>
      </c>
      <c r="C60" s="39">
        <v>44</v>
      </c>
      <c r="D60" s="39">
        <v>1</v>
      </c>
      <c r="E60" s="40">
        <v>1.3881587634478243</v>
      </c>
      <c r="F60" s="40">
        <f t="shared" si="0"/>
        <v>-4.5273313955842145</v>
      </c>
      <c r="G60" s="40">
        <f t="shared" si="1"/>
        <v>7.303648922479864</v>
      </c>
      <c r="U60" s="38"/>
      <c r="V60" s="39" t="s">
        <v>641</v>
      </c>
      <c r="W60" s="39">
        <v>44</v>
      </c>
      <c r="X60" s="39">
        <v>1</v>
      </c>
      <c r="Y60" s="38">
        <v>0</v>
      </c>
      <c r="Z60" t="s">
        <v>529</v>
      </c>
    </row>
    <row r="61" spans="1:26">
      <c r="A61" s="1">
        <v>60</v>
      </c>
      <c r="B61" s="39" t="s">
        <v>644</v>
      </c>
      <c r="C61" s="39">
        <v>547</v>
      </c>
      <c r="D61" s="39">
        <v>10</v>
      </c>
      <c r="E61" s="40">
        <v>6.7982944878176284</v>
      </c>
      <c r="F61" s="40">
        <f t="shared" si="0"/>
        <v>1.0326538021332912</v>
      </c>
      <c r="G61" s="40">
        <f t="shared" si="1"/>
        <v>12.563935173501966</v>
      </c>
      <c r="U61" s="38"/>
      <c r="V61" s="39" t="s">
        <v>644</v>
      </c>
      <c r="W61" s="39">
        <v>547</v>
      </c>
      <c r="X61" s="39">
        <v>10</v>
      </c>
      <c r="Y61" s="38">
        <v>3</v>
      </c>
      <c r="Z61">
        <f t="shared" si="2"/>
        <v>3.3333333333333335</v>
      </c>
    </row>
    <row r="62" spans="1:26">
      <c r="A62" s="1">
        <v>61</v>
      </c>
      <c r="B62" s="39" t="s">
        <v>649</v>
      </c>
      <c r="C62" s="39">
        <v>169</v>
      </c>
      <c r="D62" s="39">
        <v>11</v>
      </c>
      <c r="E62" s="40">
        <f>C62*J37+K37</f>
        <v>2.7326258917703403</v>
      </c>
      <c r="F62" s="40">
        <f t="shared" si="0"/>
        <v>-3.0634454503957032</v>
      </c>
      <c r="G62" s="40">
        <f t="shared" si="1"/>
        <v>8.5286972339363842</v>
      </c>
      <c r="I62" t="s">
        <v>652</v>
      </c>
      <c r="U62" s="38"/>
      <c r="V62" s="39" t="s">
        <v>649</v>
      </c>
      <c r="W62" s="39">
        <v>169</v>
      </c>
      <c r="X62" s="39">
        <v>11</v>
      </c>
      <c r="Y62" s="38">
        <v>4</v>
      </c>
      <c r="Z62">
        <f t="shared" si="2"/>
        <v>2.75</v>
      </c>
    </row>
    <row r="63" spans="1:26">
      <c r="A63" s="1">
        <v>62</v>
      </c>
      <c r="B63" s="39"/>
      <c r="C63" s="39"/>
      <c r="D63" s="39"/>
      <c r="E63" s="40"/>
      <c r="F63" s="40"/>
      <c r="G63" s="40"/>
      <c r="U63" s="38"/>
      <c r="V63" s="39"/>
      <c r="W63" s="39"/>
      <c r="X63" s="39"/>
      <c r="Y63" s="39"/>
    </row>
    <row r="64" spans="1:26">
      <c r="A64" s="1">
        <v>63</v>
      </c>
      <c r="E64" s="40"/>
      <c r="F64" s="40"/>
      <c r="G64" s="40"/>
      <c r="U64" s="38"/>
      <c r="V64" s="39"/>
      <c r="W64" s="39"/>
      <c r="X64" s="39"/>
      <c r="Y64" s="39"/>
    </row>
    <row r="65" spans="1:24">
      <c r="A65" s="1">
        <v>64</v>
      </c>
      <c r="E65" s="40"/>
      <c r="F65" s="40"/>
      <c r="G65" s="40"/>
      <c r="U65" s="38"/>
      <c r="V65" s="38"/>
      <c r="W65" s="42"/>
      <c r="X65" s="42"/>
    </row>
    <row r="66" spans="1:24">
      <c r="A66" s="1">
        <v>65</v>
      </c>
      <c r="B66" s="38"/>
      <c r="C66" s="38"/>
      <c r="D66" s="39"/>
      <c r="E66" s="40"/>
      <c r="F66" s="40"/>
      <c r="G66" s="40"/>
      <c r="U66" s="38"/>
      <c r="V66" s="38"/>
      <c r="W66" s="42"/>
      <c r="X66" s="42"/>
    </row>
    <row r="67" spans="1:24">
      <c r="A67" s="1">
        <v>66</v>
      </c>
      <c r="B67" s="36"/>
      <c r="C67" s="36"/>
      <c r="D67" s="38"/>
      <c r="E67" s="37"/>
      <c r="F67" s="37"/>
      <c r="G67" s="37"/>
      <c r="U67" s="38"/>
      <c r="V67" s="38"/>
      <c r="W67" s="42"/>
      <c r="X67" s="42"/>
    </row>
    <row r="68" spans="1:24">
      <c r="A68" s="1">
        <v>67</v>
      </c>
      <c r="B68" s="39"/>
      <c r="C68" s="39"/>
      <c r="D68" s="39"/>
      <c r="E68" s="40"/>
      <c r="F68" s="40"/>
      <c r="G68" s="40"/>
      <c r="U68" s="38"/>
      <c r="V68" s="38"/>
      <c r="W68" s="42"/>
      <c r="X68" s="42"/>
    </row>
    <row r="69" spans="1:24">
      <c r="A69" s="1">
        <v>68</v>
      </c>
      <c r="B69" s="39"/>
      <c r="C69" s="39"/>
      <c r="D69" s="39"/>
      <c r="E69" s="40"/>
      <c r="F69" s="40"/>
      <c r="G69" s="40"/>
      <c r="U69" s="38"/>
      <c r="V69" s="38"/>
      <c r="W69" s="42"/>
      <c r="X69" s="42"/>
    </row>
    <row r="70" spans="1:24">
      <c r="A70" s="1">
        <v>69</v>
      </c>
      <c r="B70" s="39"/>
      <c r="C70" s="39"/>
      <c r="D70" s="39"/>
      <c r="E70" s="40"/>
      <c r="F70" s="40"/>
      <c r="G70" s="40"/>
      <c r="U70" s="38"/>
      <c r="V70" s="38"/>
      <c r="W70" s="42"/>
      <c r="X70" s="42"/>
    </row>
    <row r="71" spans="1:24">
      <c r="A71" s="1">
        <v>70</v>
      </c>
      <c r="B71" s="39"/>
      <c r="C71" s="39"/>
      <c r="D71" s="39"/>
      <c r="E71" s="40"/>
      <c r="F71" s="40"/>
      <c r="G71" s="40"/>
      <c r="U71" s="38"/>
      <c r="V71" s="38"/>
      <c r="W71" s="42"/>
      <c r="X71" s="42"/>
    </row>
    <row r="72" spans="1:24">
      <c r="A72" s="1">
        <v>71</v>
      </c>
      <c r="B72" s="39"/>
      <c r="C72" s="39"/>
      <c r="D72" s="39"/>
      <c r="E72" s="40"/>
      <c r="F72" s="40"/>
      <c r="G72" s="40"/>
      <c r="U72" s="38"/>
      <c r="V72" s="38"/>
      <c r="W72" s="42"/>
      <c r="X72" s="42"/>
    </row>
    <row r="73" spans="1:24">
      <c r="A73" s="1">
        <v>72</v>
      </c>
      <c r="B73" s="39"/>
      <c r="C73" s="39"/>
      <c r="D73" s="39"/>
      <c r="E73" s="40"/>
      <c r="F73" s="40"/>
      <c r="G73" s="40"/>
      <c r="U73" s="38"/>
      <c r="V73" s="38"/>
      <c r="W73" s="42"/>
      <c r="X73" s="42"/>
    </row>
    <row r="74" spans="1:24">
      <c r="A74" s="1">
        <v>73</v>
      </c>
      <c r="B74" s="39"/>
      <c r="C74" s="39"/>
      <c r="D74" s="39"/>
      <c r="E74" s="40"/>
      <c r="F74" s="40"/>
      <c r="G74" s="40"/>
      <c r="U74" s="38"/>
      <c r="V74" s="38"/>
      <c r="W74" s="42"/>
      <c r="X74" s="42"/>
    </row>
    <row r="75" spans="1:24">
      <c r="A75" s="1">
        <v>74</v>
      </c>
      <c r="B75" s="39"/>
      <c r="C75" s="39"/>
      <c r="D75" s="39"/>
      <c r="E75" s="40"/>
      <c r="F75" s="40"/>
      <c r="G75" s="40"/>
      <c r="U75" s="38"/>
      <c r="V75" s="38"/>
      <c r="W75" s="42"/>
      <c r="X75" s="42"/>
    </row>
    <row r="76" spans="1:24">
      <c r="A76" s="1">
        <v>75</v>
      </c>
      <c r="B76" s="39"/>
      <c r="C76" s="39"/>
      <c r="D76" s="39"/>
      <c r="E76" s="40"/>
      <c r="F76" s="40"/>
      <c r="G76" s="40"/>
      <c r="U76" s="38"/>
      <c r="V76" s="38"/>
      <c r="W76" s="42"/>
      <c r="X76" s="42"/>
    </row>
    <row r="77" spans="1:24">
      <c r="A77" s="1">
        <v>76</v>
      </c>
      <c r="B77" s="39"/>
      <c r="C77" s="39"/>
      <c r="D77" s="39"/>
      <c r="E77" s="40"/>
      <c r="F77" s="40"/>
      <c r="G77" s="40"/>
      <c r="U77" s="38"/>
      <c r="V77" s="38"/>
      <c r="W77" s="42"/>
      <c r="X77" s="42"/>
    </row>
    <row r="78" spans="1:24">
      <c r="A78" s="1">
        <v>77</v>
      </c>
      <c r="B78" s="39"/>
      <c r="C78" s="39"/>
      <c r="D78" s="39"/>
      <c r="E78" s="40"/>
      <c r="F78" s="40"/>
      <c r="G78" s="44"/>
      <c r="U78" s="38"/>
      <c r="V78" s="38"/>
      <c r="W78" s="42"/>
      <c r="X78" s="42"/>
    </row>
    <row r="79" spans="1:24">
      <c r="A79" s="1">
        <v>78</v>
      </c>
      <c r="B79" s="39"/>
      <c r="C79" s="39"/>
      <c r="D79" s="39"/>
      <c r="E79" s="40"/>
      <c r="F79" s="40"/>
      <c r="G79" s="40"/>
      <c r="U79" s="38"/>
      <c r="V79" s="38"/>
      <c r="W79" s="42"/>
      <c r="X79" s="42"/>
    </row>
    <row r="80" spans="1:24">
      <c r="A80" s="1">
        <v>79</v>
      </c>
      <c r="B80" s="39"/>
      <c r="C80" s="39"/>
      <c r="D80" s="39"/>
      <c r="E80" s="40"/>
      <c r="F80" s="40"/>
      <c r="G80" s="40"/>
      <c r="U80" s="38"/>
      <c r="V80" s="38"/>
      <c r="W80" s="42"/>
      <c r="X80" s="42"/>
    </row>
    <row r="81" spans="2:31">
      <c r="B81" s="39"/>
      <c r="C81" s="39"/>
      <c r="D81" s="39"/>
      <c r="E81" s="40"/>
      <c r="F81" s="40"/>
      <c r="G81" s="40"/>
      <c r="U81" s="38"/>
      <c r="V81" s="38"/>
      <c r="W81" s="42"/>
      <c r="X81" s="42"/>
    </row>
    <row r="82" spans="2:31">
      <c r="B82" s="39"/>
      <c r="C82" s="39"/>
      <c r="D82" s="39"/>
      <c r="E82" s="40"/>
      <c r="F82" s="40"/>
      <c r="G82" s="40"/>
      <c r="U82" s="38"/>
      <c r="V82" s="38"/>
      <c r="W82" s="42"/>
      <c r="X82" s="42"/>
    </row>
    <row r="83" spans="2:31">
      <c r="B83" s="39"/>
      <c r="C83" s="39"/>
      <c r="D83" s="39"/>
      <c r="E83" s="40"/>
      <c r="F83" s="40"/>
      <c r="G83" s="40"/>
      <c r="U83" s="38"/>
      <c r="V83" s="38"/>
      <c r="W83" s="42"/>
      <c r="X83" s="42"/>
    </row>
    <row r="84" spans="2:31">
      <c r="B84" s="39"/>
      <c r="C84" s="39"/>
      <c r="D84" s="39"/>
      <c r="E84" s="40"/>
      <c r="F84" s="40"/>
      <c r="G84" s="40"/>
      <c r="U84" s="38"/>
      <c r="V84" s="38"/>
      <c r="W84" s="42"/>
      <c r="X84" s="42"/>
    </row>
    <row r="85" spans="2:31">
      <c r="B85" s="39"/>
      <c r="C85" s="39"/>
      <c r="D85" s="39"/>
      <c r="E85" s="40"/>
      <c r="F85" s="40"/>
      <c r="G85" s="40"/>
      <c r="U85" s="38"/>
      <c r="V85" s="38"/>
      <c r="W85" s="42"/>
      <c r="X85" s="42"/>
      <c r="Y85" s="41"/>
      <c r="Z85" s="41"/>
      <c r="AA85" s="41"/>
      <c r="AB85" s="41"/>
      <c r="AC85" s="41"/>
      <c r="AD85" s="41"/>
      <c r="AE85" s="41"/>
    </row>
    <row r="86" spans="2:31">
      <c r="B86" s="39"/>
      <c r="C86" s="39"/>
      <c r="D86" s="39"/>
      <c r="E86" s="40"/>
      <c r="F86" s="40"/>
      <c r="G86" s="40"/>
      <c r="U86" s="38"/>
      <c r="V86" s="38"/>
      <c r="W86" s="42"/>
      <c r="X86" s="42"/>
      <c r="Y86" s="42"/>
      <c r="Z86" s="42"/>
      <c r="AA86" s="42"/>
      <c r="AB86" s="42"/>
      <c r="AC86" s="42"/>
      <c r="AD86" s="42"/>
      <c r="AE86" s="42"/>
    </row>
    <row r="87" spans="2:31">
      <c r="B87" s="39"/>
      <c r="C87" s="39"/>
      <c r="D87" s="39"/>
      <c r="E87" s="40"/>
      <c r="F87" s="40"/>
      <c r="G87" s="40"/>
      <c r="U87" s="38"/>
      <c r="V87" s="38"/>
      <c r="W87" s="42"/>
      <c r="X87" s="42"/>
      <c r="Y87" s="42"/>
      <c r="Z87" s="42"/>
      <c r="AA87" s="42"/>
      <c r="AB87" s="42"/>
      <c r="AC87" s="42"/>
      <c r="AD87" s="42"/>
      <c r="AE87" s="42"/>
    </row>
    <row r="88" spans="2:31">
      <c r="B88" s="39"/>
      <c r="C88" s="39"/>
      <c r="D88" s="39"/>
      <c r="E88" s="40"/>
      <c r="F88" s="40"/>
      <c r="G88" s="40"/>
      <c r="U88" s="38"/>
      <c r="V88" s="38"/>
      <c r="W88" s="42"/>
      <c r="X88" s="42"/>
      <c r="Y88" s="42"/>
      <c r="Z88" s="42"/>
      <c r="AA88" s="42"/>
      <c r="AB88" s="42"/>
      <c r="AC88" s="42"/>
      <c r="AD88" s="42"/>
      <c r="AE88" s="42"/>
    </row>
    <row r="89" spans="2:31">
      <c r="B89" s="39"/>
      <c r="C89" s="39"/>
      <c r="D89" s="39"/>
      <c r="E89" s="40"/>
      <c r="F89" s="40"/>
      <c r="G89" s="40"/>
      <c r="U89" s="38"/>
      <c r="V89" s="38"/>
      <c r="W89" s="42"/>
      <c r="X89" s="42"/>
      <c r="Y89" s="42"/>
      <c r="Z89" s="42"/>
      <c r="AA89" s="42"/>
      <c r="AB89" s="42"/>
      <c r="AC89" s="42"/>
      <c r="AD89" s="42"/>
      <c r="AE89" s="42"/>
    </row>
    <row r="90" spans="2:31">
      <c r="B90" s="39"/>
      <c r="C90" s="39"/>
      <c r="D90" s="39"/>
      <c r="E90" s="40"/>
      <c r="F90" s="40"/>
      <c r="G90" s="40"/>
      <c r="U90" s="38"/>
      <c r="V90" s="38"/>
      <c r="W90" s="42"/>
      <c r="X90" s="42"/>
      <c r="Y90" s="42"/>
      <c r="Z90" s="42"/>
      <c r="AA90" s="42"/>
      <c r="AB90" s="42"/>
      <c r="AC90" s="42"/>
      <c r="AD90" s="42"/>
      <c r="AE90" s="42"/>
    </row>
    <row r="91" spans="2:31">
      <c r="B91" s="39"/>
      <c r="C91" s="39"/>
      <c r="D91" s="39"/>
      <c r="E91" s="40"/>
      <c r="F91" s="40"/>
      <c r="G91" s="40"/>
      <c r="U91" s="38"/>
      <c r="V91" s="38"/>
      <c r="W91" s="42"/>
      <c r="X91" s="42"/>
      <c r="Y91" s="42"/>
      <c r="Z91" s="42"/>
      <c r="AA91" s="42"/>
      <c r="AB91" s="42"/>
      <c r="AC91" s="42"/>
      <c r="AD91" s="42"/>
      <c r="AE91" s="42"/>
    </row>
    <row r="92" spans="2:31">
      <c r="B92" s="39"/>
      <c r="C92" s="39"/>
      <c r="D92" s="39"/>
      <c r="E92" s="40"/>
      <c r="F92" s="40"/>
      <c r="G92" s="40"/>
      <c r="U92" s="38"/>
      <c r="V92" s="38"/>
      <c r="W92" s="42"/>
      <c r="X92" s="42"/>
      <c r="Y92" s="42"/>
      <c r="Z92" s="42"/>
      <c r="AA92" s="42"/>
      <c r="AB92" s="42"/>
      <c r="AC92" s="42"/>
      <c r="AD92" s="42"/>
      <c r="AE92" s="42"/>
    </row>
    <row r="93" spans="2:31">
      <c r="B93" s="39"/>
      <c r="C93" s="39"/>
      <c r="D93" s="39"/>
      <c r="E93" s="40"/>
      <c r="F93" s="40"/>
      <c r="G93" s="40"/>
      <c r="U93" s="38"/>
      <c r="V93" s="38"/>
      <c r="W93" s="42"/>
      <c r="X93" s="42"/>
      <c r="Y93" s="42"/>
      <c r="Z93" s="42"/>
      <c r="AA93" s="42"/>
      <c r="AB93" s="42"/>
      <c r="AC93" s="42"/>
      <c r="AD93" s="42"/>
      <c r="AE93" s="42"/>
    </row>
    <row r="94" spans="2:31">
      <c r="B94" s="39"/>
      <c r="C94" s="39"/>
      <c r="D94" s="39"/>
      <c r="E94" s="40"/>
      <c r="F94" s="40"/>
      <c r="G94" s="40"/>
      <c r="U94" s="38"/>
      <c r="V94" s="38"/>
      <c r="W94" s="42"/>
      <c r="X94" s="42"/>
      <c r="Y94" s="42"/>
      <c r="Z94" s="42"/>
      <c r="AA94" s="42"/>
      <c r="AB94" s="42"/>
      <c r="AC94" s="42"/>
      <c r="AD94" s="42"/>
      <c r="AE94" s="42"/>
    </row>
    <row r="95" spans="2:31">
      <c r="B95" s="38"/>
      <c r="C95" s="38"/>
      <c r="D95" s="39"/>
      <c r="E95" s="40"/>
      <c r="F95" s="40"/>
      <c r="G95" s="40"/>
      <c r="U95" s="38"/>
      <c r="V95" s="38"/>
      <c r="W95" s="42"/>
      <c r="X95" s="42"/>
      <c r="Y95" s="42"/>
      <c r="Z95" s="42"/>
      <c r="AA95" s="42"/>
      <c r="AB95" s="42"/>
      <c r="AC95" s="42"/>
      <c r="AD95" s="42"/>
      <c r="AE95" s="42"/>
    </row>
    <row r="96" spans="2:31">
      <c r="B96" s="38"/>
      <c r="C96" s="38"/>
      <c r="D96" s="39"/>
      <c r="E96" s="40"/>
      <c r="F96" s="40"/>
      <c r="G96" s="40"/>
      <c r="U96" s="38"/>
      <c r="V96" s="38"/>
      <c r="W96" s="42"/>
      <c r="X96" s="42"/>
      <c r="Y96" s="42"/>
      <c r="Z96" s="42"/>
      <c r="AA96" s="42"/>
      <c r="AB96" s="42"/>
      <c r="AC96" s="42"/>
      <c r="AD96" s="42"/>
      <c r="AE96" s="42"/>
    </row>
    <row r="97" spans="2:31" ht="15" customHeight="1">
      <c r="B97" s="38"/>
      <c r="C97" s="38"/>
      <c r="D97" s="39"/>
      <c r="E97" s="40"/>
      <c r="F97" s="40"/>
      <c r="G97" s="40"/>
      <c r="U97" s="38"/>
      <c r="V97" s="38"/>
      <c r="W97" s="42"/>
      <c r="X97" s="42"/>
      <c r="Y97" s="42"/>
      <c r="Z97" s="42"/>
      <c r="AA97" s="42"/>
      <c r="AB97" s="42"/>
      <c r="AC97" s="42"/>
      <c r="AD97" s="42"/>
      <c r="AE97" s="42"/>
    </row>
    <row r="98" spans="2:31">
      <c r="B98" s="38"/>
      <c r="C98" s="38"/>
      <c r="D98" s="39"/>
      <c r="E98" s="40"/>
      <c r="F98" s="40"/>
      <c r="G98" s="40"/>
      <c r="U98" s="38"/>
      <c r="V98" s="38"/>
      <c r="W98" s="42"/>
      <c r="X98" s="42"/>
      <c r="Y98" s="42"/>
      <c r="Z98" s="42"/>
      <c r="AA98" s="42"/>
      <c r="AB98" s="42"/>
      <c r="AC98" s="42"/>
      <c r="AD98" s="42"/>
      <c r="AE98" s="42"/>
    </row>
    <row r="99" spans="2:31">
      <c r="B99" s="38"/>
      <c r="C99" s="38"/>
      <c r="D99" s="39"/>
      <c r="E99" s="40"/>
      <c r="F99" s="40"/>
      <c r="G99" s="40"/>
      <c r="U99" s="38"/>
      <c r="V99" s="38"/>
      <c r="W99" s="42"/>
      <c r="X99" s="42"/>
      <c r="Y99" s="42"/>
      <c r="Z99" s="42"/>
      <c r="AA99" s="42"/>
      <c r="AB99" s="42"/>
      <c r="AC99" s="42"/>
      <c r="AD99" s="42"/>
      <c r="AE99" s="42"/>
    </row>
    <row r="100" spans="2:31">
      <c r="B100" s="38"/>
      <c r="C100" s="38"/>
      <c r="D100" s="39"/>
      <c r="E100" s="40"/>
      <c r="F100" s="40"/>
      <c r="G100" s="40"/>
      <c r="U100" s="38"/>
      <c r="V100" s="38"/>
      <c r="W100" s="42"/>
      <c r="X100" s="42"/>
      <c r="Y100" s="42"/>
      <c r="Z100" s="42"/>
      <c r="AA100" s="42"/>
      <c r="AB100" s="42"/>
      <c r="AC100" s="42"/>
      <c r="AD100" s="42"/>
      <c r="AE100" s="42"/>
    </row>
    <row r="101" spans="2:31">
      <c r="B101" s="38"/>
      <c r="C101" s="38"/>
      <c r="D101" s="39"/>
      <c r="E101" s="40"/>
      <c r="F101" s="40"/>
      <c r="G101" s="40"/>
      <c r="U101" s="38"/>
      <c r="V101" s="38"/>
      <c r="W101" s="42"/>
      <c r="X101" s="42"/>
      <c r="Y101" s="42"/>
      <c r="Z101" s="42"/>
      <c r="AA101" s="42"/>
      <c r="AB101" s="42"/>
      <c r="AC101" s="42"/>
      <c r="AD101" s="42"/>
      <c r="AE101" s="42"/>
    </row>
    <row r="102" spans="2:31">
      <c r="B102" s="38"/>
      <c r="C102" s="38"/>
      <c r="D102" s="39"/>
      <c r="E102" s="40"/>
      <c r="F102" s="40"/>
      <c r="G102" s="40"/>
      <c r="U102" s="38"/>
      <c r="V102" s="38"/>
      <c r="W102" s="42"/>
      <c r="X102" s="42"/>
      <c r="Y102" s="42"/>
      <c r="Z102" s="42"/>
      <c r="AA102" s="42"/>
      <c r="AB102" s="42"/>
      <c r="AC102" s="42"/>
      <c r="AD102" s="42"/>
      <c r="AE102" s="42"/>
    </row>
    <row r="103" spans="2:31">
      <c r="B103" s="38"/>
      <c r="C103" s="38"/>
      <c r="D103" s="39"/>
      <c r="E103" s="40"/>
      <c r="F103" s="40"/>
      <c r="G103" s="40"/>
      <c r="U103" s="38"/>
      <c r="V103" s="38"/>
      <c r="W103" s="42"/>
      <c r="X103" s="42"/>
      <c r="Y103" s="42"/>
      <c r="Z103" s="42"/>
      <c r="AA103" s="42"/>
      <c r="AB103" s="42"/>
      <c r="AC103" s="42"/>
      <c r="AD103" s="42"/>
      <c r="AE103" s="42"/>
    </row>
    <row r="104" spans="2:31" ht="15" customHeight="1">
      <c r="B104" s="38"/>
      <c r="C104" s="38"/>
      <c r="D104" s="39"/>
      <c r="E104" s="40"/>
      <c r="F104" s="40"/>
      <c r="G104" s="40"/>
      <c r="U104" s="38"/>
      <c r="V104" s="38"/>
      <c r="W104" s="42"/>
      <c r="X104" s="42"/>
      <c r="Y104" s="42"/>
      <c r="Z104" s="42"/>
      <c r="AA104" s="42"/>
      <c r="AB104" s="42"/>
      <c r="AC104" s="42"/>
      <c r="AD104" s="42"/>
      <c r="AE104" s="42"/>
    </row>
    <row r="105" spans="2:31">
      <c r="B105" s="38"/>
      <c r="C105" s="38"/>
      <c r="D105" s="39"/>
      <c r="E105" s="40"/>
      <c r="F105" s="40"/>
      <c r="G105" s="40"/>
      <c r="U105" s="38"/>
      <c r="V105" s="38"/>
      <c r="W105" s="42"/>
      <c r="X105" s="42"/>
      <c r="Y105" s="42"/>
      <c r="Z105" s="42"/>
      <c r="AA105" s="42"/>
      <c r="AB105" s="42"/>
      <c r="AC105" s="42"/>
      <c r="AD105" s="42"/>
      <c r="AE105" s="42"/>
    </row>
    <row r="106" spans="2:31">
      <c r="B106" s="38"/>
      <c r="C106" s="38"/>
      <c r="D106" s="39"/>
      <c r="E106" s="40"/>
      <c r="F106" s="40"/>
      <c r="G106" s="40"/>
      <c r="U106" s="38"/>
      <c r="V106" s="38"/>
      <c r="W106" s="42"/>
      <c r="X106" s="42"/>
      <c r="Y106" s="42"/>
      <c r="Z106" s="42"/>
      <c r="AA106" s="42"/>
      <c r="AB106" s="42"/>
      <c r="AC106" s="42"/>
      <c r="AD106" s="42"/>
      <c r="AE106" s="42"/>
    </row>
    <row r="107" spans="2:31" ht="15" customHeight="1">
      <c r="B107" s="38"/>
      <c r="C107" s="38"/>
      <c r="D107" s="39"/>
      <c r="E107" s="40"/>
      <c r="F107" s="40"/>
      <c r="G107" s="40"/>
      <c r="U107" s="38"/>
      <c r="V107" s="38"/>
      <c r="W107" s="42"/>
      <c r="X107" s="42"/>
      <c r="Y107" s="42"/>
      <c r="Z107" s="42"/>
      <c r="AA107" s="42"/>
      <c r="AB107" s="42"/>
      <c r="AC107" s="42"/>
      <c r="AD107" s="42"/>
      <c r="AE107" s="42"/>
    </row>
    <row r="108" spans="2:31">
      <c r="B108" s="38"/>
      <c r="C108" s="38"/>
      <c r="D108" s="39"/>
      <c r="E108" s="40"/>
      <c r="F108" s="40"/>
      <c r="G108" s="40"/>
      <c r="U108" s="38"/>
      <c r="V108" s="38"/>
      <c r="W108" s="42"/>
      <c r="X108" s="42"/>
      <c r="Y108" s="42"/>
      <c r="Z108" s="42"/>
      <c r="AA108" s="42"/>
      <c r="AB108" s="42"/>
      <c r="AC108" s="42"/>
      <c r="AD108" s="42"/>
      <c r="AE108" s="42"/>
    </row>
    <row r="109" spans="2:31">
      <c r="B109" s="38"/>
      <c r="C109" s="38"/>
      <c r="D109" s="39"/>
      <c r="E109" s="40"/>
      <c r="F109" s="40"/>
      <c r="G109" s="40"/>
      <c r="U109" s="38"/>
      <c r="V109" s="38"/>
      <c r="W109" s="42"/>
      <c r="X109" s="42"/>
      <c r="Y109" s="42"/>
      <c r="Z109" s="42"/>
      <c r="AA109" s="42"/>
      <c r="AB109" s="42"/>
      <c r="AC109" s="42"/>
      <c r="AD109" s="42"/>
      <c r="AE109" s="42"/>
    </row>
    <row r="110" spans="2:31">
      <c r="B110" s="38"/>
      <c r="C110" s="38"/>
      <c r="D110" s="39"/>
      <c r="E110" s="40"/>
      <c r="F110" s="40"/>
      <c r="G110" s="40"/>
      <c r="U110" s="38"/>
      <c r="V110" s="38"/>
      <c r="W110" s="42"/>
      <c r="X110" s="42"/>
      <c r="Y110" s="42"/>
      <c r="Z110" s="42"/>
      <c r="AA110" s="42"/>
      <c r="AB110" s="42"/>
      <c r="AC110" s="42"/>
      <c r="AD110" s="42"/>
      <c r="AE110" s="42"/>
    </row>
    <row r="111" spans="2:31">
      <c r="B111" s="38"/>
      <c r="C111" s="38"/>
      <c r="D111" s="39"/>
      <c r="E111" s="40"/>
      <c r="F111" s="40"/>
      <c r="G111" s="40"/>
      <c r="U111" s="38"/>
      <c r="V111" s="38"/>
      <c r="W111" s="42"/>
      <c r="X111" s="42"/>
      <c r="Y111" s="42"/>
      <c r="Z111" s="42"/>
      <c r="AA111" s="42"/>
      <c r="AB111" s="42"/>
      <c r="AC111" s="42"/>
      <c r="AD111" s="42"/>
      <c r="AE111" s="42"/>
    </row>
    <row r="112" spans="2:31">
      <c r="B112" s="38"/>
      <c r="C112" s="38"/>
      <c r="D112" s="39"/>
      <c r="E112" s="40"/>
      <c r="F112" s="40"/>
      <c r="G112" s="40"/>
      <c r="U112" s="38"/>
      <c r="V112" s="38"/>
      <c r="W112" s="42"/>
      <c r="X112" s="42"/>
      <c r="Y112" s="42"/>
      <c r="Z112" s="42"/>
      <c r="AA112" s="42"/>
      <c r="AB112" s="42"/>
      <c r="AC112" s="42"/>
      <c r="AD112" s="42"/>
      <c r="AE112" s="42"/>
    </row>
    <row r="113" spans="2:31">
      <c r="B113" s="38"/>
      <c r="C113" s="38"/>
      <c r="D113" s="39"/>
      <c r="E113" s="40"/>
      <c r="F113" s="40"/>
      <c r="G113" s="40"/>
      <c r="U113" s="38"/>
      <c r="V113" s="38"/>
      <c r="W113" s="42"/>
      <c r="X113" s="42"/>
      <c r="Y113" s="42"/>
      <c r="Z113" s="42"/>
      <c r="AA113" s="42"/>
      <c r="AB113" s="42"/>
      <c r="AC113" s="42"/>
      <c r="AD113" s="42"/>
      <c r="AE113" s="42"/>
    </row>
    <row r="114" spans="2:31">
      <c r="B114" s="38"/>
      <c r="C114" s="38"/>
      <c r="D114" s="39"/>
      <c r="E114" s="40"/>
      <c r="F114" s="40"/>
      <c r="G114" s="40"/>
      <c r="U114" s="38"/>
      <c r="V114" s="38"/>
      <c r="W114" s="42"/>
      <c r="X114" s="42"/>
      <c r="Y114" s="42"/>
      <c r="Z114" s="42"/>
      <c r="AA114" s="42"/>
      <c r="AB114" s="42"/>
      <c r="AC114" s="42"/>
      <c r="AD114" s="42"/>
      <c r="AE114" s="42"/>
    </row>
    <row r="115" spans="2:31">
      <c r="B115" s="38"/>
      <c r="C115" s="38"/>
      <c r="D115" s="39"/>
      <c r="E115" s="40"/>
      <c r="F115" s="40"/>
      <c r="G115" s="40"/>
      <c r="U115" s="38"/>
      <c r="V115" s="38"/>
      <c r="W115" s="42"/>
      <c r="X115" s="42"/>
      <c r="Y115" s="42"/>
      <c r="Z115" s="42"/>
      <c r="AA115" s="42"/>
      <c r="AB115" s="42"/>
      <c r="AC115" s="42"/>
      <c r="AD115" s="42"/>
      <c r="AE115" s="42"/>
    </row>
    <row r="116" spans="2:31">
      <c r="B116" s="38"/>
      <c r="C116" s="38"/>
      <c r="D116" s="39"/>
      <c r="E116" s="40"/>
      <c r="F116" s="40"/>
      <c r="G116" s="40"/>
      <c r="U116" s="38"/>
      <c r="V116" s="38"/>
      <c r="W116" s="42"/>
      <c r="X116" s="42"/>
      <c r="Y116" s="42"/>
      <c r="Z116" s="42"/>
      <c r="AA116" s="42"/>
      <c r="AB116" s="42"/>
      <c r="AC116" s="42"/>
      <c r="AD116" s="42"/>
      <c r="AE116" s="42"/>
    </row>
    <row r="117" spans="2:31">
      <c r="B117" s="38"/>
      <c r="C117" s="38"/>
      <c r="D117" s="39"/>
      <c r="E117" s="40"/>
      <c r="F117" s="40"/>
      <c r="G117" s="40"/>
      <c r="U117" s="38"/>
      <c r="V117" s="38"/>
      <c r="W117" s="42"/>
      <c r="X117" s="42"/>
      <c r="Y117" s="42"/>
      <c r="Z117" s="42"/>
      <c r="AA117" s="42"/>
      <c r="AB117" s="42"/>
      <c r="AC117" s="42"/>
      <c r="AD117" s="42"/>
      <c r="AE117" s="42"/>
    </row>
    <row r="118" spans="2:31">
      <c r="Y118" s="42"/>
      <c r="Z118" s="42"/>
      <c r="AA118" s="42"/>
      <c r="AB118" s="42"/>
      <c r="AC118" s="42"/>
      <c r="AD118" s="42"/>
      <c r="AE118" s="42"/>
    </row>
    <row r="119" spans="2:31">
      <c r="Y119" s="42"/>
      <c r="Z119" s="42"/>
      <c r="AA119" s="42"/>
      <c r="AB119" s="42"/>
      <c r="AC119" s="42"/>
      <c r="AD119" s="42"/>
      <c r="AE119" s="42"/>
    </row>
    <row r="120" spans="2:31" ht="16" thickBot="1">
      <c r="Y120" s="42"/>
      <c r="Z120" s="42"/>
      <c r="AA120" s="42"/>
      <c r="AB120" s="42"/>
      <c r="AC120" s="42"/>
      <c r="AD120" s="42"/>
      <c r="AE120" s="42"/>
    </row>
    <row r="121" spans="2:31">
      <c r="F121" s="25"/>
      <c r="G121" s="26"/>
      <c r="Y121" s="42"/>
      <c r="Z121" s="42"/>
      <c r="AA121" s="42"/>
      <c r="AB121" s="42"/>
      <c r="AC121" s="42"/>
      <c r="AD121" s="42"/>
      <c r="AE121" s="42"/>
    </row>
    <row r="122" spans="2:31">
      <c r="Y122" s="42"/>
      <c r="Z122" s="42"/>
      <c r="AA122" s="42"/>
      <c r="AB122" s="42"/>
      <c r="AC122" s="42"/>
      <c r="AD122" s="42"/>
      <c r="AE122" s="42"/>
    </row>
    <row r="123" spans="2:31">
      <c r="Y123" s="42"/>
      <c r="Z123" s="42"/>
      <c r="AA123" s="42"/>
      <c r="AB123" s="42"/>
      <c r="AC123" s="42"/>
      <c r="AD123" s="42"/>
      <c r="AE123" s="42"/>
    </row>
    <row r="124" spans="2:31">
      <c r="Y124" s="42"/>
      <c r="Z124" s="42"/>
      <c r="AA124" s="42"/>
      <c r="AB124" s="42"/>
      <c r="AC124" s="42"/>
      <c r="AD124" s="42"/>
      <c r="AE124" s="42"/>
    </row>
    <row r="125" spans="2:31">
      <c r="Y125" s="42"/>
      <c r="Z125" s="42"/>
      <c r="AA125" s="42"/>
      <c r="AB125" s="42"/>
      <c r="AC125" s="42"/>
      <c r="AD125" s="42"/>
      <c r="AE125" s="42"/>
    </row>
    <row r="126" spans="2:31">
      <c r="Y126" s="42"/>
      <c r="Z126" s="42"/>
      <c r="AA126" s="42"/>
      <c r="AB126" s="42"/>
      <c r="AC126" s="42"/>
      <c r="AD126" s="42"/>
      <c r="AE126" s="42"/>
    </row>
    <row r="127" spans="2:31">
      <c r="Y127" s="42"/>
      <c r="Z127" s="42"/>
      <c r="AA127" s="42"/>
      <c r="AB127" s="42"/>
      <c r="AC127" s="42"/>
      <c r="AD127" s="42"/>
      <c r="AE127" s="42"/>
    </row>
    <row r="128" spans="2:31">
      <c r="Y128" s="42"/>
      <c r="Z128" s="42"/>
      <c r="AA128" s="42"/>
      <c r="AB128" s="42"/>
      <c r="AC128" s="42"/>
      <c r="AD128" s="42"/>
      <c r="AE128" s="42"/>
    </row>
    <row r="129" spans="25:31">
      <c r="Y129" s="42"/>
      <c r="Z129" s="42"/>
      <c r="AA129" s="42"/>
      <c r="AB129" s="42"/>
      <c r="AC129" s="42"/>
      <c r="AD129" s="42"/>
      <c r="AE129" s="42"/>
    </row>
    <row r="130" spans="25:31">
      <c r="Y130" s="42"/>
      <c r="Z130" s="42"/>
      <c r="AA130" s="42"/>
      <c r="AB130" s="42"/>
      <c r="AC130" s="42"/>
      <c r="AD130" s="42"/>
      <c r="AE130" s="42"/>
    </row>
    <row r="131" spans="25:31">
      <c r="Y131" s="42"/>
      <c r="Z131" s="42"/>
      <c r="AA131" s="42"/>
      <c r="AB131" s="42"/>
      <c r="AC131" s="42"/>
      <c r="AD131" s="42"/>
      <c r="AE131" s="42"/>
    </row>
    <row r="132" spans="25:31">
      <c r="Y132" s="42"/>
      <c r="Z132" s="42"/>
      <c r="AA132" s="42"/>
      <c r="AB132" s="42"/>
      <c r="AC132" s="42"/>
      <c r="AD132" s="42"/>
      <c r="AE132" s="42"/>
    </row>
    <row r="133" spans="25:31">
      <c r="Y133" s="42"/>
      <c r="Z133" s="42"/>
      <c r="AA133" s="42"/>
      <c r="AB133" s="42"/>
      <c r="AC133" s="42"/>
      <c r="AD133" s="42"/>
      <c r="AE133" s="42"/>
    </row>
    <row r="134" spans="25:31">
      <c r="Y134" s="42"/>
      <c r="Z134" s="42"/>
      <c r="AA134" s="42"/>
      <c r="AB134" s="42"/>
      <c r="AC134" s="42"/>
      <c r="AD134" s="42"/>
      <c r="AE134" s="42"/>
    </row>
    <row r="135" spans="25:31">
      <c r="Y135" s="42"/>
      <c r="Z135" s="42"/>
      <c r="AA135" s="42"/>
      <c r="AB135" s="42"/>
      <c r="AC135" s="42"/>
      <c r="AD135" s="42"/>
      <c r="AE135" s="42"/>
    </row>
    <row r="136" spans="25:31">
      <c r="Y136" s="42"/>
      <c r="Z136" s="42"/>
      <c r="AA136" s="42"/>
      <c r="AB136" s="42"/>
      <c r="AC136" s="42"/>
      <c r="AD136" s="42"/>
      <c r="AE136" s="42"/>
    </row>
    <row r="137" spans="25:31">
      <c r="Y137" s="42"/>
      <c r="Z137" s="42"/>
      <c r="AA137" s="42"/>
      <c r="AB137" s="42"/>
      <c r="AC137" s="42"/>
      <c r="AD137" s="42"/>
      <c r="AE137" s="42"/>
    </row>
    <row r="138" spans="25:31">
      <c r="Y138" s="42"/>
      <c r="Z138" s="42"/>
      <c r="AA138" s="42"/>
      <c r="AB138" s="42"/>
      <c r="AC138" s="42"/>
      <c r="AD138" s="42"/>
      <c r="AE138" s="42"/>
    </row>
    <row r="139" spans="25:31">
      <c r="Y139" s="42"/>
      <c r="Z139" s="42"/>
      <c r="AA139" s="42"/>
      <c r="AB139" s="42"/>
      <c r="AC139" s="42"/>
      <c r="AD139" s="42"/>
      <c r="AE139" s="42"/>
    </row>
    <row r="140" spans="25:31">
      <c r="Y140" s="42"/>
      <c r="Z140" s="42"/>
      <c r="AA140" s="42"/>
      <c r="AB140" s="42"/>
      <c r="AC140" s="42"/>
      <c r="AD140" s="42"/>
      <c r="AE140" s="42"/>
    </row>
    <row r="141" spans="25:31">
      <c r="Y141" s="42"/>
      <c r="Z141" s="42"/>
      <c r="AA141" s="42"/>
      <c r="AB141" s="42"/>
      <c r="AC141" s="42"/>
      <c r="AD141" s="42"/>
      <c r="AE141" s="42"/>
    </row>
    <row r="142" spans="25:31">
      <c r="Y142" s="42"/>
      <c r="Z142" s="42"/>
      <c r="AA142" s="42"/>
      <c r="AB142" s="42"/>
      <c r="AC142" s="42"/>
      <c r="AD142" s="42"/>
      <c r="AE142" s="42"/>
    </row>
    <row r="143" spans="25:31">
      <c r="Y143" s="42"/>
      <c r="Z143" s="42"/>
      <c r="AA143" s="42"/>
      <c r="AB143" s="42"/>
      <c r="AC143" s="42"/>
      <c r="AD143" s="42"/>
      <c r="AE143" s="42"/>
    </row>
    <row r="144" spans="25:31">
      <c r="Y144" s="42"/>
      <c r="Z144" s="42"/>
      <c r="AA144" s="42"/>
      <c r="AB144" s="42"/>
      <c r="AC144" s="42"/>
      <c r="AD144" s="42"/>
      <c r="AE144" s="42"/>
    </row>
    <row r="145" spans="25:31">
      <c r="Y145" s="42"/>
      <c r="Z145" s="42"/>
      <c r="AA145" s="42"/>
      <c r="AB145" s="42"/>
      <c r="AC145" s="42"/>
      <c r="AD145" s="42"/>
      <c r="AE145" s="42"/>
    </row>
    <row r="146" spans="25:31">
      <c r="Y146" s="42"/>
      <c r="Z146" s="42"/>
      <c r="AA146" s="42"/>
      <c r="AB146" s="42"/>
      <c r="AC146" s="42"/>
      <c r="AD146" s="42"/>
      <c r="AE146" s="42"/>
    </row>
    <row r="147" spans="25:31">
      <c r="Y147" s="42"/>
      <c r="Z147" s="42"/>
      <c r="AA147" s="42"/>
      <c r="AB147" s="42"/>
      <c r="AC147" s="42"/>
      <c r="AD147" s="42"/>
      <c r="AE147" s="42"/>
    </row>
    <row r="148" spans="25:31">
      <c r="Y148" s="42"/>
      <c r="Z148" s="42"/>
      <c r="AA148" s="42"/>
      <c r="AB148" s="42"/>
      <c r="AC148" s="42"/>
      <c r="AD148" s="42"/>
      <c r="AE148" s="42"/>
    </row>
    <row r="149" spans="25:31">
      <c r="Y149" s="42"/>
      <c r="Z149" s="42"/>
      <c r="AA149" s="42"/>
      <c r="AB149" s="42"/>
      <c r="AC149" s="42"/>
      <c r="AD149" s="42"/>
      <c r="AE149" s="42"/>
    </row>
    <row r="150" spans="25:31">
      <c r="Y150" s="42"/>
      <c r="Z150" s="42"/>
      <c r="AA150" s="42"/>
      <c r="AB150" s="42"/>
      <c r="AC150" s="42"/>
      <c r="AD150" s="42"/>
      <c r="AE150" s="42"/>
    </row>
    <row r="151" spans="25:31">
      <c r="Y151" s="42"/>
      <c r="Z151" s="42"/>
      <c r="AA151" s="42"/>
      <c r="AB151" s="42"/>
      <c r="AC151" s="42"/>
      <c r="AD151" s="42"/>
      <c r="AE151" s="42"/>
    </row>
    <row r="152" spans="25:31">
      <c r="Y152" s="42"/>
      <c r="Z152" s="42"/>
      <c r="AA152" s="42"/>
      <c r="AB152" s="42"/>
      <c r="AC152" s="42"/>
      <c r="AD152" s="42"/>
      <c r="AE152" s="42"/>
    </row>
    <row r="153" spans="25:31">
      <c r="Y153" s="42"/>
      <c r="Z153" s="42"/>
      <c r="AA153" s="42"/>
      <c r="AB153" s="42"/>
      <c r="AC153" s="42"/>
      <c r="AD153" s="42"/>
      <c r="AE153" s="42"/>
    </row>
    <row r="154" spans="25:31">
      <c r="Y154" s="42"/>
      <c r="Z154" s="42"/>
      <c r="AA154" s="42"/>
      <c r="AB154" s="42"/>
      <c r="AC154" s="42"/>
      <c r="AD154" s="42"/>
      <c r="AE154" s="42"/>
    </row>
    <row r="155" spans="25:31">
      <c r="Y155" s="42"/>
      <c r="Z155" s="42"/>
      <c r="AA155" s="42"/>
      <c r="AB155" s="42"/>
      <c r="AC155" s="42"/>
      <c r="AD155" s="42"/>
      <c r="AE155" s="42"/>
    </row>
    <row r="156" spans="25:31">
      <c r="Y156" s="42"/>
      <c r="Z156" s="42"/>
      <c r="AA156" s="42"/>
      <c r="AB156" s="42"/>
      <c r="AC156" s="42"/>
      <c r="AD156" s="42"/>
      <c r="AE156" s="42"/>
    </row>
    <row r="157" spans="25:31">
      <c r="Y157" s="42"/>
      <c r="Z157" s="42"/>
      <c r="AA157" s="42"/>
      <c r="AB157" s="42"/>
      <c r="AC157" s="42"/>
      <c r="AD157" s="42"/>
      <c r="AE157" s="42"/>
    </row>
    <row r="158" spans="25:31">
      <c r="Y158" s="42"/>
      <c r="Z158" s="42"/>
      <c r="AA158" s="42"/>
      <c r="AB158" s="42"/>
      <c r="AC158" s="42"/>
      <c r="AD158" s="42"/>
      <c r="AE158" s="42"/>
    </row>
    <row r="159" spans="25:31">
      <c r="Y159" s="42"/>
      <c r="Z159" s="42"/>
      <c r="AA159" s="42"/>
      <c r="AB159" s="42"/>
      <c r="AC159" s="42"/>
      <c r="AD159" s="42"/>
      <c r="AE159" s="42"/>
    </row>
    <row r="160" spans="25:31">
      <c r="Y160" s="42"/>
      <c r="Z160" s="42"/>
      <c r="AA160" s="42"/>
      <c r="AB160" s="42"/>
      <c r="AC160" s="42"/>
      <c r="AD160" s="42"/>
      <c r="AE160" s="42"/>
    </row>
    <row r="161" spans="6:31">
      <c r="Y161" s="42"/>
      <c r="Z161" s="42"/>
      <c r="AA161" s="42"/>
      <c r="AB161" s="42"/>
      <c r="AC161" s="42"/>
      <c r="AD161" s="42"/>
      <c r="AE161" s="42"/>
    </row>
    <row r="162" spans="6:31">
      <c r="Y162" s="42"/>
      <c r="Z162" s="42"/>
      <c r="AA162" s="42"/>
      <c r="AB162" s="42"/>
      <c r="AC162" s="42"/>
      <c r="AD162" s="42"/>
      <c r="AE162" s="42"/>
    </row>
    <row r="163" spans="6:31">
      <c r="Y163" s="42"/>
      <c r="Z163" s="42"/>
      <c r="AA163" s="42"/>
      <c r="AB163" s="42"/>
      <c r="AC163" s="42"/>
      <c r="AD163" s="42"/>
      <c r="AE163" s="42"/>
    </row>
    <row r="164" spans="6:31">
      <c r="Y164" s="42"/>
      <c r="Z164" s="42"/>
      <c r="AA164" s="42"/>
      <c r="AB164" s="42"/>
      <c r="AC164" s="42"/>
      <c r="AD164" s="42"/>
      <c r="AE164" s="42"/>
    </row>
    <row r="165" spans="6:31">
      <c r="Y165" s="42"/>
      <c r="Z165" s="42"/>
      <c r="AA165" s="42"/>
      <c r="AB165" s="42"/>
      <c r="AC165" s="42"/>
      <c r="AD165" s="42"/>
      <c r="AE165" s="42"/>
    </row>
    <row r="170" spans="6:31">
      <c r="F170" s="27"/>
      <c r="G170" s="28">
        <v>2.5000000000000001E-2</v>
      </c>
    </row>
    <row r="171" spans="6:31">
      <c r="F171" s="27"/>
      <c r="G171" s="28">
        <v>12.232832200000001</v>
      </c>
    </row>
    <row r="172" spans="6:31">
      <c r="F172" s="27"/>
      <c r="G172" s="28">
        <v>7</v>
      </c>
    </row>
    <row r="173" spans="6:31">
      <c r="F173" s="27"/>
      <c r="G173" s="28">
        <v>3441.8571430000002</v>
      </c>
    </row>
    <row r="174" spans="6:31">
      <c r="F174" s="27"/>
      <c r="G174" s="28">
        <v>44266212.859999999</v>
      </c>
    </row>
  </sheetData>
  <pageMargins left="0.75" right="0.75" top="1" bottom="1" header="0.5" footer="0.5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A9753-F0D6-9546-A561-013C9325B0E5}">
  <sheetPr codeName="Blad17"/>
  <dimension ref="A1:DG174"/>
  <sheetViews>
    <sheetView topLeftCell="C17" zoomScale="88" zoomScaleNormal="58" workbookViewId="0">
      <selection activeCell="M69" sqref="M69"/>
    </sheetView>
  </sheetViews>
  <sheetFormatPr baseColWidth="10" defaultColWidth="8.83203125" defaultRowHeight="15"/>
  <cols>
    <col min="2" max="2" width="14.5" customWidth="1"/>
    <col min="5" max="5" width="5.33203125" customWidth="1"/>
    <col min="6" max="6" width="6.83203125" customWidth="1"/>
    <col min="7" max="7" width="7.33203125" customWidth="1"/>
    <col min="8" max="8" width="27.5" customWidth="1"/>
    <col min="9" max="9" width="11.33203125" customWidth="1"/>
    <col min="10" max="10" width="16.5" customWidth="1"/>
    <col min="12" max="12" width="17.83203125" customWidth="1"/>
    <col min="16" max="16" width="9.33203125" bestFit="1" customWidth="1"/>
    <col min="22" max="22" width="6.83203125" customWidth="1"/>
    <col min="23" max="23" width="4.83203125" customWidth="1"/>
    <col min="24" max="24" width="3.1640625" customWidth="1"/>
    <col min="25" max="25" width="3" customWidth="1"/>
    <col min="26" max="26" width="2.5" customWidth="1"/>
    <col min="27" max="28" width="4.5" customWidth="1"/>
    <col min="29" max="29" width="4.1640625" customWidth="1"/>
    <col min="30" max="30" width="3.6640625" customWidth="1"/>
    <col min="31" max="31" width="4.33203125" customWidth="1"/>
  </cols>
  <sheetData>
    <row r="1" spans="1:111">
      <c r="C1" s="43" t="s">
        <v>0</v>
      </c>
      <c r="D1" s="43" t="s">
        <v>1</v>
      </c>
      <c r="E1" s="43" t="s">
        <v>2</v>
      </c>
      <c r="F1" s="43" t="s">
        <v>3</v>
      </c>
      <c r="G1" s="43" t="s">
        <v>4</v>
      </c>
      <c r="H1" s="43" t="s">
        <v>653</v>
      </c>
      <c r="I1" s="43" t="s">
        <v>5</v>
      </c>
      <c r="J1" s="43" t="s">
        <v>6</v>
      </c>
      <c r="K1" s="43" t="s">
        <v>7</v>
      </c>
      <c r="L1" s="43" t="s">
        <v>8</v>
      </c>
      <c r="M1" s="43" t="s">
        <v>9</v>
      </c>
      <c r="N1" s="43" t="s">
        <v>10</v>
      </c>
      <c r="O1" s="43" t="s">
        <v>11</v>
      </c>
      <c r="P1" s="43" t="s">
        <v>12</v>
      </c>
      <c r="Q1" s="43" t="s">
        <v>13</v>
      </c>
      <c r="R1" s="43" t="s">
        <v>14</v>
      </c>
      <c r="S1" s="43" t="s">
        <v>15</v>
      </c>
      <c r="T1" s="43" t="s">
        <v>16</v>
      </c>
      <c r="U1" s="43" t="s">
        <v>17</v>
      </c>
      <c r="V1" s="43" t="s">
        <v>18</v>
      </c>
      <c r="W1" s="43" t="s">
        <v>19</v>
      </c>
      <c r="X1" s="43" t="s">
        <v>20</v>
      </c>
      <c r="Y1" s="43" t="s">
        <v>21</v>
      </c>
      <c r="Z1" s="43" t="s">
        <v>22</v>
      </c>
      <c r="AA1" s="43" t="s">
        <v>23</v>
      </c>
      <c r="AB1" s="43" t="s">
        <v>24</v>
      </c>
      <c r="AC1" s="43" t="s">
        <v>25</v>
      </c>
      <c r="AD1" s="43" t="s">
        <v>26</v>
      </c>
      <c r="AE1" s="43" t="s">
        <v>27</v>
      </c>
      <c r="AF1" s="43" t="s">
        <v>28</v>
      </c>
      <c r="AG1" s="43" t="s">
        <v>29</v>
      </c>
      <c r="AH1" s="43" t="s">
        <v>30</v>
      </c>
      <c r="AI1" s="43" t="s">
        <v>31</v>
      </c>
      <c r="AJ1" s="43" t="s">
        <v>32</v>
      </c>
      <c r="AK1" s="43" t="s">
        <v>33</v>
      </c>
      <c r="AL1" s="43" t="s">
        <v>34</v>
      </c>
      <c r="AM1" s="43" t="s">
        <v>35</v>
      </c>
      <c r="AN1" s="43" t="s">
        <v>36</v>
      </c>
      <c r="AO1" s="43" t="s">
        <v>37</v>
      </c>
      <c r="AP1" s="43" t="s">
        <v>38</v>
      </c>
      <c r="AQ1" s="43" t="s">
        <v>39</v>
      </c>
      <c r="AR1" s="43" t="s">
        <v>40</v>
      </c>
      <c r="AS1" s="43" t="s">
        <v>41</v>
      </c>
      <c r="AT1" s="43" t="s">
        <v>42</v>
      </c>
      <c r="AU1" s="43" t="s">
        <v>43</v>
      </c>
      <c r="AV1" s="43" t="s">
        <v>44</v>
      </c>
      <c r="AW1" s="43" t="s">
        <v>45</v>
      </c>
      <c r="AX1" s="43" t="s">
        <v>46</v>
      </c>
      <c r="AY1" s="43" t="s">
        <v>47</v>
      </c>
      <c r="AZ1" s="43" t="s">
        <v>48</v>
      </c>
      <c r="BA1" s="43" t="s">
        <v>49</v>
      </c>
      <c r="BB1" s="43" t="s">
        <v>50</v>
      </c>
      <c r="BC1" s="43" t="s">
        <v>51</v>
      </c>
      <c r="BD1" s="43" t="s">
        <v>52</v>
      </c>
      <c r="BE1" s="43" t="s">
        <v>53</v>
      </c>
      <c r="BF1" s="43" t="s">
        <v>54</v>
      </c>
      <c r="BG1" s="43" t="s">
        <v>55</v>
      </c>
      <c r="BH1" s="43" t="s">
        <v>56</v>
      </c>
      <c r="BI1" s="43" t="s">
        <v>57</v>
      </c>
      <c r="BJ1" s="43" t="s">
        <v>58</v>
      </c>
      <c r="BK1" s="43" t="s">
        <v>59</v>
      </c>
      <c r="BL1" s="43" t="s">
        <v>60</v>
      </c>
      <c r="BM1" s="43" t="s">
        <v>61</v>
      </c>
      <c r="BN1" s="43" t="s">
        <v>62</v>
      </c>
      <c r="BO1" s="43" t="s">
        <v>63</v>
      </c>
      <c r="BP1" s="43" t="s">
        <v>64</v>
      </c>
      <c r="BQ1" s="43" t="s">
        <v>65</v>
      </c>
      <c r="BR1" s="43" t="s">
        <v>66</v>
      </c>
      <c r="BS1" s="43" t="s">
        <v>67</v>
      </c>
      <c r="BT1" s="43" t="s">
        <v>68</v>
      </c>
      <c r="BU1" s="43" t="s">
        <v>69</v>
      </c>
      <c r="BV1" s="43" t="s">
        <v>70</v>
      </c>
      <c r="BW1" s="43" t="s">
        <v>71</v>
      </c>
      <c r="BX1" s="43" t="s">
        <v>72</v>
      </c>
      <c r="BY1" s="43" t="s">
        <v>73</v>
      </c>
      <c r="BZ1" s="43" t="s">
        <v>74</v>
      </c>
      <c r="CA1" s="43" t="s">
        <v>75</v>
      </c>
      <c r="CB1" s="43" t="s">
        <v>76</v>
      </c>
      <c r="CC1" s="43" t="s">
        <v>77</v>
      </c>
      <c r="CD1" s="43" t="s">
        <v>78</v>
      </c>
      <c r="CE1" s="43" t="s">
        <v>79</v>
      </c>
      <c r="CF1" s="43" t="s">
        <v>80</v>
      </c>
      <c r="CG1" s="43" t="s">
        <v>81</v>
      </c>
      <c r="CH1" s="43" t="s">
        <v>82</v>
      </c>
      <c r="CI1" s="43" t="s">
        <v>83</v>
      </c>
      <c r="CJ1" s="43" t="s">
        <v>84</v>
      </c>
      <c r="CK1" s="43" t="s">
        <v>85</v>
      </c>
      <c r="CL1" s="43" t="s">
        <v>86</v>
      </c>
      <c r="CM1" s="43" t="s">
        <v>87</v>
      </c>
      <c r="CN1" s="43" t="s">
        <v>88</v>
      </c>
      <c r="CO1" s="43" t="s">
        <v>89</v>
      </c>
      <c r="CP1" s="43" t="s">
        <v>90</v>
      </c>
      <c r="CQ1" s="43" t="s">
        <v>91</v>
      </c>
      <c r="CR1" s="43" t="s">
        <v>92</v>
      </c>
      <c r="CS1" s="43" t="s">
        <v>93</v>
      </c>
      <c r="CT1" s="43" t="s">
        <v>94</v>
      </c>
      <c r="CU1" s="43" t="s">
        <v>95</v>
      </c>
      <c r="CV1" s="43" t="s">
        <v>96</v>
      </c>
      <c r="CW1" s="43" t="s">
        <v>97</v>
      </c>
      <c r="CX1" s="43" t="s">
        <v>98</v>
      </c>
      <c r="CY1" s="43" t="s">
        <v>99</v>
      </c>
      <c r="CZ1" s="43" t="s">
        <v>100</v>
      </c>
      <c r="DA1" s="43" t="s">
        <v>101</v>
      </c>
      <c r="DB1" s="43" t="s">
        <v>102</v>
      </c>
      <c r="DC1" s="43" t="s">
        <v>103</v>
      </c>
      <c r="DD1" s="43" t="s">
        <v>104</v>
      </c>
      <c r="DE1" s="43" t="s">
        <v>105</v>
      </c>
      <c r="DF1" s="43" t="s">
        <v>106</v>
      </c>
      <c r="DG1" s="43" t="s">
        <v>107</v>
      </c>
    </row>
    <row r="2" spans="1:111">
      <c r="A2" s="1">
        <v>0</v>
      </c>
      <c r="B2" s="43">
        <v>0</v>
      </c>
      <c r="C2" t="s">
        <v>539</v>
      </c>
      <c r="D2">
        <v>252</v>
      </c>
      <c r="E2">
        <v>2</v>
      </c>
      <c r="F2">
        <v>1</v>
      </c>
      <c r="G2">
        <v>0</v>
      </c>
      <c r="H2" t="s">
        <v>111</v>
      </c>
      <c r="I2">
        <v>6</v>
      </c>
      <c r="J2">
        <v>0</v>
      </c>
      <c r="K2">
        <v>22</v>
      </c>
      <c r="L2">
        <v>6</v>
      </c>
      <c r="M2" t="s">
        <v>109</v>
      </c>
      <c r="N2" t="s">
        <v>540</v>
      </c>
      <c r="O2" t="s">
        <v>111</v>
      </c>
      <c r="P2" t="s">
        <v>541</v>
      </c>
      <c r="Q2">
        <v>1</v>
      </c>
      <c r="R2">
        <v>1</v>
      </c>
      <c r="S2">
        <v>4</v>
      </c>
      <c r="T2">
        <v>5</v>
      </c>
      <c r="U2">
        <v>2</v>
      </c>
      <c r="V2">
        <v>1</v>
      </c>
      <c r="W2">
        <v>0</v>
      </c>
      <c r="X2">
        <v>21</v>
      </c>
      <c r="Y2">
        <v>5</v>
      </c>
      <c r="Z2">
        <v>0</v>
      </c>
      <c r="AA2">
        <v>2</v>
      </c>
      <c r="AB2">
        <v>3</v>
      </c>
      <c r="AC2">
        <v>0</v>
      </c>
      <c r="AD2">
        <v>0</v>
      </c>
      <c r="AE2">
        <v>5</v>
      </c>
      <c r="AF2">
        <v>6</v>
      </c>
      <c r="AG2">
        <v>0</v>
      </c>
      <c r="AH2">
        <v>66</v>
      </c>
      <c r="AI2">
        <v>0</v>
      </c>
      <c r="AJ2">
        <v>0</v>
      </c>
      <c r="AK2">
        <v>0</v>
      </c>
      <c r="AL2">
        <v>0</v>
      </c>
      <c r="AM2">
        <v>1</v>
      </c>
      <c r="AN2">
        <v>1</v>
      </c>
      <c r="AO2">
        <v>2</v>
      </c>
      <c r="AP2">
        <v>0</v>
      </c>
      <c r="AQ2">
        <v>12</v>
      </c>
      <c r="AR2">
        <v>0</v>
      </c>
      <c r="AS2">
        <v>0</v>
      </c>
      <c r="AT2">
        <v>0</v>
      </c>
      <c r="AU2">
        <v>2</v>
      </c>
      <c r="AV2">
        <v>0</v>
      </c>
      <c r="AW2">
        <v>0</v>
      </c>
      <c r="AX2">
        <v>0</v>
      </c>
      <c r="AY2">
        <v>0</v>
      </c>
      <c r="AZ2">
        <v>4</v>
      </c>
      <c r="BA2">
        <v>0</v>
      </c>
      <c r="BB2">
        <v>0</v>
      </c>
      <c r="BC2">
        <v>2</v>
      </c>
      <c r="BD2">
        <v>0</v>
      </c>
      <c r="BE2">
        <v>0</v>
      </c>
      <c r="BF2">
        <v>3</v>
      </c>
      <c r="BG2">
        <v>1</v>
      </c>
      <c r="BH2">
        <v>0</v>
      </c>
      <c r="BI2">
        <v>0</v>
      </c>
      <c r="BJ2">
        <v>0</v>
      </c>
      <c r="BK2">
        <v>0</v>
      </c>
      <c r="BL2">
        <v>5</v>
      </c>
      <c r="BM2">
        <v>1</v>
      </c>
      <c r="BN2">
        <v>0</v>
      </c>
      <c r="BO2">
        <v>0</v>
      </c>
      <c r="BP2">
        <v>0</v>
      </c>
      <c r="BQ2">
        <v>0</v>
      </c>
      <c r="BR2">
        <v>2</v>
      </c>
      <c r="BS2">
        <v>0</v>
      </c>
      <c r="BT2">
        <v>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2</v>
      </c>
      <c r="CC2">
        <v>0</v>
      </c>
      <c r="CD2">
        <v>2</v>
      </c>
      <c r="CE2">
        <v>0</v>
      </c>
      <c r="CF2">
        <v>0</v>
      </c>
      <c r="CG2">
        <v>0</v>
      </c>
      <c r="CH2">
        <v>0</v>
      </c>
      <c r="CI2">
        <v>0</v>
      </c>
      <c r="CJ2">
        <v>5</v>
      </c>
      <c r="CK2">
        <v>5</v>
      </c>
      <c r="CL2">
        <v>2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4</v>
      </c>
      <c r="CT2">
        <v>0</v>
      </c>
      <c r="CU2">
        <v>0</v>
      </c>
      <c r="CV2">
        <v>0</v>
      </c>
      <c r="CW2">
        <v>3</v>
      </c>
      <c r="CX2">
        <v>1</v>
      </c>
      <c r="CY2">
        <v>0</v>
      </c>
      <c r="CZ2">
        <v>1</v>
      </c>
      <c r="DA2">
        <v>0</v>
      </c>
      <c r="DB2">
        <v>0</v>
      </c>
      <c r="DC2">
        <v>3</v>
      </c>
      <c r="DD2">
        <v>0</v>
      </c>
      <c r="DE2" t="s">
        <v>113</v>
      </c>
      <c r="DF2" t="s">
        <v>114</v>
      </c>
      <c r="DG2" t="s">
        <v>115</v>
      </c>
    </row>
    <row r="3" spans="1:111">
      <c r="A3" s="1">
        <v>1</v>
      </c>
      <c r="B3" s="43">
        <v>1</v>
      </c>
      <c r="C3" t="s">
        <v>542</v>
      </c>
      <c r="D3">
        <v>786</v>
      </c>
      <c r="E3">
        <v>20</v>
      </c>
      <c r="F3">
        <v>0</v>
      </c>
      <c r="G3">
        <v>21</v>
      </c>
      <c r="H3" t="s">
        <v>654</v>
      </c>
      <c r="I3">
        <v>18</v>
      </c>
      <c r="J3">
        <v>1</v>
      </c>
      <c r="K3">
        <v>104</v>
      </c>
      <c r="L3">
        <v>42</v>
      </c>
      <c r="M3" t="s">
        <v>543</v>
      </c>
      <c r="N3" t="s">
        <v>544</v>
      </c>
      <c r="O3" t="s">
        <v>135</v>
      </c>
      <c r="P3" t="s">
        <v>545</v>
      </c>
      <c r="Q3">
        <v>23</v>
      </c>
      <c r="R3">
        <v>0</v>
      </c>
      <c r="S3">
        <v>11</v>
      </c>
      <c r="T3">
        <v>11</v>
      </c>
      <c r="U3">
        <v>11</v>
      </c>
      <c r="V3">
        <v>8</v>
      </c>
      <c r="W3">
        <v>4</v>
      </c>
      <c r="X3">
        <v>33</v>
      </c>
      <c r="Y3">
        <v>4</v>
      </c>
      <c r="Z3">
        <v>1</v>
      </c>
      <c r="AA3">
        <v>2</v>
      </c>
      <c r="AB3">
        <v>2</v>
      </c>
      <c r="AC3">
        <v>1</v>
      </c>
      <c r="AD3">
        <v>2</v>
      </c>
      <c r="AE3">
        <v>7</v>
      </c>
      <c r="AF3">
        <v>10</v>
      </c>
      <c r="AG3">
        <v>4</v>
      </c>
      <c r="AH3">
        <v>183</v>
      </c>
      <c r="AI3">
        <v>0</v>
      </c>
      <c r="AJ3">
        <v>3</v>
      </c>
      <c r="AK3">
        <v>0</v>
      </c>
      <c r="AL3">
        <v>0</v>
      </c>
      <c r="AM3">
        <v>0</v>
      </c>
      <c r="AN3">
        <v>1</v>
      </c>
      <c r="AO3">
        <v>1</v>
      </c>
      <c r="AP3">
        <v>0</v>
      </c>
      <c r="AQ3">
        <v>28</v>
      </c>
      <c r="AR3">
        <v>11</v>
      </c>
      <c r="AS3">
        <v>0</v>
      </c>
      <c r="AT3">
        <v>1</v>
      </c>
      <c r="AU3">
        <v>0</v>
      </c>
      <c r="AV3">
        <v>0</v>
      </c>
      <c r="AW3">
        <v>1</v>
      </c>
      <c r="AX3">
        <v>0</v>
      </c>
      <c r="AY3">
        <v>0</v>
      </c>
      <c r="AZ3">
        <v>1</v>
      </c>
      <c r="BA3">
        <v>3</v>
      </c>
      <c r="BB3">
        <v>1</v>
      </c>
      <c r="BC3">
        <v>0</v>
      </c>
      <c r="BD3">
        <v>6</v>
      </c>
      <c r="BE3">
        <v>5</v>
      </c>
      <c r="BF3">
        <v>2</v>
      </c>
      <c r="BG3">
        <v>1</v>
      </c>
      <c r="BH3">
        <v>0</v>
      </c>
      <c r="BI3">
        <v>0</v>
      </c>
      <c r="BJ3">
        <v>0</v>
      </c>
      <c r="BK3">
        <v>1</v>
      </c>
      <c r="BL3">
        <v>13</v>
      </c>
      <c r="BM3">
        <v>0</v>
      </c>
      <c r="BN3">
        <v>1</v>
      </c>
      <c r="BO3">
        <v>4</v>
      </c>
      <c r="BP3">
        <v>1</v>
      </c>
      <c r="BQ3">
        <v>2</v>
      </c>
      <c r="BR3">
        <v>0</v>
      </c>
      <c r="BS3">
        <v>1</v>
      </c>
      <c r="BT3">
        <v>2</v>
      </c>
      <c r="BU3">
        <v>2</v>
      </c>
      <c r="BV3">
        <v>2</v>
      </c>
      <c r="BW3">
        <v>0</v>
      </c>
      <c r="BX3">
        <v>0</v>
      </c>
      <c r="BY3">
        <v>2</v>
      </c>
      <c r="BZ3">
        <v>1</v>
      </c>
      <c r="CA3">
        <v>0</v>
      </c>
      <c r="CB3">
        <v>0</v>
      </c>
      <c r="CC3">
        <v>0</v>
      </c>
      <c r="CD3">
        <v>2</v>
      </c>
      <c r="CE3">
        <v>2</v>
      </c>
      <c r="CF3">
        <v>0</v>
      </c>
      <c r="CG3">
        <v>5</v>
      </c>
      <c r="CH3">
        <v>1</v>
      </c>
      <c r="CI3">
        <v>0</v>
      </c>
      <c r="CJ3">
        <v>17</v>
      </c>
      <c r="CK3">
        <v>7</v>
      </c>
      <c r="CL3">
        <v>2</v>
      </c>
      <c r="CM3">
        <v>0</v>
      </c>
      <c r="CN3">
        <v>0</v>
      </c>
      <c r="CO3">
        <v>0</v>
      </c>
      <c r="CP3">
        <v>3</v>
      </c>
      <c r="CQ3">
        <v>0</v>
      </c>
      <c r="CR3">
        <v>0</v>
      </c>
      <c r="CS3">
        <v>8</v>
      </c>
      <c r="CT3">
        <v>1</v>
      </c>
      <c r="CU3">
        <v>0</v>
      </c>
      <c r="CV3">
        <v>3</v>
      </c>
      <c r="CW3">
        <v>4</v>
      </c>
      <c r="CX3">
        <v>17</v>
      </c>
      <c r="CY3">
        <v>2</v>
      </c>
      <c r="CZ3">
        <v>4</v>
      </c>
      <c r="DA3">
        <v>1</v>
      </c>
      <c r="DB3">
        <v>1</v>
      </c>
      <c r="DC3">
        <v>6</v>
      </c>
      <c r="DD3">
        <v>0</v>
      </c>
      <c r="DE3" t="s">
        <v>202</v>
      </c>
      <c r="DF3" t="s">
        <v>203</v>
      </c>
      <c r="DG3" t="s">
        <v>111</v>
      </c>
    </row>
    <row r="4" spans="1:111">
      <c r="A4" s="1">
        <v>2</v>
      </c>
      <c r="B4" s="43">
        <v>2</v>
      </c>
      <c r="C4" t="s">
        <v>546</v>
      </c>
      <c r="D4">
        <v>880</v>
      </c>
      <c r="E4">
        <v>28</v>
      </c>
      <c r="F4">
        <v>0</v>
      </c>
      <c r="G4">
        <v>15</v>
      </c>
      <c r="H4" t="s">
        <v>655</v>
      </c>
      <c r="I4">
        <v>31</v>
      </c>
      <c r="J4">
        <v>7</v>
      </c>
      <c r="K4">
        <v>86</v>
      </c>
      <c r="L4">
        <v>33</v>
      </c>
      <c r="M4" t="s">
        <v>547</v>
      </c>
      <c r="N4" t="s">
        <v>548</v>
      </c>
      <c r="O4" t="s">
        <v>549</v>
      </c>
      <c r="P4" t="s">
        <v>550</v>
      </c>
      <c r="Q4">
        <v>1</v>
      </c>
      <c r="R4">
        <v>0</v>
      </c>
      <c r="S4">
        <v>9</v>
      </c>
      <c r="T4">
        <v>9</v>
      </c>
      <c r="U4">
        <v>10</v>
      </c>
      <c r="V4">
        <v>11</v>
      </c>
      <c r="W4">
        <v>5</v>
      </c>
      <c r="X4">
        <v>46</v>
      </c>
      <c r="Y4">
        <v>13</v>
      </c>
      <c r="Z4">
        <v>0</v>
      </c>
      <c r="AA4">
        <v>0</v>
      </c>
      <c r="AB4">
        <v>3</v>
      </c>
      <c r="AC4">
        <v>0</v>
      </c>
      <c r="AD4">
        <v>1</v>
      </c>
      <c r="AE4">
        <v>16</v>
      </c>
      <c r="AF4">
        <v>12</v>
      </c>
      <c r="AG4">
        <v>1</v>
      </c>
      <c r="AH4">
        <v>248</v>
      </c>
      <c r="AI4">
        <v>0</v>
      </c>
      <c r="AJ4">
        <v>0</v>
      </c>
      <c r="AK4">
        <v>0</v>
      </c>
      <c r="AL4">
        <v>3</v>
      </c>
      <c r="AM4">
        <v>8</v>
      </c>
      <c r="AN4">
        <v>3</v>
      </c>
      <c r="AO4">
        <v>4</v>
      </c>
      <c r="AP4">
        <v>0</v>
      </c>
      <c r="AQ4">
        <v>27</v>
      </c>
      <c r="AR4">
        <v>4</v>
      </c>
      <c r="AS4">
        <v>0</v>
      </c>
      <c r="AT4">
        <v>0</v>
      </c>
      <c r="AU4">
        <v>4</v>
      </c>
      <c r="AV4">
        <v>1</v>
      </c>
      <c r="AW4">
        <v>1</v>
      </c>
      <c r="AX4">
        <v>3</v>
      </c>
      <c r="AY4">
        <v>1</v>
      </c>
      <c r="AZ4">
        <v>5</v>
      </c>
      <c r="BA4">
        <v>0</v>
      </c>
      <c r="BB4">
        <v>3</v>
      </c>
      <c r="BC4">
        <v>4</v>
      </c>
      <c r="BD4">
        <v>1</v>
      </c>
      <c r="BE4">
        <v>4</v>
      </c>
      <c r="BF4">
        <v>5</v>
      </c>
      <c r="BG4">
        <v>3</v>
      </c>
      <c r="BH4">
        <v>1</v>
      </c>
      <c r="BI4">
        <v>0</v>
      </c>
      <c r="BJ4">
        <v>0</v>
      </c>
      <c r="BK4">
        <v>0</v>
      </c>
      <c r="BL4">
        <v>15</v>
      </c>
      <c r="BM4">
        <v>3</v>
      </c>
      <c r="BN4">
        <v>1</v>
      </c>
      <c r="BO4">
        <v>5</v>
      </c>
      <c r="BP4">
        <v>0</v>
      </c>
      <c r="BQ4">
        <v>0</v>
      </c>
      <c r="BR4">
        <v>2</v>
      </c>
      <c r="BS4">
        <v>0</v>
      </c>
      <c r="BT4">
        <v>11</v>
      </c>
      <c r="BU4">
        <v>7</v>
      </c>
      <c r="BV4">
        <v>1</v>
      </c>
      <c r="BW4">
        <v>0</v>
      </c>
      <c r="BX4">
        <v>2</v>
      </c>
      <c r="BY4">
        <v>1</v>
      </c>
      <c r="BZ4">
        <v>0</v>
      </c>
      <c r="CA4">
        <v>3</v>
      </c>
      <c r="CB4">
        <v>1</v>
      </c>
      <c r="CC4">
        <v>1</v>
      </c>
      <c r="CD4">
        <v>5</v>
      </c>
      <c r="CE4">
        <v>6</v>
      </c>
      <c r="CF4">
        <v>0</v>
      </c>
      <c r="CG4">
        <v>7</v>
      </c>
      <c r="CH4">
        <v>0</v>
      </c>
      <c r="CI4">
        <v>2</v>
      </c>
      <c r="CJ4">
        <v>7</v>
      </c>
      <c r="CK4">
        <v>16</v>
      </c>
      <c r="CL4">
        <v>3</v>
      </c>
      <c r="CM4">
        <v>0</v>
      </c>
      <c r="CN4">
        <v>1</v>
      </c>
      <c r="CO4">
        <v>0</v>
      </c>
      <c r="CP4">
        <v>0</v>
      </c>
      <c r="CQ4">
        <v>1</v>
      </c>
      <c r="CR4">
        <v>3</v>
      </c>
      <c r="CS4">
        <v>11</v>
      </c>
      <c r="CT4">
        <v>5</v>
      </c>
      <c r="CU4">
        <v>1</v>
      </c>
      <c r="CV4">
        <v>1</v>
      </c>
      <c r="CW4">
        <v>7</v>
      </c>
      <c r="CX4">
        <v>8</v>
      </c>
      <c r="CY4">
        <v>6</v>
      </c>
      <c r="CZ4">
        <v>3</v>
      </c>
      <c r="DA4">
        <v>1</v>
      </c>
      <c r="DB4">
        <v>1</v>
      </c>
      <c r="DC4">
        <v>15</v>
      </c>
      <c r="DD4">
        <v>0</v>
      </c>
      <c r="DE4" t="s">
        <v>551</v>
      </c>
      <c r="DF4" t="s">
        <v>552</v>
      </c>
      <c r="DG4" t="s">
        <v>111</v>
      </c>
    </row>
    <row r="5" spans="1:111">
      <c r="A5" s="1">
        <v>3</v>
      </c>
      <c r="B5" s="43">
        <v>3</v>
      </c>
      <c r="C5" t="s">
        <v>553</v>
      </c>
      <c r="D5">
        <v>937</v>
      </c>
      <c r="E5">
        <v>24</v>
      </c>
      <c r="F5">
        <v>2</v>
      </c>
      <c r="G5">
        <v>21</v>
      </c>
      <c r="H5" t="s">
        <v>656</v>
      </c>
      <c r="I5">
        <v>32</v>
      </c>
      <c r="J5">
        <v>8</v>
      </c>
      <c r="K5">
        <v>124</v>
      </c>
      <c r="L5">
        <v>58</v>
      </c>
      <c r="M5" t="s">
        <v>554</v>
      </c>
      <c r="N5" t="s">
        <v>555</v>
      </c>
      <c r="O5" t="s">
        <v>556</v>
      </c>
      <c r="P5" t="s">
        <v>557</v>
      </c>
      <c r="Q5">
        <v>16</v>
      </c>
      <c r="R5">
        <v>2</v>
      </c>
      <c r="S5">
        <v>16</v>
      </c>
      <c r="T5">
        <v>18</v>
      </c>
      <c r="U5">
        <v>9</v>
      </c>
      <c r="V5">
        <v>8</v>
      </c>
      <c r="W5">
        <v>14</v>
      </c>
      <c r="X5">
        <v>46</v>
      </c>
      <c r="Y5">
        <v>15</v>
      </c>
      <c r="Z5">
        <v>0</v>
      </c>
      <c r="AA5">
        <v>3</v>
      </c>
      <c r="AB5">
        <v>0</v>
      </c>
      <c r="AC5">
        <v>0</v>
      </c>
      <c r="AD5">
        <v>0</v>
      </c>
      <c r="AE5">
        <v>10</v>
      </c>
      <c r="AF5">
        <v>16</v>
      </c>
      <c r="AG5">
        <v>2</v>
      </c>
      <c r="AH5">
        <v>257</v>
      </c>
      <c r="AI5">
        <v>0</v>
      </c>
      <c r="AJ5">
        <v>0</v>
      </c>
      <c r="AK5">
        <v>0</v>
      </c>
      <c r="AL5">
        <v>2</v>
      </c>
      <c r="AM5">
        <v>0</v>
      </c>
      <c r="AN5">
        <v>2</v>
      </c>
      <c r="AO5">
        <v>8</v>
      </c>
      <c r="AP5">
        <v>0</v>
      </c>
      <c r="AQ5">
        <v>21</v>
      </c>
      <c r="AR5">
        <v>8</v>
      </c>
      <c r="AS5">
        <v>5</v>
      </c>
      <c r="AT5">
        <v>2</v>
      </c>
      <c r="AU5">
        <v>2</v>
      </c>
      <c r="AV5">
        <v>1</v>
      </c>
      <c r="AW5">
        <v>0</v>
      </c>
      <c r="AX5">
        <v>0</v>
      </c>
      <c r="AY5">
        <v>0</v>
      </c>
      <c r="AZ5">
        <v>1</v>
      </c>
      <c r="BA5">
        <v>0</v>
      </c>
      <c r="BB5">
        <v>3</v>
      </c>
      <c r="BC5">
        <v>1</v>
      </c>
      <c r="BD5">
        <v>2</v>
      </c>
      <c r="BE5">
        <v>6</v>
      </c>
      <c r="BF5">
        <v>2</v>
      </c>
      <c r="BG5">
        <v>0</v>
      </c>
      <c r="BH5">
        <v>0</v>
      </c>
      <c r="BI5">
        <v>0</v>
      </c>
      <c r="BJ5">
        <v>0</v>
      </c>
      <c r="BK5">
        <v>2</v>
      </c>
      <c r="BL5">
        <v>12</v>
      </c>
      <c r="BM5">
        <v>1</v>
      </c>
      <c r="BN5">
        <v>0</v>
      </c>
      <c r="BO5">
        <v>14</v>
      </c>
      <c r="BP5">
        <v>4</v>
      </c>
      <c r="BQ5">
        <v>1</v>
      </c>
      <c r="BR5">
        <v>6</v>
      </c>
      <c r="BS5">
        <v>0</v>
      </c>
      <c r="BT5">
        <v>7</v>
      </c>
      <c r="BU5">
        <v>7</v>
      </c>
      <c r="BV5">
        <v>0</v>
      </c>
      <c r="BW5">
        <v>9</v>
      </c>
      <c r="BX5">
        <v>0</v>
      </c>
      <c r="BY5">
        <v>1</v>
      </c>
      <c r="BZ5">
        <v>0</v>
      </c>
      <c r="CA5">
        <v>0</v>
      </c>
      <c r="CB5">
        <v>2</v>
      </c>
      <c r="CC5">
        <v>1</v>
      </c>
      <c r="CD5">
        <v>3</v>
      </c>
      <c r="CE5">
        <v>0</v>
      </c>
      <c r="CF5">
        <v>2</v>
      </c>
      <c r="CG5">
        <v>3</v>
      </c>
      <c r="CH5">
        <v>0</v>
      </c>
      <c r="CI5">
        <v>0</v>
      </c>
      <c r="CJ5">
        <v>18</v>
      </c>
      <c r="CK5">
        <v>10</v>
      </c>
      <c r="CL5">
        <v>3</v>
      </c>
      <c r="CM5">
        <v>0</v>
      </c>
      <c r="CN5">
        <v>1</v>
      </c>
      <c r="CO5">
        <v>0</v>
      </c>
      <c r="CP5">
        <v>3</v>
      </c>
      <c r="CQ5">
        <v>2</v>
      </c>
      <c r="CR5">
        <v>1</v>
      </c>
      <c r="CS5">
        <v>15</v>
      </c>
      <c r="CT5">
        <v>9</v>
      </c>
      <c r="CU5">
        <v>2</v>
      </c>
      <c r="CV5">
        <v>0</v>
      </c>
      <c r="CW5">
        <v>5</v>
      </c>
      <c r="CX5">
        <v>18</v>
      </c>
      <c r="CY5">
        <v>3</v>
      </c>
      <c r="CZ5">
        <v>1</v>
      </c>
      <c r="DA5">
        <v>2</v>
      </c>
      <c r="DB5">
        <v>3</v>
      </c>
      <c r="DC5">
        <v>20</v>
      </c>
      <c r="DD5">
        <v>0</v>
      </c>
      <c r="DE5" t="s">
        <v>558</v>
      </c>
      <c r="DF5" t="s">
        <v>559</v>
      </c>
      <c r="DG5" t="s">
        <v>403</v>
      </c>
    </row>
    <row r="6" spans="1:111">
      <c r="A6" s="1">
        <v>4</v>
      </c>
      <c r="B6" s="43">
        <v>4</v>
      </c>
      <c r="C6" t="s">
        <v>560</v>
      </c>
      <c r="D6">
        <v>792</v>
      </c>
      <c r="E6">
        <v>22</v>
      </c>
      <c r="F6">
        <v>0</v>
      </c>
      <c r="G6">
        <v>17</v>
      </c>
      <c r="H6" t="s">
        <v>657</v>
      </c>
      <c r="I6">
        <v>13</v>
      </c>
      <c r="J6">
        <v>3</v>
      </c>
      <c r="K6">
        <v>92</v>
      </c>
      <c r="L6">
        <v>43</v>
      </c>
      <c r="M6" t="s">
        <v>561</v>
      </c>
      <c r="N6" t="s">
        <v>562</v>
      </c>
      <c r="O6" t="s">
        <v>563</v>
      </c>
      <c r="P6" t="s">
        <v>564</v>
      </c>
      <c r="Q6">
        <v>3</v>
      </c>
      <c r="R6">
        <v>0</v>
      </c>
      <c r="S6">
        <v>10</v>
      </c>
      <c r="T6">
        <v>10</v>
      </c>
      <c r="U6">
        <v>8</v>
      </c>
      <c r="V6">
        <v>12</v>
      </c>
      <c r="W6">
        <v>3</v>
      </c>
      <c r="X6">
        <v>41</v>
      </c>
      <c r="Y6">
        <v>7</v>
      </c>
      <c r="Z6">
        <v>0</v>
      </c>
      <c r="AA6">
        <v>4</v>
      </c>
      <c r="AB6">
        <v>7</v>
      </c>
      <c r="AC6">
        <v>1</v>
      </c>
      <c r="AD6">
        <v>2</v>
      </c>
      <c r="AE6">
        <v>1</v>
      </c>
      <c r="AF6">
        <v>18</v>
      </c>
      <c r="AG6">
        <v>1</v>
      </c>
      <c r="AH6">
        <v>265</v>
      </c>
      <c r="AI6">
        <v>0</v>
      </c>
      <c r="AJ6">
        <v>0</v>
      </c>
      <c r="AK6">
        <v>0</v>
      </c>
      <c r="AL6">
        <v>2</v>
      </c>
      <c r="AM6">
        <v>0</v>
      </c>
      <c r="AN6">
        <v>2</v>
      </c>
      <c r="AO6">
        <v>4</v>
      </c>
      <c r="AP6">
        <v>0</v>
      </c>
      <c r="AQ6">
        <v>18</v>
      </c>
      <c r="AR6">
        <v>3</v>
      </c>
      <c r="AS6">
        <v>1</v>
      </c>
      <c r="AT6">
        <v>3</v>
      </c>
      <c r="AU6">
        <v>7</v>
      </c>
      <c r="AV6">
        <v>0</v>
      </c>
      <c r="AW6">
        <v>2</v>
      </c>
      <c r="AX6">
        <v>2</v>
      </c>
      <c r="AY6">
        <v>5</v>
      </c>
      <c r="AZ6">
        <v>0</v>
      </c>
      <c r="BA6">
        <v>1</v>
      </c>
      <c r="BB6">
        <v>0</v>
      </c>
      <c r="BC6">
        <v>5</v>
      </c>
      <c r="BD6">
        <v>1</v>
      </c>
      <c r="BE6">
        <v>0</v>
      </c>
      <c r="BF6">
        <v>7</v>
      </c>
      <c r="BG6">
        <v>4</v>
      </c>
      <c r="BH6">
        <v>0</v>
      </c>
      <c r="BI6">
        <v>1</v>
      </c>
      <c r="BJ6">
        <v>0</v>
      </c>
      <c r="BK6">
        <v>1</v>
      </c>
      <c r="BL6">
        <v>19</v>
      </c>
      <c r="BM6">
        <v>3</v>
      </c>
      <c r="BN6">
        <v>0</v>
      </c>
      <c r="BO6">
        <v>3</v>
      </c>
      <c r="BP6">
        <v>0</v>
      </c>
      <c r="BQ6">
        <v>4</v>
      </c>
      <c r="BR6">
        <v>14</v>
      </c>
      <c r="BS6">
        <v>4</v>
      </c>
      <c r="BT6">
        <v>7</v>
      </c>
      <c r="BU6">
        <v>13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1</v>
      </c>
      <c r="CC6">
        <v>2</v>
      </c>
      <c r="CD6">
        <v>6</v>
      </c>
      <c r="CE6">
        <v>6</v>
      </c>
      <c r="CF6">
        <v>0</v>
      </c>
      <c r="CG6">
        <v>4</v>
      </c>
      <c r="CH6">
        <v>1</v>
      </c>
      <c r="CI6">
        <v>0</v>
      </c>
      <c r="CJ6">
        <v>29</v>
      </c>
      <c r="CK6">
        <v>1</v>
      </c>
      <c r="CL6">
        <v>10</v>
      </c>
      <c r="CM6">
        <v>2</v>
      </c>
      <c r="CN6">
        <v>3</v>
      </c>
      <c r="CO6">
        <v>0</v>
      </c>
      <c r="CP6">
        <v>1</v>
      </c>
      <c r="CQ6">
        <v>1</v>
      </c>
      <c r="CR6">
        <v>3</v>
      </c>
      <c r="CS6">
        <v>7</v>
      </c>
      <c r="CT6">
        <v>12</v>
      </c>
      <c r="CU6">
        <v>1</v>
      </c>
      <c r="CV6">
        <v>1</v>
      </c>
      <c r="CW6">
        <v>7</v>
      </c>
      <c r="CX6">
        <v>9</v>
      </c>
      <c r="CY6">
        <v>5</v>
      </c>
      <c r="CZ6">
        <v>1</v>
      </c>
      <c r="DA6">
        <v>0</v>
      </c>
      <c r="DB6">
        <v>1</v>
      </c>
      <c r="DC6">
        <v>15</v>
      </c>
      <c r="DD6">
        <v>0</v>
      </c>
      <c r="DE6" t="s">
        <v>551</v>
      </c>
      <c r="DF6" t="s">
        <v>552</v>
      </c>
      <c r="DG6" t="s">
        <v>111</v>
      </c>
    </row>
    <row r="7" spans="1:111">
      <c r="A7" s="1">
        <v>5</v>
      </c>
      <c r="B7" s="43">
        <v>5</v>
      </c>
      <c r="C7" t="s">
        <v>565</v>
      </c>
      <c r="D7">
        <v>1241</v>
      </c>
      <c r="E7">
        <v>41</v>
      </c>
      <c r="F7">
        <v>1</v>
      </c>
      <c r="G7">
        <v>18</v>
      </c>
      <c r="H7" t="s">
        <v>658</v>
      </c>
      <c r="I7">
        <v>22</v>
      </c>
      <c r="J7">
        <v>2</v>
      </c>
      <c r="K7">
        <v>128</v>
      </c>
      <c r="L7">
        <v>44</v>
      </c>
      <c r="M7" t="s">
        <v>566</v>
      </c>
      <c r="N7" t="s">
        <v>567</v>
      </c>
      <c r="O7" t="s">
        <v>207</v>
      </c>
      <c r="P7" t="s">
        <v>568</v>
      </c>
      <c r="Q7">
        <v>5</v>
      </c>
      <c r="R7">
        <v>1</v>
      </c>
      <c r="S7">
        <v>13</v>
      </c>
      <c r="T7">
        <v>14</v>
      </c>
      <c r="U7">
        <v>13</v>
      </c>
      <c r="V7">
        <v>12</v>
      </c>
      <c r="W7">
        <v>20</v>
      </c>
      <c r="X7">
        <v>65</v>
      </c>
      <c r="Y7">
        <v>18</v>
      </c>
      <c r="Z7">
        <v>0</v>
      </c>
      <c r="AA7">
        <v>2</v>
      </c>
      <c r="AB7">
        <v>2</v>
      </c>
      <c r="AC7">
        <v>0</v>
      </c>
      <c r="AD7">
        <v>1</v>
      </c>
      <c r="AE7">
        <v>25</v>
      </c>
      <c r="AF7">
        <v>13</v>
      </c>
      <c r="AG7">
        <v>4</v>
      </c>
      <c r="AH7">
        <v>377</v>
      </c>
      <c r="AI7">
        <v>0</v>
      </c>
      <c r="AJ7">
        <v>2</v>
      </c>
      <c r="AK7">
        <v>0</v>
      </c>
      <c r="AL7">
        <v>5</v>
      </c>
      <c r="AM7">
        <v>0</v>
      </c>
      <c r="AN7">
        <v>2</v>
      </c>
      <c r="AO7">
        <v>11</v>
      </c>
      <c r="AP7">
        <v>0</v>
      </c>
      <c r="AQ7">
        <v>37</v>
      </c>
      <c r="AR7">
        <v>9</v>
      </c>
      <c r="AS7">
        <v>6</v>
      </c>
      <c r="AT7">
        <v>2</v>
      </c>
      <c r="AU7">
        <v>11</v>
      </c>
      <c r="AV7">
        <v>4</v>
      </c>
      <c r="AW7">
        <v>3</v>
      </c>
      <c r="AX7">
        <v>0</v>
      </c>
      <c r="AY7">
        <v>0</v>
      </c>
      <c r="AZ7">
        <v>3</v>
      </c>
      <c r="BA7">
        <v>4</v>
      </c>
      <c r="BB7">
        <v>1</v>
      </c>
      <c r="BC7">
        <v>3</v>
      </c>
      <c r="BD7">
        <v>2</v>
      </c>
      <c r="BE7">
        <v>10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18</v>
      </c>
      <c r="BM7">
        <v>3</v>
      </c>
      <c r="BN7">
        <v>1</v>
      </c>
      <c r="BO7">
        <v>20</v>
      </c>
      <c r="BP7">
        <v>1</v>
      </c>
      <c r="BQ7">
        <v>3</v>
      </c>
      <c r="BR7">
        <v>15</v>
      </c>
      <c r="BS7">
        <v>2</v>
      </c>
      <c r="BT7">
        <v>9</v>
      </c>
      <c r="BU7">
        <v>8</v>
      </c>
      <c r="BV7">
        <v>0</v>
      </c>
      <c r="BW7">
        <v>0</v>
      </c>
      <c r="BX7">
        <v>0</v>
      </c>
      <c r="BY7">
        <v>1</v>
      </c>
      <c r="BZ7">
        <v>0</v>
      </c>
      <c r="CA7">
        <v>0</v>
      </c>
      <c r="CB7">
        <v>0</v>
      </c>
      <c r="CC7">
        <v>2</v>
      </c>
      <c r="CD7">
        <v>9</v>
      </c>
      <c r="CE7">
        <v>8</v>
      </c>
      <c r="CF7">
        <v>3</v>
      </c>
      <c r="CG7">
        <v>6</v>
      </c>
      <c r="CH7">
        <v>0</v>
      </c>
      <c r="CI7">
        <v>3</v>
      </c>
      <c r="CJ7">
        <v>41</v>
      </c>
      <c r="CK7">
        <v>25</v>
      </c>
      <c r="CL7">
        <v>1</v>
      </c>
      <c r="CM7">
        <v>0</v>
      </c>
      <c r="CN7">
        <v>1</v>
      </c>
      <c r="CO7">
        <v>0</v>
      </c>
      <c r="CP7">
        <v>0</v>
      </c>
      <c r="CQ7">
        <v>1</v>
      </c>
      <c r="CR7">
        <v>2</v>
      </c>
      <c r="CS7">
        <v>12</v>
      </c>
      <c r="CT7">
        <v>6</v>
      </c>
      <c r="CU7">
        <v>1</v>
      </c>
      <c r="CV7">
        <v>0</v>
      </c>
      <c r="CW7">
        <v>11</v>
      </c>
      <c r="CX7">
        <v>22</v>
      </c>
      <c r="CY7">
        <v>3</v>
      </c>
      <c r="CZ7">
        <v>3</v>
      </c>
      <c r="DA7">
        <v>2</v>
      </c>
      <c r="DB7">
        <v>1</v>
      </c>
      <c r="DC7">
        <v>17</v>
      </c>
      <c r="DD7">
        <v>0</v>
      </c>
      <c r="DE7" t="s">
        <v>569</v>
      </c>
      <c r="DF7" t="s">
        <v>570</v>
      </c>
      <c r="DG7" t="s">
        <v>209</v>
      </c>
    </row>
    <row r="8" spans="1:111">
      <c r="A8" s="1">
        <v>6</v>
      </c>
      <c r="B8" s="43">
        <v>6</v>
      </c>
      <c r="C8" t="s">
        <v>234</v>
      </c>
      <c r="D8">
        <v>214</v>
      </c>
      <c r="E8">
        <v>9</v>
      </c>
      <c r="F8">
        <v>0</v>
      </c>
      <c r="G8">
        <v>2</v>
      </c>
      <c r="H8" t="s">
        <v>659</v>
      </c>
      <c r="I8">
        <v>4</v>
      </c>
      <c r="J8">
        <v>1</v>
      </c>
      <c r="K8">
        <v>21</v>
      </c>
      <c r="L8">
        <v>10</v>
      </c>
      <c r="M8" t="s">
        <v>235</v>
      </c>
      <c r="N8" t="s">
        <v>236</v>
      </c>
      <c r="O8" t="s">
        <v>237</v>
      </c>
      <c r="P8" t="s">
        <v>238</v>
      </c>
      <c r="Q8">
        <v>1</v>
      </c>
      <c r="R8">
        <v>0</v>
      </c>
      <c r="S8">
        <v>1</v>
      </c>
      <c r="T8">
        <v>1</v>
      </c>
      <c r="U8">
        <v>2</v>
      </c>
      <c r="V8">
        <v>6</v>
      </c>
      <c r="W8">
        <v>3</v>
      </c>
      <c r="X8">
        <v>16</v>
      </c>
      <c r="Y8">
        <v>5</v>
      </c>
      <c r="Z8">
        <v>0</v>
      </c>
      <c r="AA8">
        <v>0</v>
      </c>
      <c r="AB8">
        <v>3</v>
      </c>
      <c r="AC8">
        <v>0</v>
      </c>
      <c r="AD8">
        <v>0</v>
      </c>
      <c r="AE8">
        <v>0</v>
      </c>
      <c r="AF8">
        <v>8</v>
      </c>
      <c r="AG8">
        <v>0</v>
      </c>
      <c r="AH8">
        <v>66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7</v>
      </c>
      <c r="AR8">
        <v>0</v>
      </c>
      <c r="AS8">
        <v>0</v>
      </c>
      <c r="AT8">
        <v>3</v>
      </c>
      <c r="AU8">
        <v>0</v>
      </c>
      <c r="AV8">
        <v>1</v>
      </c>
      <c r="AW8">
        <v>0</v>
      </c>
      <c r="AX8">
        <v>0</v>
      </c>
      <c r="AY8">
        <v>0</v>
      </c>
      <c r="AZ8">
        <v>2</v>
      </c>
      <c r="BA8">
        <v>0</v>
      </c>
      <c r="BB8">
        <v>1</v>
      </c>
      <c r="BC8">
        <v>0</v>
      </c>
      <c r="BD8">
        <v>1</v>
      </c>
      <c r="BE8">
        <v>1</v>
      </c>
      <c r="BF8">
        <v>1</v>
      </c>
      <c r="BG8">
        <v>0</v>
      </c>
      <c r="BH8">
        <v>2</v>
      </c>
      <c r="BI8">
        <v>0</v>
      </c>
      <c r="BJ8">
        <v>0</v>
      </c>
      <c r="BK8">
        <v>0</v>
      </c>
      <c r="BL8">
        <v>5</v>
      </c>
      <c r="BM8">
        <v>2</v>
      </c>
      <c r="BN8">
        <v>2</v>
      </c>
      <c r="BO8">
        <v>3</v>
      </c>
      <c r="BP8">
        <v>0</v>
      </c>
      <c r="BQ8">
        <v>0</v>
      </c>
      <c r="BR8">
        <v>0</v>
      </c>
      <c r="BS8">
        <v>2</v>
      </c>
      <c r="BT8">
        <v>1</v>
      </c>
      <c r="BU8">
        <v>3</v>
      </c>
      <c r="BV8">
        <v>1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2</v>
      </c>
      <c r="CE8">
        <v>0</v>
      </c>
      <c r="CF8">
        <v>0</v>
      </c>
      <c r="CG8">
        <v>0</v>
      </c>
      <c r="CH8">
        <v>0</v>
      </c>
      <c r="CI8">
        <v>1</v>
      </c>
      <c r="CJ8">
        <v>3</v>
      </c>
      <c r="CK8">
        <v>0</v>
      </c>
      <c r="CL8">
        <v>1</v>
      </c>
      <c r="CM8">
        <v>0</v>
      </c>
      <c r="CN8">
        <v>2</v>
      </c>
      <c r="CO8">
        <v>0</v>
      </c>
      <c r="CP8">
        <v>0</v>
      </c>
      <c r="CQ8">
        <v>5</v>
      </c>
      <c r="CR8">
        <v>2</v>
      </c>
      <c r="CS8">
        <v>0</v>
      </c>
      <c r="CT8">
        <v>0</v>
      </c>
      <c r="CU8">
        <v>0</v>
      </c>
      <c r="CV8">
        <v>0</v>
      </c>
      <c r="CW8">
        <v>1</v>
      </c>
      <c r="CX8">
        <v>2</v>
      </c>
      <c r="CY8">
        <v>4</v>
      </c>
      <c r="CZ8">
        <v>0</v>
      </c>
      <c r="DA8">
        <v>0</v>
      </c>
      <c r="DB8">
        <v>0</v>
      </c>
      <c r="DC8">
        <v>5</v>
      </c>
      <c r="DD8">
        <v>0</v>
      </c>
      <c r="DE8" t="s">
        <v>202</v>
      </c>
      <c r="DF8" t="s">
        <v>203</v>
      </c>
      <c r="DG8" t="s">
        <v>111</v>
      </c>
    </row>
    <row r="9" spans="1:111">
      <c r="A9" s="1">
        <v>7</v>
      </c>
      <c r="B9" s="43">
        <v>7</v>
      </c>
      <c r="C9" t="s">
        <v>571</v>
      </c>
      <c r="D9">
        <v>397</v>
      </c>
      <c r="E9">
        <v>18</v>
      </c>
      <c r="F9">
        <v>0</v>
      </c>
      <c r="G9">
        <v>5</v>
      </c>
      <c r="H9" t="s">
        <v>660</v>
      </c>
      <c r="I9">
        <v>8</v>
      </c>
      <c r="J9">
        <v>3</v>
      </c>
      <c r="K9">
        <v>38</v>
      </c>
      <c r="L9">
        <v>18</v>
      </c>
      <c r="M9" t="s">
        <v>572</v>
      </c>
      <c r="N9" t="s">
        <v>573</v>
      </c>
      <c r="O9" t="s">
        <v>242</v>
      </c>
      <c r="P9" t="s">
        <v>574</v>
      </c>
      <c r="Q9">
        <v>0</v>
      </c>
      <c r="R9">
        <v>0</v>
      </c>
      <c r="S9">
        <v>4</v>
      </c>
      <c r="T9">
        <v>4</v>
      </c>
      <c r="U9">
        <v>4</v>
      </c>
      <c r="V9">
        <v>4</v>
      </c>
      <c r="W9">
        <v>7</v>
      </c>
      <c r="X9">
        <v>22</v>
      </c>
      <c r="Y9">
        <v>3</v>
      </c>
      <c r="Z9">
        <v>1</v>
      </c>
      <c r="AA9">
        <v>1</v>
      </c>
      <c r="AB9">
        <v>2</v>
      </c>
      <c r="AC9">
        <v>0</v>
      </c>
      <c r="AD9">
        <v>3</v>
      </c>
      <c r="AE9">
        <v>6</v>
      </c>
      <c r="AF9">
        <v>5</v>
      </c>
      <c r="AG9">
        <v>1</v>
      </c>
      <c r="AH9">
        <v>145</v>
      </c>
      <c r="AI9">
        <v>0</v>
      </c>
      <c r="AJ9">
        <v>0</v>
      </c>
      <c r="AK9">
        <v>0</v>
      </c>
      <c r="AL9">
        <v>0</v>
      </c>
      <c r="AM9">
        <v>0</v>
      </c>
      <c r="AN9">
        <v>3</v>
      </c>
      <c r="AO9">
        <v>2</v>
      </c>
      <c r="AP9">
        <v>0</v>
      </c>
      <c r="AQ9">
        <v>16</v>
      </c>
      <c r="AR9">
        <v>6</v>
      </c>
      <c r="AS9">
        <v>0</v>
      </c>
      <c r="AT9">
        <v>8</v>
      </c>
      <c r="AU9">
        <v>0</v>
      </c>
      <c r="AV9">
        <v>0</v>
      </c>
      <c r="AW9">
        <v>0</v>
      </c>
      <c r="AX9">
        <v>2</v>
      </c>
      <c r="AY9">
        <v>1</v>
      </c>
      <c r="AZ9">
        <v>0</v>
      </c>
      <c r="BA9">
        <v>1</v>
      </c>
      <c r="BB9">
        <v>3</v>
      </c>
      <c r="BC9">
        <v>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12</v>
      </c>
      <c r="BM9">
        <v>4</v>
      </c>
      <c r="BN9">
        <v>1</v>
      </c>
      <c r="BO9">
        <v>7</v>
      </c>
      <c r="BP9">
        <v>0</v>
      </c>
      <c r="BQ9">
        <v>4</v>
      </c>
      <c r="BR9">
        <v>1</v>
      </c>
      <c r="BS9">
        <v>0</v>
      </c>
      <c r="BT9">
        <v>1</v>
      </c>
      <c r="BU9">
        <v>6</v>
      </c>
      <c r="BV9">
        <v>1</v>
      </c>
      <c r="BW9">
        <v>0</v>
      </c>
      <c r="BX9">
        <v>0</v>
      </c>
      <c r="BY9">
        <v>3</v>
      </c>
      <c r="BZ9">
        <v>0</v>
      </c>
      <c r="CA9">
        <v>0</v>
      </c>
      <c r="CB9">
        <v>0</v>
      </c>
      <c r="CC9">
        <v>1</v>
      </c>
      <c r="CD9">
        <v>5</v>
      </c>
      <c r="CE9">
        <v>0</v>
      </c>
      <c r="CF9">
        <v>0</v>
      </c>
      <c r="CG9">
        <v>3</v>
      </c>
      <c r="CH9">
        <v>0</v>
      </c>
      <c r="CI9">
        <v>0</v>
      </c>
      <c r="CJ9">
        <v>15</v>
      </c>
      <c r="CK9">
        <v>6</v>
      </c>
      <c r="CL9">
        <v>0</v>
      </c>
      <c r="CM9">
        <v>2</v>
      </c>
      <c r="CN9">
        <v>2</v>
      </c>
      <c r="CO9">
        <v>0</v>
      </c>
      <c r="CP9">
        <v>0</v>
      </c>
      <c r="CQ9">
        <v>1</v>
      </c>
      <c r="CR9">
        <v>1</v>
      </c>
      <c r="CS9">
        <v>6</v>
      </c>
      <c r="CT9">
        <v>1</v>
      </c>
      <c r="CU9">
        <v>1</v>
      </c>
      <c r="CV9">
        <v>1</v>
      </c>
      <c r="CW9">
        <v>2</v>
      </c>
      <c r="CX9">
        <v>5</v>
      </c>
      <c r="CY9">
        <v>2</v>
      </c>
      <c r="CZ9">
        <v>0</v>
      </c>
      <c r="DA9">
        <v>2</v>
      </c>
      <c r="DB9">
        <v>0</v>
      </c>
      <c r="DC9">
        <v>6</v>
      </c>
      <c r="DD9">
        <v>0</v>
      </c>
      <c r="DE9" t="s">
        <v>168</v>
      </c>
      <c r="DF9" t="s">
        <v>169</v>
      </c>
      <c r="DG9" t="s">
        <v>111</v>
      </c>
    </row>
    <row r="10" spans="1:111">
      <c r="A10" s="1">
        <v>8</v>
      </c>
      <c r="B10" s="43">
        <v>8</v>
      </c>
      <c r="C10" t="s">
        <v>575</v>
      </c>
      <c r="D10">
        <v>242</v>
      </c>
      <c r="E10">
        <v>6</v>
      </c>
      <c r="F10">
        <v>0</v>
      </c>
      <c r="G10">
        <v>6</v>
      </c>
      <c r="H10" t="s">
        <v>661</v>
      </c>
      <c r="I10">
        <v>5</v>
      </c>
      <c r="J10">
        <v>2</v>
      </c>
      <c r="K10">
        <v>18</v>
      </c>
      <c r="L10">
        <v>5</v>
      </c>
      <c r="M10" t="s">
        <v>576</v>
      </c>
      <c r="N10" t="s">
        <v>577</v>
      </c>
      <c r="O10" t="s">
        <v>578</v>
      </c>
      <c r="P10" t="s">
        <v>579</v>
      </c>
      <c r="Q10">
        <v>1</v>
      </c>
      <c r="R10">
        <v>0</v>
      </c>
      <c r="S10">
        <v>1</v>
      </c>
      <c r="T10">
        <v>1</v>
      </c>
      <c r="U10">
        <v>0</v>
      </c>
      <c r="V10">
        <v>4</v>
      </c>
      <c r="W10">
        <v>4</v>
      </c>
      <c r="X10">
        <v>19</v>
      </c>
      <c r="Y10">
        <v>3</v>
      </c>
      <c r="Z10">
        <v>0</v>
      </c>
      <c r="AA10">
        <v>1</v>
      </c>
      <c r="AB10">
        <v>1</v>
      </c>
      <c r="AC10">
        <v>0</v>
      </c>
      <c r="AD10">
        <v>1</v>
      </c>
      <c r="AE10">
        <v>10</v>
      </c>
      <c r="AF10">
        <v>2</v>
      </c>
      <c r="AG10">
        <v>1</v>
      </c>
      <c r="AH10">
        <v>60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2</v>
      </c>
      <c r="AO10">
        <v>0</v>
      </c>
      <c r="AP10">
        <v>1</v>
      </c>
      <c r="AQ10">
        <v>7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1</v>
      </c>
      <c r="AX10">
        <v>1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3</v>
      </c>
      <c r="BM10">
        <v>1</v>
      </c>
      <c r="BN10">
        <v>1</v>
      </c>
      <c r="BO10">
        <v>4</v>
      </c>
      <c r="BP10">
        <v>0</v>
      </c>
      <c r="BQ10">
        <v>0</v>
      </c>
      <c r="BR10">
        <v>0</v>
      </c>
      <c r="BS10">
        <v>0</v>
      </c>
      <c r="BT10">
        <v>3</v>
      </c>
      <c r="BU10">
        <v>1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2</v>
      </c>
      <c r="CE10">
        <v>0</v>
      </c>
      <c r="CF10">
        <v>0</v>
      </c>
      <c r="CG10">
        <v>3</v>
      </c>
      <c r="CH10">
        <v>0</v>
      </c>
      <c r="CI10">
        <v>0</v>
      </c>
      <c r="CJ10">
        <v>3</v>
      </c>
      <c r="CK10">
        <v>10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1</v>
      </c>
      <c r="CR10">
        <v>0</v>
      </c>
      <c r="CS10">
        <v>5</v>
      </c>
      <c r="CT10">
        <v>0</v>
      </c>
      <c r="CU10">
        <v>0</v>
      </c>
      <c r="CV10">
        <v>0</v>
      </c>
      <c r="CW10">
        <v>0</v>
      </c>
      <c r="CX10">
        <v>2</v>
      </c>
      <c r="CY10">
        <v>0</v>
      </c>
      <c r="CZ10">
        <v>0</v>
      </c>
      <c r="DA10">
        <v>1</v>
      </c>
      <c r="DB10">
        <v>0</v>
      </c>
      <c r="DC10">
        <v>3</v>
      </c>
      <c r="DD10">
        <v>0</v>
      </c>
      <c r="DE10" t="s">
        <v>126</v>
      </c>
      <c r="DF10" t="s">
        <v>127</v>
      </c>
      <c r="DG10" t="s">
        <v>111</v>
      </c>
    </row>
    <row r="11" spans="1:111">
      <c r="A11" s="1">
        <v>11</v>
      </c>
      <c r="B11" s="43">
        <v>10</v>
      </c>
      <c r="C11" t="s">
        <v>580</v>
      </c>
      <c r="D11">
        <v>908</v>
      </c>
      <c r="E11">
        <v>23</v>
      </c>
      <c r="F11">
        <v>0</v>
      </c>
      <c r="G11">
        <v>7</v>
      </c>
      <c r="H11" t="s">
        <v>663</v>
      </c>
      <c r="I11">
        <v>10</v>
      </c>
      <c r="J11">
        <v>0</v>
      </c>
      <c r="K11">
        <v>65</v>
      </c>
      <c r="L11">
        <v>28</v>
      </c>
      <c r="M11" t="s">
        <v>581</v>
      </c>
      <c r="N11" t="s">
        <v>582</v>
      </c>
      <c r="O11" t="s">
        <v>111</v>
      </c>
      <c r="P11" t="s">
        <v>583</v>
      </c>
      <c r="Q11">
        <v>1</v>
      </c>
      <c r="R11">
        <v>0</v>
      </c>
      <c r="S11">
        <v>8</v>
      </c>
      <c r="T11">
        <v>8</v>
      </c>
      <c r="U11">
        <v>2</v>
      </c>
      <c r="V11">
        <v>9</v>
      </c>
      <c r="W11">
        <v>15</v>
      </c>
      <c r="X11">
        <v>45</v>
      </c>
      <c r="Y11">
        <v>6</v>
      </c>
      <c r="Z11">
        <v>1</v>
      </c>
      <c r="AA11">
        <v>4</v>
      </c>
      <c r="AB11">
        <v>6</v>
      </c>
      <c r="AC11">
        <v>0</v>
      </c>
      <c r="AD11">
        <v>3</v>
      </c>
      <c r="AE11">
        <v>12</v>
      </c>
      <c r="AF11">
        <v>12</v>
      </c>
      <c r="AG11">
        <v>1</v>
      </c>
      <c r="AH11">
        <v>387</v>
      </c>
      <c r="AI11">
        <v>0</v>
      </c>
      <c r="AJ11">
        <v>0</v>
      </c>
      <c r="AK11">
        <v>0</v>
      </c>
      <c r="AL11">
        <v>0</v>
      </c>
      <c r="AM11">
        <v>1</v>
      </c>
      <c r="AN11">
        <v>6</v>
      </c>
      <c r="AO11">
        <v>0</v>
      </c>
      <c r="AP11">
        <v>2</v>
      </c>
      <c r="AQ11">
        <v>39</v>
      </c>
      <c r="AR11">
        <v>11</v>
      </c>
      <c r="AS11">
        <v>0</v>
      </c>
      <c r="AT11">
        <v>5</v>
      </c>
      <c r="AU11">
        <v>1</v>
      </c>
      <c r="AV11">
        <v>1</v>
      </c>
      <c r="AW11">
        <v>1</v>
      </c>
      <c r="AX11">
        <v>5</v>
      </c>
      <c r="AY11">
        <v>1</v>
      </c>
      <c r="AZ11">
        <v>4</v>
      </c>
      <c r="BA11">
        <v>1</v>
      </c>
      <c r="BB11">
        <v>11</v>
      </c>
      <c r="BC11">
        <v>0</v>
      </c>
      <c r="BD11">
        <v>3</v>
      </c>
      <c r="BE11">
        <v>1</v>
      </c>
      <c r="BF11">
        <v>4</v>
      </c>
      <c r="BG11">
        <v>3</v>
      </c>
      <c r="BH11">
        <v>0</v>
      </c>
      <c r="BI11">
        <v>0</v>
      </c>
      <c r="BJ11">
        <v>0</v>
      </c>
      <c r="BK11">
        <v>2</v>
      </c>
      <c r="BL11">
        <v>29</v>
      </c>
      <c r="BM11">
        <v>5</v>
      </c>
      <c r="BN11">
        <v>2</v>
      </c>
      <c r="BO11">
        <v>15</v>
      </c>
      <c r="BP11">
        <v>2</v>
      </c>
      <c r="BQ11">
        <v>4</v>
      </c>
      <c r="BR11">
        <v>20</v>
      </c>
      <c r="BS11">
        <v>1</v>
      </c>
      <c r="BT11">
        <v>5</v>
      </c>
      <c r="BU11">
        <v>9</v>
      </c>
      <c r="BV11">
        <v>3</v>
      </c>
      <c r="BW11">
        <v>0</v>
      </c>
      <c r="BX11">
        <v>0</v>
      </c>
      <c r="BY11">
        <v>2</v>
      </c>
      <c r="BZ11">
        <v>3</v>
      </c>
      <c r="CA11">
        <v>1</v>
      </c>
      <c r="CB11">
        <v>7</v>
      </c>
      <c r="CC11">
        <v>4</v>
      </c>
      <c r="CD11">
        <v>8</v>
      </c>
      <c r="CE11">
        <v>6</v>
      </c>
      <c r="CF11">
        <v>6</v>
      </c>
      <c r="CG11">
        <v>8</v>
      </c>
      <c r="CH11">
        <v>0</v>
      </c>
      <c r="CI11">
        <v>0</v>
      </c>
      <c r="CJ11">
        <v>57</v>
      </c>
      <c r="CK11">
        <v>12</v>
      </c>
      <c r="CL11">
        <v>2</v>
      </c>
      <c r="CM11">
        <v>5</v>
      </c>
      <c r="CN11">
        <v>7</v>
      </c>
      <c r="CO11">
        <v>0</v>
      </c>
      <c r="CP11">
        <v>0</v>
      </c>
      <c r="CQ11">
        <v>0</v>
      </c>
      <c r="CR11">
        <v>2</v>
      </c>
      <c r="CS11">
        <v>6</v>
      </c>
      <c r="CT11">
        <v>7</v>
      </c>
      <c r="CU11">
        <v>0</v>
      </c>
      <c r="CV11">
        <v>0</v>
      </c>
      <c r="CW11">
        <v>2</v>
      </c>
      <c r="CX11">
        <v>13</v>
      </c>
      <c r="CY11">
        <v>5</v>
      </c>
      <c r="CZ11">
        <v>2</v>
      </c>
      <c r="DA11">
        <v>2</v>
      </c>
      <c r="DB11">
        <v>0</v>
      </c>
      <c r="DC11">
        <v>23</v>
      </c>
      <c r="DD11">
        <v>0</v>
      </c>
      <c r="DE11" t="s">
        <v>584</v>
      </c>
      <c r="DF11" t="s">
        <v>585</v>
      </c>
      <c r="DG11" t="s">
        <v>111</v>
      </c>
    </row>
    <row r="12" spans="1:111">
      <c r="A12" s="1">
        <v>12</v>
      </c>
      <c r="B12" s="43">
        <v>11</v>
      </c>
      <c r="C12" t="s">
        <v>586</v>
      </c>
      <c r="D12">
        <v>1059</v>
      </c>
      <c r="E12">
        <v>51</v>
      </c>
      <c r="F12">
        <v>1</v>
      </c>
      <c r="G12">
        <v>13</v>
      </c>
      <c r="H12" t="s">
        <v>664</v>
      </c>
      <c r="I12">
        <v>22</v>
      </c>
      <c r="J12">
        <v>4</v>
      </c>
      <c r="K12">
        <v>122</v>
      </c>
      <c r="L12">
        <v>48</v>
      </c>
      <c r="M12" t="s">
        <v>587</v>
      </c>
      <c r="N12" t="s">
        <v>588</v>
      </c>
      <c r="O12" t="s">
        <v>589</v>
      </c>
      <c r="P12" t="s">
        <v>590</v>
      </c>
      <c r="Q12">
        <v>3</v>
      </c>
      <c r="R12">
        <v>1</v>
      </c>
      <c r="S12">
        <v>8</v>
      </c>
      <c r="T12">
        <v>9</v>
      </c>
      <c r="U12">
        <v>7</v>
      </c>
      <c r="V12">
        <v>13</v>
      </c>
      <c r="W12">
        <v>15</v>
      </c>
      <c r="X12">
        <v>36</v>
      </c>
      <c r="Y12">
        <v>7</v>
      </c>
      <c r="Z12">
        <v>1</v>
      </c>
      <c r="AA12">
        <v>3</v>
      </c>
      <c r="AB12">
        <v>4</v>
      </c>
      <c r="AC12">
        <v>1</v>
      </c>
      <c r="AD12">
        <v>3</v>
      </c>
      <c r="AE12">
        <v>8</v>
      </c>
      <c r="AF12">
        <v>7</v>
      </c>
      <c r="AG12">
        <v>2</v>
      </c>
      <c r="AH12">
        <v>330</v>
      </c>
      <c r="AI12">
        <v>0</v>
      </c>
      <c r="AJ12">
        <v>0</v>
      </c>
      <c r="AK12">
        <v>0</v>
      </c>
      <c r="AL12">
        <v>0</v>
      </c>
      <c r="AM12">
        <v>5</v>
      </c>
      <c r="AN12">
        <v>5</v>
      </c>
      <c r="AO12">
        <v>1</v>
      </c>
      <c r="AP12">
        <v>0</v>
      </c>
      <c r="AQ12">
        <v>45</v>
      </c>
      <c r="AR12">
        <v>14</v>
      </c>
      <c r="AS12">
        <v>0</v>
      </c>
      <c r="AT12">
        <v>0</v>
      </c>
      <c r="AU12">
        <v>1</v>
      </c>
      <c r="AV12">
        <v>2</v>
      </c>
      <c r="AW12">
        <v>1</v>
      </c>
      <c r="AX12">
        <v>0</v>
      </c>
      <c r="AY12">
        <v>0</v>
      </c>
      <c r="AZ12">
        <v>3</v>
      </c>
      <c r="BA12">
        <v>1</v>
      </c>
      <c r="BB12">
        <v>4</v>
      </c>
      <c r="BC12">
        <v>3</v>
      </c>
      <c r="BD12">
        <v>1</v>
      </c>
      <c r="BE12">
        <v>4</v>
      </c>
      <c r="BF12">
        <v>0</v>
      </c>
      <c r="BG12">
        <v>0</v>
      </c>
      <c r="BH12">
        <v>0</v>
      </c>
      <c r="BI12">
        <v>0</v>
      </c>
      <c r="BJ12">
        <v>5</v>
      </c>
      <c r="BK12">
        <v>2</v>
      </c>
      <c r="BL12">
        <v>25</v>
      </c>
      <c r="BM12">
        <v>3</v>
      </c>
      <c r="BN12">
        <v>0</v>
      </c>
      <c r="BO12">
        <v>15</v>
      </c>
      <c r="BP12">
        <v>7</v>
      </c>
      <c r="BQ12">
        <v>1</v>
      </c>
      <c r="BR12">
        <v>4</v>
      </c>
      <c r="BS12">
        <v>0</v>
      </c>
      <c r="BT12">
        <v>4</v>
      </c>
      <c r="BU12">
        <v>7</v>
      </c>
      <c r="BV12">
        <v>1</v>
      </c>
      <c r="BW12">
        <v>1</v>
      </c>
      <c r="BX12">
        <v>13</v>
      </c>
      <c r="BY12">
        <v>2</v>
      </c>
      <c r="BZ12">
        <v>1</v>
      </c>
      <c r="CA12">
        <v>1</v>
      </c>
      <c r="CB12">
        <v>0</v>
      </c>
      <c r="CC12">
        <v>0</v>
      </c>
      <c r="CD12">
        <v>7</v>
      </c>
      <c r="CE12">
        <v>4</v>
      </c>
      <c r="CF12">
        <v>0</v>
      </c>
      <c r="CG12">
        <v>8</v>
      </c>
      <c r="CH12">
        <v>2</v>
      </c>
      <c r="CI12">
        <v>0</v>
      </c>
      <c r="CJ12">
        <v>33</v>
      </c>
      <c r="CK12">
        <v>8</v>
      </c>
      <c r="CL12">
        <v>9</v>
      </c>
      <c r="CM12">
        <v>1</v>
      </c>
      <c r="CN12">
        <v>2</v>
      </c>
      <c r="CO12">
        <v>1</v>
      </c>
      <c r="CP12">
        <v>4</v>
      </c>
      <c r="CQ12">
        <v>0</v>
      </c>
      <c r="CR12">
        <v>2</v>
      </c>
      <c r="CS12">
        <v>7</v>
      </c>
      <c r="CT12">
        <v>9</v>
      </c>
      <c r="CU12">
        <v>2</v>
      </c>
      <c r="CV12">
        <v>0</v>
      </c>
      <c r="CW12">
        <v>8</v>
      </c>
      <c r="CX12">
        <v>9</v>
      </c>
      <c r="CY12">
        <v>4</v>
      </c>
      <c r="CZ12">
        <v>1</v>
      </c>
      <c r="DA12">
        <v>0</v>
      </c>
      <c r="DB12">
        <v>1</v>
      </c>
      <c r="DC12">
        <v>26</v>
      </c>
      <c r="DD12">
        <v>0</v>
      </c>
      <c r="DE12" t="s">
        <v>591</v>
      </c>
      <c r="DF12" t="s">
        <v>592</v>
      </c>
      <c r="DG12" t="s">
        <v>115</v>
      </c>
    </row>
    <row r="13" spans="1:111">
      <c r="A13" s="1">
        <v>13</v>
      </c>
      <c r="B13" s="43">
        <v>12</v>
      </c>
      <c r="C13" t="s">
        <v>593</v>
      </c>
      <c r="D13">
        <v>282</v>
      </c>
      <c r="E13">
        <v>10</v>
      </c>
      <c r="F13">
        <v>0</v>
      </c>
      <c r="G13">
        <v>1</v>
      </c>
      <c r="H13" t="s">
        <v>665</v>
      </c>
      <c r="I13">
        <v>6</v>
      </c>
      <c r="J13">
        <v>1</v>
      </c>
      <c r="K13">
        <v>33</v>
      </c>
      <c r="L13">
        <v>16</v>
      </c>
      <c r="M13" t="s">
        <v>594</v>
      </c>
      <c r="N13" t="s">
        <v>595</v>
      </c>
      <c r="O13" t="s">
        <v>300</v>
      </c>
      <c r="P13" t="s">
        <v>596</v>
      </c>
      <c r="Q13">
        <v>0</v>
      </c>
      <c r="R13">
        <v>0</v>
      </c>
      <c r="S13">
        <v>4</v>
      </c>
      <c r="T13">
        <v>4</v>
      </c>
      <c r="U13">
        <v>1</v>
      </c>
      <c r="V13">
        <v>1</v>
      </c>
      <c r="W13">
        <v>2</v>
      </c>
      <c r="X13">
        <v>17</v>
      </c>
      <c r="Y13">
        <v>2</v>
      </c>
      <c r="Z13">
        <v>0</v>
      </c>
      <c r="AA13">
        <v>0</v>
      </c>
      <c r="AB13">
        <v>3</v>
      </c>
      <c r="AC13">
        <v>0</v>
      </c>
      <c r="AD13">
        <v>0</v>
      </c>
      <c r="AE13">
        <v>5</v>
      </c>
      <c r="AF13">
        <v>7</v>
      </c>
      <c r="AG13">
        <v>0</v>
      </c>
      <c r="AH13">
        <v>109</v>
      </c>
      <c r="AI13">
        <v>0</v>
      </c>
      <c r="AJ13">
        <v>0</v>
      </c>
      <c r="AK13">
        <v>0</v>
      </c>
      <c r="AL13">
        <v>1</v>
      </c>
      <c r="AM13">
        <v>0</v>
      </c>
      <c r="AN13">
        <v>3</v>
      </c>
      <c r="AO13">
        <v>2</v>
      </c>
      <c r="AP13">
        <v>0</v>
      </c>
      <c r="AQ13">
        <v>9</v>
      </c>
      <c r="AR13">
        <v>0</v>
      </c>
      <c r="AS13">
        <v>0</v>
      </c>
      <c r="AT13">
        <v>1</v>
      </c>
      <c r="AU13">
        <v>1</v>
      </c>
      <c r="AV13">
        <v>0</v>
      </c>
      <c r="AW13">
        <v>0</v>
      </c>
      <c r="AX13">
        <v>0</v>
      </c>
      <c r="AY13">
        <v>0</v>
      </c>
      <c r="AZ13">
        <v>1</v>
      </c>
      <c r="BA13">
        <v>3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9</v>
      </c>
      <c r="BM13">
        <v>1</v>
      </c>
      <c r="BN13">
        <v>0</v>
      </c>
      <c r="BO13">
        <v>2</v>
      </c>
      <c r="BP13">
        <v>2</v>
      </c>
      <c r="BQ13">
        <v>0</v>
      </c>
      <c r="BR13">
        <v>9</v>
      </c>
      <c r="BS13">
        <v>1</v>
      </c>
      <c r="BT13">
        <v>5</v>
      </c>
      <c r="BU13">
        <v>4</v>
      </c>
      <c r="BV13">
        <v>0</v>
      </c>
      <c r="BW13">
        <v>0</v>
      </c>
      <c r="BX13">
        <v>2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2</v>
      </c>
      <c r="CE13">
        <v>0</v>
      </c>
      <c r="CF13">
        <v>0</v>
      </c>
      <c r="CG13">
        <v>4</v>
      </c>
      <c r="CH13">
        <v>0</v>
      </c>
      <c r="CI13">
        <v>0</v>
      </c>
      <c r="CJ13">
        <v>17</v>
      </c>
      <c r="CK13">
        <v>5</v>
      </c>
      <c r="CL13">
        <v>1</v>
      </c>
      <c r="CM13">
        <v>0</v>
      </c>
      <c r="CN13">
        <v>2</v>
      </c>
      <c r="CO13">
        <v>0</v>
      </c>
      <c r="CP13">
        <v>0</v>
      </c>
      <c r="CQ13">
        <v>0</v>
      </c>
      <c r="CR13">
        <v>6</v>
      </c>
      <c r="CS13">
        <v>0</v>
      </c>
      <c r="CT13">
        <v>0</v>
      </c>
      <c r="CU13">
        <v>0</v>
      </c>
      <c r="CV13">
        <v>0</v>
      </c>
      <c r="CW13">
        <v>2</v>
      </c>
      <c r="CX13">
        <v>4</v>
      </c>
      <c r="CY13">
        <v>3</v>
      </c>
      <c r="CZ13">
        <v>0</v>
      </c>
      <c r="DA13">
        <v>0</v>
      </c>
      <c r="DB13">
        <v>0</v>
      </c>
      <c r="DC13">
        <v>6</v>
      </c>
      <c r="DD13">
        <v>0</v>
      </c>
      <c r="DE13" t="s">
        <v>168</v>
      </c>
      <c r="DF13" t="s">
        <v>169</v>
      </c>
      <c r="DG13" t="s">
        <v>111</v>
      </c>
    </row>
    <row r="14" spans="1:111">
      <c r="A14" s="1">
        <v>14</v>
      </c>
      <c r="B14" s="43">
        <v>13</v>
      </c>
      <c r="C14" t="s">
        <v>597</v>
      </c>
      <c r="D14">
        <v>46</v>
      </c>
      <c r="E14">
        <v>1</v>
      </c>
      <c r="F14">
        <v>1</v>
      </c>
      <c r="G14">
        <v>1</v>
      </c>
      <c r="H14" t="s">
        <v>666</v>
      </c>
      <c r="I14">
        <v>0</v>
      </c>
      <c r="J14">
        <v>0</v>
      </c>
      <c r="K14">
        <v>0</v>
      </c>
      <c r="L14">
        <v>0</v>
      </c>
      <c r="M14" t="s">
        <v>111</v>
      </c>
      <c r="N14" t="s">
        <v>111</v>
      </c>
      <c r="O14" t="s">
        <v>111</v>
      </c>
      <c r="P14" t="s">
        <v>111</v>
      </c>
      <c r="Q14">
        <v>0</v>
      </c>
      <c r="R14">
        <v>1</v>
      </c>
      <c r="S14">
        <v>0</v>
      </c>
      <c r="T14">
        <v>1</v>
      </c>
      <c r="U14">
        <v>0</v>
      </c>
      <c r="V14">
        <v>1</v>
      </c>
      <c r="W14">
        <v>0</v>
      </c>
      <c r="X14">
        <v>3</v>
      </c>
      <c r="Y14">
        <v>2</v>
      </c>
      <c r="Z14">
        <v>0</v>
      </c>
      <c r="AA14">
        <v>0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11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2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1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1</v>
      </c>
      <c r="BN14">
        <v>0</v>
      </c>
      <c r="BO14">
        <v>0</v>
      </c>
      <c r="BP14">
        <v>1</v>
      </c>
      <c r="BQ14">
        <v>0</v>
      </c>
      <c r="BR14">
        <v>0</v>
      </c>
      <c r="BS14">
        <v>0</v>
      </c>
      <c r="BT14">
        <v>1</v>
      </c>
      <c r="BU14">
        <v>1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1</v>
      </c>
      <c r="DB14">
        <v>0</v>
      </c>
      <c r="DC14">
        <v>1</v>
      </c>
      <c r="DD14">
        <v>0</v>
      </c>
      <c r="DE14" t="s">
        <v>120</v>
      </c>
      <c r="DF14" t="s">
        <v>121</v>
      </c>
      <c r="DG14" t="s">
        <v>175</v>
      </c>
    </row>
    <row r="15" spans="1:111">
      <c r="A15" s="1">
        <v>15</v>
      </c>
      <c r="B15" s="43">
        <v>14</v>
      </c>
      <c r="C15" t="s">
        <v>598</v>
      </c>
      <c r="D15">
        <v>884</v>
      </c>
      <c r="E15">
        <v>43</v>
      </c>
      <c r="F15">
        <v>1</v>
      </c>
      <c r="G15">
        <v>8</v>
      </c>
      <c r="H15" t="s">
        <v>667</v>
      </c>
      <c r="I15">
        <v>25</v>
      </c>
      <c r="J15">
        <v>9</v>
      </c>
      <c r="K15">
        <v>107</v>
      </c>
      <c r="L15">
        <v>43</v>
      </c>
      <c r="M15" t="s">
        <v>599</v>
      </c>
      <c r="N15" t="s">
        <v>600</v>
      </c>
      <c r="O15" t="s">
        <v>601</v>
      </c>
      <c r="P15" t="s">
        <v>602</v>
      </c>
      <c r="Q15">
        <v>12</v>
      </c>
      <c r="R15">
        <v>1</v>
      </c>
      <c r="S15">
        <v>5</v>
      </c>
      <c r="T15">
        <v>6</v>
      </c>
      <c r="U15">
        <v>8</v>
      </c>
      <c r="V15">
        <v>19</v>
      </c>
      <c r="W15">
        <v>18</v>
      </c>
      <c r="X15">
        <v>39</v>
      </c>
      <c r="Y15">
        <v>13</v>
      </c>
      <c r="Z15">
        <v>0</v>
      </c>
      <c r="AA15">
        <v>0</v>
      </c>
      <c r="AB15">
        <v>3</v>
      </c>
      <c r="AC15">
        <v>0</v>
      </c>
      <c r="AD15">
        <v>4</v>
      </c>
      <c r="AE15">
        <v>6</v>
      </c>
      <c r="AF15">
        <v>12</v>
      </c>
      <c r="AG15">
        <v>1</v>
      </c>
      <c r="AH15">
        <v>229</v>
      </c>
      <c r="AI15">
        <v>6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19</v>
      </c>
      <c r="AR15">
        <v>8</v>
      </c>
      <c r="AS15">
        <v>2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2</v>
      </c>
      <c r="BA15">
        <v>0</v>
      </c>
      <c r="BB15">
        <v>0</v>
      </c>
      <c r="BC15">
        <v>0</v>
      </c>
      <c r="BD15">
        <v>2</v>
      </c>
      <c r="BE15">
        <v>4</v>
      </c>
      <c r="BF15">
        <v>0</v>
      </c>
      <c r="BG15">
        <v>0</v>
      </c>
      <c r="BH15">
        <v>0</v>
      </c>
      <c r="BI15">
        <v>3</v>
      </c>
      <c r="BJ15">
        <v>0</v>
      </c>
      <c r="BK15">
        <v>2</v>
      </c>
      <c r="BL15">
        <v>12</v>
      </c>
      <c r="BM15">
        <v>1</v>
      </c>
      <c r="BN15">
        <v>1</v>
      </c>
      <c r="BO15">
        <v>18</v>
      </c>
      <c r="BP15">
        <v>3</v>
      </c>
      <c r="BQ15">
        <v>0</v>
      </c>
      <c r="BR15">
        <v>1</v>
      </c>
      <c r="BS15">
        <v>3</v>
      </c>
      <c r="BT15">
        <v>9</v>
      </c>
      <c r="BU15">
        <v>5</v>
      </c>
      <c r="BV15">
        <v>1</v>
      </c>
      <c r="BW15">
        <v>0</v>
      </c>
      <c r="BX15">
        <v>0</v>
      </c>
      <c r="BY15">
        <v>0</v>
      </c>
      <c r="BZ15">
        <v>0</v>
      </c>
      <c r="CA15">
        <v>1</v>
      </c>
      <c r="CB15">
        <v>0</v>
      </c>
      <c r="CC15">
        <v>0</v>
      </c>
      <c r="CD15">
        <v>9</v>
      </c>
      <c r="CE15">
        <v>0</v>
      </c>
      <c r="CF15">
        <v>9</v>
      </c>
      <c r="CG15">
        <v>1</v>
      </c>
      <c r="CH15">
        <v>0</v>
      </c>
      <c r="CI15">
        <v>2</v>
      </c>
      <c r="CJ15">
        <v>13</v>
      </c>
      <c r="CK15">
        <v>6</v>
      </c>
      <c r="CL15">
        <v>5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11</v>
      </c>
      <c r="CT15">
        <v>1</v>
      </c>
      <c r="CU15">
        <v>2</v>
      </c>
      <c r="CV15">
        <v>2</v>
      </c>
      <c r="CW15">
        <v>11</v>
      </c>
      <c r="CX15">
        <v>22</v>
      </c>
      <c r="CY15">
        <v>7</v>
      </c>
      <c r="CZ15">
        <v>1</v>
      </c>
      <c r="DA15">
        <v>2</v>
      </c>
      <c r="DB15">
        <v>0</v>
      </c>
      <c r="DC15">
        <v>18</v>
      </c>
      <c r="DD15">
        <v>0</v>
      </c>
      <c r="DE15" t="s">
        <v>603</v>
      </c>
      <c r="DF15" t="s">
        <v>604</v>
      </c>
      <c r="DG15" t="s">
        <v>175</v>
      </c>
    </row>
    <row r="16" spans="1:111">
      <c r="A16" s="1">
        <v>16</v>
      </c>
      <c r="B16" s="43">
        <v>15</v>
      </c>
      <c r="C16" t="s">
        <v>605</v>
      </c>
      <c r="D16">
        <v>61</v>
      </c>
      <c r="E16">
        <v>2</v>
      </c>
      <c r="F16">
        <v>0</v>
      </c>
      <c r="G16">
        <v>4</v>
      </c>
      <c r="H16" t="s">
        <v>668</v>
      </c>
      <c r="I16">
        <v>3</v>
      </c>
      <c r="J16">
        <v>0</v>
      </c>
      <c r="K16">
        <v>6</v>
      </c>
      <c r="L16">
        <v>3</v>
      </c>
      <c r="M16" t="s">
        <v>606</v>
      </c>
      <c r="N16" t="s">
        <v>607</v>
      </c>
      <c r="O16" t="s">
        <v>111</v>
      </c>
      <c r="P16" t="s">
        <v>608</v>
      </c>
      <c r="Q16">
        <v>0</v>
      </c>
      <c r="R16">
        <v>0</v>
      </c>
      <c r="S16">
        <v>0</v>
      </c>
      <c r="T16">
        <v>0</v>
      </c>
      <c r="U16">
        <v>0</v>
      </c>
      <c r="V16">
        <v>2</v>
      </c>
      <c r="W16">
        <v>1</v>
      </c>
      <c r="X16">
        <v>5</v>
      </c>
      <c r="Y16">
        <v>2</v>
      </c>
      <c r="Z16">
        <v>0</v>
      </c>
      <c r="AA16">
        <v>0</v>
      </c>
      <c r="AB16">
        <v>0</v>
      </c>
      <c r="AC16">
        <v>1</v>
      </c>
      <c r="AD16">
        <v>0</v>
      </c>
      <c r="AE16">
        <v>1</v>
      </c>
      <c r="AF16">
        <v>1</v>
      </c>
      <c r="AG16">
        <v>0</v>
      </c>
      <c r="AH16">
        <v>18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2</v>
      </c>
      <c r="AR16">
        <v>0</v>
      </c>
      <c r="AS16">
        <v>0</v>
      </c>
      <c r="AT16">
        <v>1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1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1</v>
      </c>
      <c r="CJ16">
        <v>0</v>
      </c>
      <c r="CK16">
        <v>1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0</v>
      </c>
      <c r="CS16">
        <v>1</v>
      </c>
      <c r="CT16">
        <v>0</v>
      </c>
      <c r="CU16">
        <v>0</v>
      </c>
      <c r="CV16">
        <v>0</v>
      </c>
      <c r="CW16">
        <v>2</v>
      </c>
      <c r="CX16">
        <v>1</v>
      </c>
      <c r="CY16">
        <v>1</v>
      </c>
      <c r="CZ16">
        <v>0</v>
      </c>
      <c r="DA16">
        <v>0</v>
      </c>
      <c r="DB16">
        <v>0</v>
      </c>
      <c r="DC16">
        <v>1</v>
      </c>
      <c r="DD16">
        <v>0</v>
      </c>
      <c r="DE16" t="s">
        <v>120</v>
      </c>
      <c r="DF16" t="s">
        <v>121</v>
      </c>
      <c r="DG16" t="s">
        <v>111</v>
      </c>
    </row>
    <row r="17" spans="1:111">
      <c r="A17" s="1">
        <v>17</v>
      </c>
      <c r="B17" s="43">
        <v>16</v>
      </c>
      <c r="C17" t="s">
        <v>329</v>
      </c>
      <c r="D17">
        <v>192</v>
      </c>
      <c r="E17">
        <v>9</v>
      </c>
      <c r="F17">
        <v>0</v>
      </c>
      <c r="G17">
        <v>9</v>
      </c>
      <c r="H17" t="s">
        <v>669</v>
      </c>
      <c r="I17">
        <v>7</v>
      </c>
      <c r="J17">
        <v>0</v>
      </c>
      <c r="K17">
        <v>25</v>
      </c>
      <c r="L17">
        <v>7</v>
      </c>
      <c r="M17" t="s">
        <v>330</v>
      </c>
      <c r="N17" t="s">
        <v>331</v>
      </c>
      <c r="O17" t="s">
        <v>111</v>
      </c>
      <c r="P17" t="s">
        <v>332</v>
      </c>
      <c r="Q17">
        <v>1</v>
      </c>
      <c r="R17">
        <v>0</v>
      </c>
      <c r="S17">
        <v>2</v>
      </c>
      <c r="T17">
        <v>2</v>
      </c>
      <c r="U17">
        <v>2</v>
      </c>
      <c r="V17">
        <v>6</v>
      </c>
      <c r="W17">
        <v>5</v>
      </c>
      <c r="X17">
        <v>11</v>
      </c>
      <c r="Y17">
        <v>3</v>
      </c>
      <c r="Z17">
        <v>0</v>
      </c>
      <c r="AA17">
        <v>0</v>
      </c>
      <c r="AB17">
        <v>1</v>
      </c>
      <c r="AC17">
        <v>1</v>
      </c>
      <c r="AD17">
        <v>0</v>
      </c>
      <c r="AE17">
        <v>6</v>
      </c>
      <c r="AF17">
        <v>0</v>
      </c>
      <c r="AG17">
        <v>0</v>
      </c>
      <c r="AH17">
        <v>56</v>
      </c>
      <c r="AI17">
        <v>4</v>
      </c>
      <c r="AJ17">
        <v>0</v>
      </c>
      <c r="AK17">
        <v>0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4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</v>
      </c>
      <c r="BD17">
        <v>0</v>
      </c>
      <c r="BE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4</v>
      </c>
      <c r="BM17">
        <v>0</v>
      </c>
      <c r="BN17">
        <v>0</v>
      </c>
      <c r="BO17">
        <v>5</v>
      </c>
      <c r="BP17">
        <v>0</v>
      </c>
      <c r="BQ17">
        <v>0</v>
      </c>
      <c r="BR17">
        <v>0</v>
      </c>
      <c r="BS17">
        <v>0</v>
      </c>
      <c r="BT17">
        <v>1</v>
      </c>
      <c r="BU17">
        <v>1</v>
      </c>
      <c r="BV17">
        <v>0</v>
      </c>
      <c r="BW17">
        <v>0</v>
      </c>
      <c r="BX17">
        <v>0</v>
      </c>
      <c r="BY17">
        <v>0</v>
      </c>
      <c r="BZ17">
        <v>1</v>
      </c>
      <c r="CA17">
        <v>0</v>
      </c>
      <c r="CB17">
        <v>0</v>
      </c>
      <c r="CC17">
        <v>0</v>
      </c>
      <c r="CD17">
        <v>2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2</v>
      </c>
      <c r="CK17">
        <v>6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2</v>
      </c>
      <c r="CT17">
        <v>3</v>
      </c>
      <c r="CU17">
        <v>0</v>
      </c>
      <c r="CV17">
        <v>0</v>
      </c>
      <c r="CW17">
        <v>3</v>
      </c>
      <c r="CX17">
        <v>6</v>
      </c>
      <c r="CY17">
        <v>2</v>
      </c>
      <c r="CZ17">
        <v>0</v>
      </c>
      <c r="DA17">
        <v>1</v>
      </c>
      <c r="DB17">
        <v>0</v>
      </c>
      <c r="DC17">
        <v>4</v>
      </c>
      <c r="DD17">
        <v>0</v>
      </c>
      <c r="DE17" t="s">
        <v>151</v>
      </c>
      <c r="DF17" t="s">
        <v>152</v>
      </c>
      <c r="DG17" t="s">
        <v>111</v>
      </c>
    </row>
    <row r="18" spans="1:111">
      <c r="A18" s="1">
        <v>18</v>
      </c>
      <c r="B18" s="43">
        <v>17</v>
      </c>
      <c r="C18" t="s">
        <v>609</v>
      </c>
      <c r="D18">
        <v>459</v>
      </c>
      <c r="E18">
        <v>16</v>
      </c>
      <c r="F18">
        <v>0</v>
      </c>
      <c r="G18">
        <v>8</v>
      </c>
      <c r="H18" t="s">
        <v>670</v>
      </c>
      <c r="I18">
        <v>14</v>
      </c>
      <c r="J18">
        <v>2</v>
      </c>
      <c r="K18">
        <v>51</v>
      </c>
      <c r="L18">
        <v>20</v>
      </c>
      <c r="M18" t="s">
        <v>610</v>
      </c>
      <c r="N18" t="s">
        <v>611</v>
      </c>
      <c r="O18" t="s">
        <v>336</v>
      </c>
      <c r="P18" t="s">
        <v>612</v>
      </c>
      <c r="Q18">
        <v>5</v>
      </c>
      <c r="R18">
        <v>0</v>
      </c>
      <c r="S18">
        <v>0</v>
      </c>
      <c r="T18">
        <v>0</v>
      </c>
      <c r="U18">
        <v>0</v>
      </c>
      <c r="V18">
        <v>5</v>
      </c>
      <c r="W18">
        <v>7</v>
      </c>
      <c r="X18">
        <v>25</v>
      </c>
      <c r="Y18">
        <v>8</v>
      </c>
      <c r="Z18">
        <v>0</v>
      </c>
      <c r="AA18">
        <v>0</v>
      </c>
      <c r="AB18">
        <v>0</v>
      </c>
      <c r="AC18">
        <v>0</v>
      </c>
      <c r="AD18">
        <v>2</v>
      </c>
      <c r="AE18">
        <v>7</v>
      </c>
      <c r="AF18">
        <v>5</v>
      </c>
      <c r="AG18">
        <v>3</v>
      </c>
      <c r="AH18">
        <v>128</v>
      </c>
      <c r="AI18">
        <v>1</v>
      </c>
      <c r="AJ18">
        <v>0</v>
      </c>
      <c r="AK18">
        <v>0</v>
      </c>
      <c r="AL18">
        <v>1</v>
      </c>
      <c r="AM18">
        <v>0</v>
      </c>
      <c r="AN18">
        <v>1</v>
      </c>
      <c r="AO18">
        <v>0</v>
      </c>
      <c r="AP18">
        <v>5</v>
      </c>
      <c r="AQ18">
        <v>9</v>
      </c>
      <c r="AR18">
        <v>2</v>
      </c>
      <c r="AS18">
        <v>0</v>
      </c>
      <c r="AT18">
        <v>0</v>
      </c>
      <c r="AU18">
        <v>1</v>
      </c>
      <c r="AV18">
        <v>1</v>
      </c>
      <c r="AW18">
        <v>1</v>
      </c>
      <c r="AX18">
        <v>0</v>
      </c>
      <c r="AY18">
        <v>1</v>
      </c>
      <c r="AZ18">
        <v>4</v>
      </c>
      <c r="BA18">
        <v>1</v>
      </c>
      <c r="BB18">
        <v>2</v>
      </c>
      <c r="BC18">
        <v>1</v>
      </c>
      <c r="BD18">
        <v>2</v>
      </c>
      <c r="BE18">
        <v>1</v>
      </c>
      <c r="BF18">
        <v>1</v>
      </c>
      <c r="BG18">
        <v>0</v>
      </c>
      <c r="BH18">
        <v>1</v>
      </c>
      <c r="BI18">
        <v>1</v>
      </c>
      <c r="BJ18">
        <v>0</v>
      </c>
      <c r="BK18">
        <v>3</v>
      </c>
      <c r="BL18">
        <v>4</v>
      </c>
      <c r="BM18">
        <v>1</v>
      </c>
      <c r="BN18">
        <v>0</v>
      </c>
      <c r="BO18">
        <v>7</v>
      </c>
      <c r="BP18">
        <v>1</v>
      </c>
      <c r="BQ18">
        <v>0</v>
      </c>
      <c r="BR18">
        <v>3</v>
      </c>
      <c r="BS18">
        <v>2</v>
      </c>
      <c r="BT18">
        <v>1</v>
      </c>
      <c r="BU18">
        <v>2</v>
      </c>
      <c r="BV18">
        <v>1</v>
      </c>
      <c r="BW18">
        <v>1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3</v>
      </c>
      <c r="CE18">
        <v>2</v>
      </c>
      <c r="CF18">
        <v>3</v>
      </c>
      <c r="CG18">
        <v>3</v>
      </c>
      <c r="CH18">
        <v>0</v>
      </c>
      <c r="CI18">
        <v>0</v>
      </c>
      <c r="CJ18">
        <v>8</v>
      </c>
      <c r="CK18">
        <v>7</v>
      </c>
      <c r="CL18">
        <v>0</v>
      </c>
      <c r="CM18">
        <v>1</v>
      </c>
      <c r="CN18">
        <v>1</v>
      </c>
      <c r="CO18">
        <v>0</v>
      </c>
      <c r="CP18">
        <v>1</v>
      </c>
      <c r="CQ18">
        <v>2</v>
      </c>
      <c r="CR18">
        <v>0</v>
      </c>
      <c r="CS18">
        <v>9</v>
      </c>
      <c r="CT18">
        <v>2</v>
      </c>
      <c r="CU18">
        <v>0</v>
      </c>
      <c r="CV18">
        <v>1</v>
      </c>
      <c r="CW18">
        <v>4</v>
      </c>
      <c r="CX18">
        <v>9</v>
      </c>
      <c r="CY18">
        <v>0</v>
      </c>
      <c r="CZ18">
        <v>0</v>
      </c>
      <c r="DA18">
        <v>1</v>
      </c>
      <c r="DB18">
        <v>2</v>
      </c>
      <c r="DC18">
        <v>6</v>
      </c>
      <c r="DD18">
        <v>0</v>
      </c>
      <c r="DE18" t="s">
        <v>168</v>
      </c>
      <c r="DF18" t="s">
        <v>169</v>
      </c>
      <c r="DG18" t="s">
        <v>111</v>
      </c>
    </row>
    <row r="19" spans="1:111">
      <c r="A19" s="1">
        <v>19</v>
      </c>
      <c r="B19" s="43">
        <v>18</v>
      </c>
      <c r="C19" t="s">
        <v>613</v>
      </c>
      <c r="D19">
        <v>241</v>
      </c>
      <c r="E19">
        <v>3</v>
      </c>
      <c r="F19">
        <v>0</v>
      </c>
      <c r="G19">
        <v>1</v>
      </c>
      <c r="H19" t="s">
        <v>662</v>
      </c>
      <c r="I19">
        <v>9</v>
      </c>
      <c r="J19">
        <v>1</v>
      </c>
      <c r="K19">
        <v>31</v>
      </c>
      <c r="L19">
        <v>11</v>
      </c>
      <c r="M19" t="s">
        <v>614</v>
      </c>
      <c r="N19" t="s">
        <v>615</v>
      </c>
      <c r="O19" t="s">
        <v>349</v>
      </c>
      <c r="P19" t="s">
        <v>616</v>
      </c>
      <c r="Q19">
        <v>0</v>
      </c>
      <c r="R19">
        <v>0</v>
      </c>
      <c r="S19">
        <v>3</v>
      </c>
      <c r="T19">
        <v>3</v>
      </c>
      <c r="U19">
        <v>1</v>
      </c>
      <c r="V19">
        <v>2</v>
      </c>
      <c r="W19">
        <v>1</v>
      </c>
      <c r="X19">
        <v>12</v>
      </c>
      <c r="Y19">
        <v>7</v>
      </c>
      <c r="Z19">
        <v>0</v>
      </c>
      <c r="AA19">
        <v>0</v>
      </c>
      <c r="AB19">
        <v>1</v>
      </c>
      <c r="AC19">
        <v>0</v>
      </c>
      <c r="AD19">
        <v>0</v>
      </c>
      <c r="AE19">
        <v>2</v>
      </c>
      <c r="AF19">
        <v>2</v>
      </c>
      <c r="AG19">
        <v>0</v>
      </c>
      <c r="AH19">
        <v>89</v>
      </c>
      <c r="AI19">
        <v>0</v>
      </c>
      <c r="AJ19">
        <v>0</v>
      </c>
      <c r="AK19">
        <v>0</v>
      </c>
      <c r="AL19">
        <v>1</v>
      </c>
      <c r="AM19">
        <v>0</v>
      </c>
      <c r="AN19">
        <v>0</v>
      </c>
      <c r="AO19">
        <v>1</v>
      </c>
      <c r="AP19">
        <v>0</v>
      </c>
      <c r="AQ19">
        <v>1</v>
      </c>
      <c r="AR19">
        <v>3</v>
      </c>
      <c r="AS19">
        <v>0</v>
      </c>
      <c r="AT19">
        <v>0</v>
      </c>
      <c r="AU19">
        <v>1</v>
      </c>
      <c r="AV19">
        <v>2</v>
      </c>
      <c r="AW19">
        <v>1</v>
      </c>
      <c r="AX19">
        <v>4</v>
      </c>
      <c r="AY19">
        <v>0</v>
      </c>
      <c r="AZ19">
        <v>3</v>
      </c>
      <c r="BA19">
        <v>0</v>
      </c>
      <c r="BB19">
        <v>6</v>
      </c>
      <c r="BC19">
        <v>1</v>
      </c>
      <c r="BD19">
        <v>1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7</v>
      </c>
      <c r="BM19">
        <v>0</v>
      </c>
      <c r="BN19">
        <v>0</v>
      </c>
      <c r="BO19">
        <v>1</v>
      </c>
      <c r="BP19">
        <v>1</v>
      </c>
      <c r="BQ19">
        <v>3</v>
      </c>
      <c r="BR19">
        <v>2</v>
      </c>
      <c r="BS19">
        <v>0</v>
      </c>
      <c r="BT19">
        <v>7</v>
      </c>
      <c r="BU19">
        <v>1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1</v>
      </c>
      <c r="CB19">
        <v>0</v>
      </c>
      <c r="CC19">
        <v>0</v>
      </c>
      <c r="CD19">
        <v>4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17</v>
      </c>
      <c r="CK19">
        <v>2</v>
      </c>
      <c r="CL19">
        <v>1</v>
      </c>
      <c r="CM19">
        <v>1</v>
      </c>
      <c r="CN19">
        <v>0</v>
      </c>
      <c r="CO19">
        <v>2</v>
      </c>
      <c r="CP19">
        <v>0</v>
      </c>
      <c r="CQ19">
        <v>0</v>
      </c>
      <c r="CR19">
        <v>0</v>
      </c>
      <c r="CS19">
        <v>2</v>
      </c>
      <c r="CT19">
        <v>1</v>
      </c>
      <c r="CU19">
        <v>0</v>
      </c>
      <c r="CV19">
        <v>0</v>
      </c>
      <c r="CW19">
        <v>6</v>
      </c>
      <c r="CX19">
        <v>1</v>
      </c>
      <c r="CY19">
        <v>0</v>
      </c>
      <c r="CZ19">
        <v>0</v>
      </c>
      <c r="DA19">
        <v>0</v>
      </c>
      <c r="DB19">
        <v>0</v>
      </c>
      <c r="DC19">
        <v>4</v>
      </c>
      <c r="DD19">
        <v>0</v>
      </c>
      <c r="DE19" t="s">
        <v>126</v>
      </c>
      <c r="DF19" t="s">
        <v>127</v>
      </c>
      <c r="DG19" t="s">
        <v>111</v>
      </c>
    </row>
    <row r="20" spans="1:111">
      <c r="A20" s="1">
        <v>20</v>
      </c>
      <c r="B20" s="43">
        <v>19</v>
      </c>
      <c r="C20" t="s">
        <v>617</v>
      </c>
      <c r="D20">
        <v>1243</v>
      </c>
      <c r="E20">
        <v>38</v>
      </c>
      <c r="F20">
        <v>0</v>
      </c>
      <c r="G20">
        <v>18</v>
      </c>
      <c r="H20" t="s">
        <v>671</v>
      </c>
      <c r="I20">
        <v>16</v>
      </c>
      <c r="J20">
        <v>3</v>
      </c>
      <c r="K20">
        <v>119</v>
      </c>
      <c r="L20">
        <v>63</v>
      </c>
      <c r="M20" t="s">
        <v>618</v>
      </c>
      <c r="N20" t="s">
        <v>619</v>
      </c>
      <c r="O20" t="s">
        <v>620</v>
      </c>
      <c r="P20" t="s">
        <v>621</v>
      </c>
      <c r="Q20">
        <v>23</v>
      </c>
      <c r="R20">
        <v>0</v>
      </c>
      <c r="S20">
        <v>15</v>
      </c>
      <c r="T20">
        <v>15</v>
      </c>
      <c r="U20">
        <v>6</v>
      </c>
      <c r="V20">
        <v>12</v>
      </c>
      <c r="W20">
        <v>9</v>
      </c>
      <c r="X20">
        <v>53</v>
      </c>
      <c r="Y20">
        <v>12</v>
      </c>
      <c r="Z20">
        <v>0</v>
      </c>
      <c r="AA20">
        <v>3</v>
      </c>
      <c r="AB20">
        <v>3</v>
      </c>
      <c r="AC20">
        <v>2</v>
      </c>
      <c r="AD20">
        <v>4</v>
      </c>
      <c r="AE20">
        <v>4</v>
      </c>
      <c r="AF20">
        <v>23</v>
      </c>
      <c r="AG20">
        <v>2</v>
      </c>
      <c r="AH20">
        <v>445</v>
      </c>
      <c r="AI20">
        <v>0</v>
      </c>
      <c r="AJ20">
        <v>6</v>
      </c>
      <c r="AK20">
        <v>0</v>
      </c>
      <c r="AL20">
        <v>0</v>
      </c>
      <c r="AM20">
        <v>0</v>
      </c>
      <c r="AN20">
        <v>12</v>
      </c>
      <c r="AO20">
        <v>10</v>
      </c>
      <c r="AP20">
        <v>6</v>
      </c>
      <c r="AQ20">
        <v>26</v>
      </c>
      <c r="AR20">
        <v>9</v>
      </c>
      <c r="AS20">
        <v>2</v>
      </c>
      <c r="AT20">
        <v>1</v>
      </c>
      <c r="AU20">
        <v>1</v>
      </c>
      <c r="AV20">
        <v>3</v>
      </c>
      <c r="AW20">
        <v>5</v>
      </c>
      <c r="AX20">
        <v>0</v>
      </c>
      <c r="AY20">
        <v>0</v>
      </c>
      <c r="AZ20">
        <v>8</v>
      </c>
      <c r="BA20">
        <v>3</v>
      </c>
      <c r="BB20">
        <v>3</v>
      </c>
      <c r="BC20">
        <v>9</v>
      </c>
      <c r="BD20">
        <v>3</v>
      </c>
      <c r="BE20">
        <v>4</v>
      </c>
      <c r="BF20">
        <v>1</v>
      </c>
      <c r="BG20">
        <v>0</v>
      </c>
      <c r="BH20">
        <v>0</v>
      </c>
      <c r="BI20">
        <v>0</v>
      </c>
      <c r="BJ20">
        <v>8</v>
      </c>
      <c r="BK20">
        <v>3</v>
      </c>
      <c r="BL20">
        <v>22</v>
      </c>
      <c r="BM20">
        <v>3</v>
      </c>
      <c r="BN20">
        <v>0</v>
      </c>
      <c r="BO20">
        <v>9</v>
      </c>
      <c r="BP20">
        <v>2</v>
      </c>
      <c r="BQ20">
        <v>5</v>
      </c>
      <c r="BR20">
        <v>25</v>
      </c>
      <c r="BS20">
        <v>0</v>
      </c>
      <c r="BT20">
        <v>8</v>
      </c>
      <c r="BU20">
        <v>15</v>
      </c>
      <c r="BV20">
        <v>2</v>
      </c>
      <c r="BW20">
        <v>0</v>
      </c>
      <c r="BX20">
        <v>0</v>
      </c>
      <c r="BY20">
        <v>0</v>
      </c>
      <c r="BZ20">
        <v>4</v>
      </c>
      <c r="CA20">
        <v>16</v>
      </c>
      <c r="CB20">
        <v>2</v>
      </c>
      <c r="CC20">
        <v>0</v>
      </c>
      <c r="CD20">
        <v>6</v>
      </c>
      <c r="CE20">
        <v>10</v>
      </c>
      <c r="CF20">
        <v>0</v>
      </c>
      <c r="CG20">
        <v>6</v>
      </c>
      <c r="CH20">
        <v>5</v>
      </c>
      <c r="CI20">
        <v>0</v>
      </c>
      <c r="CJ20">
        <v>76</v>
      </c>
      <c r="CK20">
        <v>4</v>
      </c>
      <c r="CL20">
        <v>7</v>
      </c>
      <c r="CM20">
        <v>3</v>
      </c>
      <c r="CN20">
        <v>4</v>
      </c>
      <c r="CO20">
        <v>3</v>
      </c>
      <c r="CP20">
        <v>1</v>
      </c>
      <c r="CQ20">
        <v>2</v>
      </c>
      <c r="CR20">
        <v>3</v>
      </c>
      <c r="CS20">
        <v>9</v>
      </c>
      <c r="CT20">
        <v>7</v>
      </c>
      <c r="CU20">
        <v>1</v>
      </c>
      <c r="CV20">
        <v>0</v>
      </c>
      <c r="CW20">
        <v>13</v>
      </c>
      <c r="CX20">
        <v>17</v>
      </c>
      <c r="CY20">
        <v>1</v>
      </c>
      <c r="CZ20">
        <v>3</v>
      </c>
      <c r="DA20">
        <v>4</v>
      </c>
      <c r="DB20">
        <v>2</v>
      </c>
      <c r="DC20">
        <v>22</v>
      </c>
      <c r="DD20">
        <v>0</v>
      </c>
      <c r="DE20" t="s">
        <v>622</v>
      </c>
      <c r="DF20" t="s">
        <v>623</v>
      </c>
      <c r="DG20" t="s">
        <v>111</v>
      </c>
    </row>
    <row r="21" spans="1:111">
      <c r="A21" s="1">
        <v>21</v>
      </c>
      <c r="B21" s="43">
        <v>20</v>
      </c>
      <c r="C21" t="s">
        <v>624</v>
      </c>
      <c r="D21">
        <v>1081</v>
      </c>
      <c r="E21">
        <v>33</v>
      </c>
      <c r="F21">
        <v>2</v>
      </c>
      <c r="G21">
        <v>4</v>
      </c>
      <c r="H21" t="s">
        <v>672</v>
      </c>
      <c r="I21">
        <v>13</v>
      </c>
      <c r="J21">
        <v>1</v>
      </c>
      <c r="K21">
        <v>90</v>
      </c>
      <c r="L21">
        <v>41</v>
      </c>
      <c r="M21" t="s">
        <v>625</v>
      </c>
      <c r="N21" t="s">
        <v>626</v>
      </c>
      <c r="O21" t="s">
        <v>384</v>
      </c>
      <c r="P21" t="s">
        <v>627</v>
      </c>
      <c r="Q21">
        <v>1</v>
      </c>
      <c r="R21">
        <v>2</v>
      </c>
      <c r="S21">
        <v>11</v>
      </c>
      <c r="T21">
        <v>13</v>
      </c>
      <c r="U21">
        <v>4</v>
      </c>
      <c r="V21">
        <v>14</v>
      </c>
      <c r="W21">
        <v>3</v>
      </c>
      <c r="X21">
        <v>66</v>
      </c>
      <c r="Y21">
        <v>7</v>
      </c>
      <c r="Z21">
        <v>0</v>
      </c>
      <c r="AA21">
        <v>5</v>
      </c>
      <c r="AB21">
        <v>11</v>
      </c>
      <c r="AC21">
        <v>0</v>
      </c>
      <c r="AD21">
        <v>5</v>
      </c>
      <c r="AE21">
        <v>8</v>
      </c>
      <c r="AF21">
        <v>30</v>
      </c>
      <c r="AG21">
        <v>0</v>
      </c>
      <c r="AH21">
        <v>393</v>
      </c>
      <c r="AI21">
        <v>0</v>
      </c>
      <c r="AJ21">
        <v>0</v>
      </c>
      <c r="AK21">
        <v>0</v>
      </c>
      <c r="AL21">
        <v>0</v>
      </c>
      <c r="AM21">
        <v>2</v>
      </c>
      <c r="AN21">
        <v>3</v>
      </c>
      <c r="AO21">
        <v>2</v>
      </c>
      <c r="AP21">
        <v>2</v>
      </c>
      <c r="AQ21">
        <v>18</v>
      </c>
      <c r="AR21">
        <v>5</v>
      </c>
      <c r="AS21">
        <v>0</v>
      </c>
      <c r="AT21">
        <v>1</v>
      </c>
      <c r="AU21">
        <v>0</v>
      </c>
      <c r="AV21">
        <v>4</v>
      </c>
      <c r="AW21">
        <v>4</v>
      </c>
      <c r="AX21">
        <v>1</v>
      </c>
      <c r="AY21">
        <v>2</v>
      </c>
      <c r="AZ21">
        <v>14</v>
      </c>
      <c r="BA21">
        <v>4</v>
      </c>
      <c r="BB21">
        <v>13</v>
      </c>
      <c r="BC21">
        <v>3</v>
      </c>
      <c r="BD21">
        <v>11</v>
      </c>
      <c r="BE21">
        <v>3</v>
      </c>
      <c r="BF21">
        <v>2</v>
      </c>
      <c r="BG21">
        <v>0</v>
      </c>
      <c r="BH21">
        <v>7</v>
      </c>
      <c r="BI21">
        <v>0</v>
      </c>
      <c r="BJ21">
        <v>0</v>
      </c>
      <c r="BK21">
        <v>6</v>
      </c>
      <c r="BL21">
        <v>24</v>
      </c>
      <c r="BM21">
        <v>8</v>
      </c>
      <c r="BN21">
        <v>0</v>
      </c>
      <c r="BO21">
        <v>3</v>
      </c>
      <c r="BP21">
        <v>5</v>
      </c>
      <c r="BQ21">
        <v>4</v>
      </c>
      <c r="BR21">
        <v>21</v>
      </c>
      <c r="BS21">
        <v>0</v>
      </c>
      <c r="BT21">
        <v>4</v>
      </c>
      <c r="BU21">
        <v>8</v>
      </c>
      <c r="BV21">
        <v>1</v>
      </c>
      <c r="BW21">
        <v>0</v>
      </c>
      <c r="BX21">
        <v>0</v>
      </c>
      <c r="BY21">
        <v>0</v>
      </c>
      <c r="BZ21">
        <v>4</v>
      </c>
      <c r="CA21">
        <v>5</v>
      </c>
      <c r="CB21">
        <v>4</v>
      </c>
      <c r="CC21">
        <v>0</v>
      </c>
      <c r="CD21">
        <v>13</v>
      </c>
      <c r="CE21">
        <v>4</v>
      </c>
      <c r="CF21">
        <v>0</v>
      </c>
      <c r="CG21">
        <v>1</v>
      </c>
      <c r="CH21">
        <v>3</v>
      </c>
      <c r="CI21">
        <v>0</v>
      </c>
      <c r="CJ21">
        <v>65</v>
      </c>
      <c r="CK21">
        <v>8</v>
      </c>
      <c r="CL21">
        <v>6</v>
      </c>
      <c r="CM21">
        <v>0</v>
      </c>
      <c r="CN21">
        <v>6</v>
      </c>
      <c r="CO21">
        <v>3</v>
      </c>
      <c r="CP21">
        <v>5</v>
      </c>
      <c r="CQ21">
        <v>0</v>
      </c>
      <c r="CR21">
        <v>1</v>
      </c>
      <c r="CS21">
        <v>13</v>
      </c>
      <c r="CT21">
        <v>11</v>
      </c>
      <c r="CU21">
        <v>1</v>
      </c>
      <c r="CV21">
        <v>1</v>
      </c>
      <c r="CW21">
        <v>17</v>
      </c>
      <c r="CX21">
        <v>2</v>
      </c>
      <c r="CY21">
        <v>0</v>
      </c>
      <c r="CZ21">
        <v>5</v>
      </c>
      <c r="DA21">
        <v>0</v>
      </c>
      <c r="DB21">
        <v>1</v>
      </c>
      <c r="DC21">
        <v>29</v>
      </c>
      <c r="DD21">
        <v>0</v>
      </c>
      <c r="DE21" t="s">
        <v>628</v>
      </c>
      <c r="DF21" t="s">
        <v>629</v>
      </c>
      <c r="DG21" t="s">
        <v>403</v>
      </c>
    </row>
    <row r="22" spans="1:111">
      <c r="A22" s="1">
        <v>22</v>
      </c>
      <c r="B22" s="43">
        <v>21</v>
      </c>
      <c r="C22" t="s">
        <v>630</v>
      </c>
      <c r="D22">
        <v>498</v>
      </c>
      <c r="E22">
        <v>10</v>
      </c>
      <c r="F22">
        <v>1</v>
      </c>
      <c r="G22">
        <v>0</v>
      </c>
      <c r="H22" t="s">
        <v>111</v>
      </c>
      <c r="I22">
        <v>2</v>
      </c>
      <c r="J22">
        <v>0</v>
      </c>
      <c r="K22">
        <v>47</v>
      </c>
      <c r="L22">
        <v>21</v>
      </c>
      <c r="M22" t="s">
        <v>631</v>
      </c>
      <c r="N22" t="s">
        <v>632</v>
      </c>
      <c r="O22" t="s">
        <v>111</v>
      </c>
      <c r="P22" t="s">
        <v>633</v>
      </c>
      <c r="Q22">
        <v>0</v>
      </c>
      <c r="R22">
        <v>1</v>
      </c>
      <c r="S22">
        <v>13</v>
      </c>
      <c r="T22">
        <v>14</v>
      </c>
      <c r="U22">
        <v>1</v>
      </c>
      <c r="V22">
        <v>4</v>
      </c>
      <c r="W22">
        <v>0</v>
      </c>
      <c r="X22">
        <v>41</v>
      </c>
      <c r="Y22">
        <v>5</v>
      </c>
      <c r="Z22">
        <v>0</v>
      </c>
      <c r="AA22">
        <v>4</v>
      </c>
      <c r="AB22">
        <v>5</v>
      </c>
      <c r="AC22">
        <v>2</v>
      </c>
      <c r="AD22">
        <v>0</v>
      </c>
      <c r="AE22">
        <v>8</v>
      </c>
      <c r="AF22">
        <v>16</v>
      </c>
      <c r="AG22">
        <v>1</v>
      </c>
      <c r="AH22">
        <v>221</v>
      </c>
      <c r="AI22">
        <v>0</v>
      </c>
      <c r="AJ22">
        <v>0</v>
      </c>
      <c r="AK22">
        <v>0</v>
      </c>
      <c r="AL22">
        <v>2</v>
      </c>
      <c r="AM22">
        <v>0</v>
      </c>
      <c r="AN22">
        <v>7</v>
      </c>
      <c r="AO22">
        <v>17</v>
      </c>
      <c r="AP22">
        <v>5</v>
      </c>
      <c r="AQ22">
        <v>23</v>
      </c>
      <c r="AR22">
        <v>0</v>
      </c>
      <c r="AS22">
        <v>0</v>
      </c>
      <c r="AT22">
        <v>0</v>
      </c>
      <c r="AU22">
        <v>2</v>
      </c>
      <c r="AV22">
        <v>1</v>
      </c>
      <c r="AW22">
        <v>8</v>
      </c>
      <c r="AX22">
        <v>0</v>
      </c>
      <c r="AY22">
        <v>0</v>
      </c>
      <c r="AZ22">
        <v>18</v>
      </c>
      <c r="BA22">
        <v>6</v>
      </c>
      <c r="BB22">
        <v>2</v>
      </c>
      <c r="BC22">
        <v>1</v>
      </c>
      <c r="BD22">
        <v>0</v>
      </c>
      <c r="BE22">
        <v>0</v>
      </c>
      <c r="BF22">
        <v>0</v>
      </c>
      <c r="BG22">
        <v>0</v>
      </c>
      <c r="BH22">
        <v>1</v>
      </c>
      <c r="BI22">
        <v>0</v>
      </c>
      <c r="BJ22">
        <v>0</v>
      </c>
      <c r="BK22">
        <v>3</v>
      </c>
      <c r="BL22">
        <v>8</v>
      </c>
      <c r="BM22">
        <v>1</v>
      </c>
      <c r="BN22">
        <v>0</v>
      </c>
      <c r="BO22">
        <v>0</v>
      </c>
      <c r="BP22">
        <v>0</v>
      </c>
      <c r="BQ22">
        <v>0</v>
      </c>
      <c r="BR22">
        <v>6</v>
      </c>
      <c r="BS22">
        <v>0</v>
      </c>
      <c r="BT22">
        <v>3</v>
      </c>
      <c r="BU22">
        <v>1</v>
      </c>
      <c r="BV22">
        <v>0</v>
      </c>
      <c r="BW22">
        <v>0</v>
      </c>
      <c r="BX22">
        <v>0</v>
      </c>
      <c r="BY22">
        <v>0</v>
      </c>
      <c r="BZ22">
        <v>4</v>
      </c>
      <c r="CA22">
        <v>4</v>
      </c>
      <c r="CB22">
        <v>3</v>
      </c>
      <c r="CC22">
        <v>0</v>
      </c>
      <c r="CD22">
        <v>3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36</v>
      </c>
      <c r="CK22">
        <v>8</v>
      </c>
      <c r="CL22">
        <v>0</v>
      </c>
      <c r="CM22">
        <v>1</v>
      </c>
      <c r="CN22">
        <v>4</v>
      </c>
      <c r="CO22">
        <v>0</v>
      </c>
      <c r="CP22">
        <v>4</v>
      </c>
      <c r="CQ22">
        <v>0</v>
      </c>
      <c r="CR22">
        <v>1</v>
      </c>
      <c r="CS22">
        <v>3</v>
      </c>
      <c r="CT22">
        <v>2</v>
      </c>
      <c r="CU22">
        <v>0</v>
      </c>
      <c r="CV22">
        <v>0</v>
      </c>
      <c r="CW22">
        <v>19</v>
      </c>
      <c r="CX22">
        <v>2</v>
      </c>
      <c r="CY22">
        <v>0</v>
      </c>
      <c r="CZ22">
        <v>0</v>
      </c>
      <c r="DA22">
        <v>1</v>
      </c>
      <c r="DB22">
        <v>1</v>
      </c>
      <c r="DC22">
        <v>10</v>
      </c>
      <c r="DD22">
        <v>0</v>
      </c>
      <c r="DE22" t="s">
        <v>634</v>
      </c>
      <c r="DF22" t="s">
        <v>635</v>
      </c>
      <c r="DG22" t="s">
        <v>175</v>
      </c>
    </row>
    <row r="23" spans="1:111">
      <c r="A23" s="1">
        <v>23</v>
      </c>
      <c r="B23" s="43">
        <v>22</v>
      </c>
      <c r="C23" t="s">
        <v>636</v>
      </c>
      <c r="D23">
        <v>571</v>
      </c>
      <c r="E23">
        <v>14</v>
      </c>
      <c r="F23">
        <v>0</v>
      </c>
      <c r="G23">
        <v>4</v>
      </c>
      <c r="H23" t="s">
        <v>673</v>
      </c>
      <c r="I23">
        <v>10</v>
      </c>
      <c r="J23">
        <v>3</v>
      </c>
      <c r="K23">
        <v>68</v>
      </c>
      <c r="L23">
        <v>35</v>
      </c>
      <c r="M23" t="s">
        <v>637</v>
      </c>
      <c r="N23" t="s">
        <v>638</v>
      </c>
      <c r="O23" t="s">
        <v>639</v>
      </c>
      <c r="P23" t="s">
        <v>640</v>
      </c>
      <c r="Q23">
        <v>23</v>
      </c>
      <c r="R23">
        <v>0</v>
      </c>
      <c r="S23">
        <v>3</v>
      </c>
      <c r="T23">
        <v>3</v>
      </c>
      <c r="U23">
        <v>3</v>
      </c>
      <c r="V23">
        <v>6</v>
      </c>
      <c r="W23">
        <v>10</v>
      </c>
      <c r="X23">
        <v>20</v>
      </c>
      <c r="Y23">
        <v>13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</v>
      </c>
      <c r="AF23">
        <v>2</v>
      </c>
      <c r="AG23">
        <v>1</v>
      </c>
      <c r="AH23">
        <v>141</v>
      </c>
      <c r="AI23">
        <v>0</v>
      </c>
      <c r="AJ23">
        <v>4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8</v>
      </c>
      <c r="AR23">
        <v>9</v>
      </c>
      <c r="AS23">
        <v>0</v>
      </c>
      <c r="AT23">
        <v>1</v>
      </c>
      <c r="AU23">
        <v>0</v>
      </c>
      <c r="AV23">
        <v>3</v>
      </c>
      <c r="AW23">
        <v>1</v>
      </c>
      <c r="AX23">
        <v>0</v>
      </c>
      <c r="AY23">
        <v>0</v>
      </c>
      <c r="AZ23">
        <v>0</v>
      </c>
      <c r="BA23">
        <v>2</v>
      </c>
      <c r="BB23">
        <v>0</v>
      </c>
      <c r="BC23">
        <v>1</v>
      </c>
      <c r="BD23">
        <v>0</v>
      </c>
      <c r="BE23">
        <v>10</v>
      </c>
      <c r="BF23">
        <v>0</v>
      </c>
      <c r="BG23">
        <v>0</v>
      </c>
      <c r="BH23">
        <v>0</v>
      </c>
      <c r="BI23">
        <v>9</v>
      </c>
      <c r="BJ23">
        <v>0</v>
      </c>
      <c r="BK23">
        <v>0</v>
      </c>
      <c r="BL23">
        <v>7</v>
      </c>
      <c r="BM23">
        <v>0</v>
      </c>
      <c r="BN23">
        <v>1</v>
      </c>
      <c r="BO23">
        <v>10</v>
      </c>
      <c r="BP23">
        <v>3</v>
      </c>
      <c r="BQ23">
        <v>1</v>
      </c>
      <c r="BR23">
        <v>4</v>
      </c>
      <c r="BS23">
        <v>0</v>
      </c>
      <c r="BT23">
        <v>4</v>
      </c>
      <c r="BU23">
        <v>0</v>
      </c>
      <c r="BV23">
        <v>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2</v>
      </c>
      <c r="CE23">
        <v>0</v>
      </c>
      <c r="CF23">
        <v>0</v>
      </c>
      <c r="CG23">
        <v>1</v>
      </c>
      <c r="CH23">
        <v>0</v>
      </c>
      <c r="CI23">
        <v>0</v>
      </c>
      <c r="CJ23">
        <v>14</v>
      </c>
      <c r="CK23">
        <v>4</v>
      </c>
      <c r="CL23">
        <v>4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10</v>
      </c>
      <c r="CT23">
        <v>0</v>
      </c>
      <c r="CU23">
        <v>0</v>
      </c>
      <c r="CV23">
        <v>0</v>
      </c>
      <c r="CW23">
        <v>0</v>
      </c>
      <c r="CX23">
        <v>12</v>
      </c>
      <c r="CY23">
        <v>1</v>
      </c>
      <c r="CZ23">
        <v>3</v>
      </c>
      <c r="DA23">
        <v>2</v>
      </c>
      <c r="DB23">
        <v>1</v>
      </c>
      <c r="DC23">
        <v>6</v>
      </c>
      <c r="DD23">
        <v>0</v>
      </c>
      <c r="DE23" t="s">
        <v>151</v>
      </c>
      <c r="DF23" t="s">
        <v>152</v>
      </c>
      <c r="DG23" t="s">
        <v>111</v>
      </c>
    </row>
    <row r="24" spans="1:111">
      <c r="A24" s="1">
        <v>25</v>
      </c>
      <c r="B24" s="43">
        <v>23</v>
      </c>
      <c r="C24" t="s">
        <v>641</v>
      </c>
      <c r="D24">
        <v>44</v>
      </c>
      <c r="E24">
        <v>0</v>
      </c>
      <c r="F24">
        <v>0</v>
      </c>
      <c r="G24">
        <v>0</v>
      </c>
      <c r="H24" t="s">
        <v>111</v>
      </c>
      <c r="I24">
        <v>1</v>
      </c>
      <c r="J24">
        <v>0</v>
      </c>
      <c r="K24">
        <v>2</v>
      </c>
      <c r="L24">
        <v>0</v>
      </c>
      <c r="M24" t="s">
        <v>642</v>
      </c>
      <c r="N24" t="s">
        <v>643</v>
      </c>
      <c r="O24" t="s">
        <v>111</v>
      </c>
      <c r="P24" t="s">
        <v>111</v>
      </c>
      <c r="Q24">
        <v>0</v>
      </c>
      <c r="R24">
        <v>0</v>
      </c>
      <c r="S24">
        <v>1</v>
      </c>
      <c r="T24">
        <v>1</v>
      </c>
      <c r="U24">
        <v>0</v>
      </c>
      <c r="V24">
        <v>1</v>
      </c>
      <c r="W24">
        <v>1</v>
      </c>
      <c r="X24">
        <v>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</v>
      </c>
      <c r="AG24">
        <v>0</v>
      </c>
      <c r="AH24">
        <v>15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2</v>
      </c>
      <c r="AR24">
        <v>0</v>
      </c>
      <c r="AS24">
        <v>0</v>
      </c>
      <c r="AT24">
        <v>0</v>
      </c>
      <c r="AU24">
        <v>1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2</v>
      </c>
      <c r="BU24">
        <v>1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1</v>
      </c>
      <c r="CU24">
        <v>0</v>
      </c>
      <c r="CV24">
        <v>0</v>
      </c>
      <c r="CW24">
        <v>2</v>
      </c>
      <c r="CX24">
        <v>2</v>
      </c>
      <c r="CY24">
        <v>0</v>
      </c>
      <c r="CZ24">
        <v>0</v>
      </c>
      <c r="DA24">
        <v>0</v>
      </c>
      <c r="DB24">
        <v>0</v>
      </c>
      <c r="DC24">
        <v>1</v>
      </c>
      <c r="DD24">
        <v>0</v>
      </c>
      <c r="DE24" t="s">
        <v>120</v>
      </c>
      <c r="DF24" t="s">
        <v>121</v>
      </c>
      <c r="DG24" t="s">
        <v>111</v>
      </c>
    </row>
    <row r="25" spans="1:111">
      <c r="A25" s="1">
        <v>26</v>
      </c>
      <c r="B25" s="43">
        <v>24</v>
      </c>
      <c r="C25" t="s">
        <v>644</v>
      </c>
      <c r="D25">
        <v>547</v>
      </c>
      <c r="E25">
        <v>17</v>
      </c>
      <c r="F25">
        <v>0</v>
      </c>
      <c r="G25">
        <v>4</v>
      </c>
      <c r="H25" t="s">
        <v>674</v>
      </c>
      <c r="I25">
        <v>21</v>
      </c>
      <c r="J25">
        <v>3</v>
      </c>
      <c r="K25">
        <v>77</v>
      </c>
      <c r="L25">
        <v>38</v>
      </c>
      <c r="M25" t="s">
        <v>645</v>
      </c>
      <c r="N25" t="s">
        <v>646</v>
      </c>
      <c r="O25" t="s">
        <v>647</v>
      </c>
      <c r="P25" t="s">
        <v>648</v>
      </c>
      <c r="Q25">
        <v>23</v>
      </c>
      <c r="R25">
        <v>0</v>
      </c>
      <c r="S25">
        <v>6</v>
      </c>
      <c r="T25">
        <v>6</v>
      </c>
      <c r="U25">
        <v>5</v>
      </c>
      <c r="V25">
        <v>10</v>
      </c>
      <c r="W25">
        <v>9</v>
      </c>
      <c r="X25">
        <v>20</v>
      </c>
      <c r="Y25">
        <v>7</v>
      </c>
      <c r="Z25">
        <v>1</v>
      </c>
      <c r="AA25">
        <v>0</v>
      </c>
      <c r="AB25">
        <v>1</v>
      </c>
      <c r="AC25">
        <v>0</v>
      </c>
      <c r="AD25">
        <v>5</v>
      </c>
      <c r="AE25">
        <v>2</v>
      </c>
      <c r="AF25">
        <v>2</v>
      </c>
      <c r="AG25">
        <v>2</v>
      </c>
      <c r="AH25">
        <v>140</v>
      </c>
      <c r="AI25">
        <v>0</v>
      </c>
      <c r="AJ25">
        <v>9</v>
      </c>
      <c r="AK25">
        <v>0</v>
      </c>
      <c r="AL25">
        <v>0</v>
      </c>
      <c r="AM25">
        <v>0</v>
      </c>
      <c r="AN25">
        <v>1</v>
      </c>
      <c r="AO25">
        <v>1</v>
      </c>
      <c r="AP25">
        <v>1</v>
      </c>
      <c r="AQ25">
        <v>14</v>
      </c>
      <c r="AR25">
        <v>7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1</v>
      </c>
      <c r="BA25">
        <v>0</v>
      </c>
      <c r="BB25">
        <v>0</v>
      </c>
      <c r="BC25">
        <v>1</v>
      </c>
      <c r="BD25">
        <v>2</v>
      </c>
      <c r="BE25">
        <v>10</v>
      </c>
      <c r="BF25">
        <v>1</v>
      </c>
      <c r="BG25">
        <v>1</v>
      </c>
      <c r="BH25">
        <v>0</v>
      </c>
      <c r="BI25">
        <v>0</v>
      </c>
      <c r="BJ25">
        <v>0</v>
      </c>
      <c r="BK25">
        <v>1</v>
      </c>
      <c r="BL25">
        <v>8</v>
      </c>
      <c r="BM25">
        <v>2</v>
      </c>
      <c r="BN25">
        <v>0</v>
      </c>
      <c r="BO25">
        <v>9</v>
      </c>
      <c r="BP25">
        <v>2</v>
      </c>
      <c r="BQ25">
        <v>0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0</v>
      </c>
      <c r="BX25">
        <v>2</v>
      </c>
      <c r="BY25">
        <v>0</v>
      </c>
      <c r="BZ25">
        <v>0</v>
      </c>
      <c r="CA25">
        <v>4</v>
      </c>
      <c r="CB25">
        <v>0</v>
      </c>
      <c r="CC25">
        <v>1</v>
      </c>
      <c r="CD25">
        <v>2</v>
      </c>
      <c r="CE25">
        <v>2</v>
      </c>
      <c r="CF25">
        <v>2</v>
      </c>
      <c r="CG25">
        <v>1</v>
      </c>
      <c r="CH25">
        <v>0</v>
      </c>
      <c r="CI25">
        <v>0</v>
      </c>
      <c r="CJ25">
        <v>10</v>
      </c>
      <c r="CK25">
        <v>2</v>
      </c>
      <c r="CL25">
        <v>3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5</v>
      </c>
      <c r="CT25">
        <v>1</v>
      </c>
      <c r="CU25">
        <v>2</v>
      </c>
      <c r="CV25">
        <v>0</v>
      </c>
      <c r="CW25">
        <v>0</v>
      </c>
      <c r="CX25">
        <v>16</v>
      </c>
      <c r="CY25">
        <v>0</v>
      </c>
      <c r="CZ25">
        <v>0</v>
      </c>
      <c r="DA25">
        <v>2</v>
      </c>
      <c r="DB25">
        <v>2</v>
      </c>
      <c r="DC25">
        <v>10</v>
      </c>
      <c r="DD25">
        <v>0</v>
      </c>
      <c r="DE25" t="s">
        <v>634</v>
      </c>
      <c r="DF25" t="s">
        <v>635</v>
      </c>
      <c r="DG25" t="s">
        <v>111</v>
      </c>
    </row>
    <row r="26" spans="1:111">
      <c r="A26" s="1"/>
      <c r="B26" s="43"/>
    </row>
    <row r="27" spans="1:111">
      <c r="B27" t="s">
        <v>649</v>
      </c>
      <c r="C27" t="s">
        <v>249</v>
      </c>
      <c r="D27">
        <v>169</v>
      </c>
      <c r="E27">
        <v>8</v>
      </c>
      <c r="F27">
        <v>0</v>
      </c>
      <c r="G27">
        <v>1</v>
      </c>
      <c r="H27" t="s">
        <v>662</v>
      </c>
      <c r="I27">
        <v>15</v>
      </c>
      <c r="J27">
        <v>4</v>
      </c>
      <c r="K27">
        <v>45</v>
      </c>
      <c r="L27">
        <v>22</v>
      </c>
      <c r="M27" t="s">
        <v>250</v>
      </c>
      <c r="N27" t="s">
        <v>251</v>
      </c>
      <c r="O27" t="s">
        <v>252</v>
      </c>
      <c r="P27" t="s">
        <v>253</v>
      </c>
      <c r="Q27">
        <v>2</v>
      </c>
      <c r="R27">
        <v>0</v>
      </c>
      <c r="S27">
        <v>0</v>
      </c>
      <c r="T27">
        <v>0</v>
      </c>
      <c r="U27">
        <v>4</v>
      </c>
      <c r="V27">
        <v>11</v>
      </c>
      <c r="W27">
        <v>1</v>
      </c>
      <c r="X27">
        <v>14</v>
      </c>
      <c r="Y27">
        <v>5</v>
      </c>
      <c r="Z27">
        <v>1</v>
      </c>
      <c r="AA27">
        <v>0</v>
      </c>
      <c r="AB27">
        <v>0</v>
      </c>
      <c r="AC27">
        <v>0</v>
      </c>
      <c r="AD27">
        <v>2</v>
      </c>
      <c r="AE27">
        <v>0</v>
      </c>
      <c r="AF27">
        <v>3</v>
      </c>
      <c r="AG27">
        <v>3</v>
      </c>
      <c r="AH27">
        <v>19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2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0</v>
      </c>
      <c r="BM27">
        <v>2</v>
      </c>
      <c r="BN27">
        <v>0</v>
      </c>
      <c r="BO27">
        <v>1</v>
      </c>
      <c r="BP27">
        <v>2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1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2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1</v>
      </c>
      <c r="CQ27">
        <v>0</v>
      </c>
      <c r="CR27">
        <v>0</v>
      </c>
      <c r="CS27">
        <v>1</v>
      </c>
      <c r="CT27">
        <v>1</v>
      </c>
      <c r="CU27">
        <v>0</v>
      </c>
      <c r="CV27">
        <v>0</v>
      </c>
      <c r="CW27">
        <v>1</v>
      </c>
      <c r="CX27">
        <v>4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 t="s">
        <v>111</v>
      </c>
      <c r="DF27" t="s">
        <v>111</v>
      </c>
      <c r="DG27" t="s">
        <v>111</v>
      </c>
    </row>
    <row r="29" spans="1:111">
      <c r="A29" s="1">
        <v>28</v>
      </c>
    </row>
    <row r="30" spans="1:111">
      <c r="A30" s="1">
        <v>29</v>
      </c>
    </row>
    <row r="31" spans="1:111">
      <c r="A31" s="1">
        <v>30</v>
      </c>
    </row>
    <row r="32" spans="1:111">
      <c r="A32" s="1">
        <v>31</v>
      </c>
    </row>
    <row r="33" spans="1:26">
      <c r="A33" s="1">
        <v>32</v>
      </c>
    </row>
    <row r="34" spans="1:26">
      <c r="A34" s="1">
        <v>33</v>
      </c>
    </row>
    <row r="35" spans="1:26">
      <c r="A35" s="1">
        <v>34</v>
      </c>
    </row>
    <row r="36" spans="1:26">
      <c r="A36" s="1">
        <v>35</v>
      </c>
      <c r="B36" s="38"/>
      <c r="C36" s="38"/>
      <c r="D36" s="38"/>
      <c r="E36" s="38"/>
      <c r="F36" s="21" t="s">
        <v>491</v>
      </c>
      <c r="G36" s="38"/>
    </row>
    <row r="37" spans="1:26">
      <c r="A37" s="1">
        <v>36</v>
      </c>
      <c r="B37" s="36" t="s">
        <v>515</v>
      </c>
      <c r="C37" s="36" t="s">
        <v>516</v>
      </c>
      <c r="D37" s="38" t="s">
        <v>681</v>
      </c>
      <c r="E37" s="37" t="s">
        <v>518</v>
      </c>
      <c r="F37" s="37" t="s">
        <v>497</v>
      </c>
      <c r="G37" s="37" t="s">
        <v>498</v>
      </c>
      <c r="I37" s="2" t="s">
        <v>477</v>
      </c>
      <c r="J37">
        <f t="array" ref="J37:K41">LINEST(D38:D61,C38:C61,TRUE,TRUE)</f>
        <v>9.5802025408305361E-3</v>
      </c>
      <c r="K37">
        <v>0.42696389132130186</v>
      </c>
      <c r="L37" t="s">
        <v>482</v>
      </c>
      <c r="N37" t="s">
        <v>487</v>
      </c>
      <c r="O37">
        <v>24</v>
      </c>
      <c r="U37" s="36"/>
      <c r="V37" s="36" t="s">
        <v>515</v>
      </c>
      <c r="W37" s="36" t="s">
        <v>516</v>
      </c>
      <c r="X37" s="38" t="s">
        <v>681</v>
      </c>
      <c r="Y37" s="38" t="s">
        <v>678</v>
      </c>
      <c r="Z37" s="38" t="s">
        <v>679</v>
      </c>
    </row>
    <row r="38" spans="1:26">
      <c r="A38" s="1">
        <v>37</v>
      </c>
      <c r="B38" s="39" t="s">
        <v>539</v>
      </c>
      <c r="C38" s="39">
        <v>252</v>
      </c>
      <c r="D38" s="39">
        <v>1</v>
      </c>
      <c r="E38" s="40">
        <f t="array" ref="E38:E61">TREND(D38:D61,C38:C61)</f>
        <v>2.8411749316105968</v>
      </c>
      <c r="F38" s="40">
        <f t="shared" ref="F38:F62" si="0">E38-$O$40*$O$41*SQRT(1+1/$O$37+(D38-$O$38)^2/$O$39)</f>
        <v>-14.273997206718109</v>
      </c>
      <c r="G38" s="40">
        <f t="shared" ref="G38:G62" si="1">E38+$O$40*$O$41*SQRT(1+1/$O$37+(D38-$O$38)^2/$O$39)</f>
        <v>19.956347069939302</v>
      </c>
      <c r="I38" t="s">
        <v>481</v>
      </c>
      <c r="J38">
        <v>4.3140086130088852E-3</v>
      </c>
      <c r="K38">
        <v>2.9823618361128008</v>
      </c>
      <c r="L38" t="s">
        <v>483</v>
      </c>
      <c r="N38" t="s">
        <v>488</v>
      </c>
      <c r="O38">
        <f>AVERAGE(D38:D63)</f>
        <v>5.8</v>
      </c>
      <c r="U38" s="38"/>
      <c r="V38" s="39" t="s">
        <v>539</v>
      </c>
      <c r="W38" s="39">
        <v>252</v>
      </c>
      <c r="X38" s="39">
        <v>1</v>
      </c>
      <c r="Y38" s="39">
        <v>4</v>
      </c>
      <c r="Z38" s="39">
        <v>1</v>
      </c>
    </row>
    <row r="39" spans="1:26">
      <c r="A39" s="1">
        <v>38</v>
      </c>
      <c r="B39" s="39" t="s">
        <v>542</v>
      </c>
      <c r="C39" s="39">
        <v>786</v>
      </c>
      <c r="D39" s="39">
        <v>23</v>
      </c>
      <c r="E39" s="40">
        <v>7.957003088414103</v>
      </c>
      <c r="F39" s="40">
        <f t="shared" si="0"/>
        <v>-10.376611043536561</v>
      </c>
      <c r="G39" s="40">
        <f t="shared" si="1"/>
        <v>26.290617220364766</v>
      </c>
      <c r="I39" t="s">
        <v>478</v>
      </c>
      <c r="J39">
        <v>0.18311558047379539</v>
      </c>
      <c r="K39">
        <v>8.0355120012956363</v>
      </c>
      <c r="L39" t="s">
        <v>484</v>
      </c>
      <c r="N39" t="s">
        <v>489</v>
      </c>
      <c r="O39">
        <f>DEVSQ(D38:D117)</f>
        <v>1754</v>
      </c>
      <c r="U39" s="38"/>
      <c r="V39" s="39" t="s">
        <v>542</v>
      </c>
      <c r="W39" s="39">
        <v>786</v>
      </c>
      <c r="X39" s="39">
        <v>23</v>
      </c>
      <c r="Y39" s="39">
        <v>11</v>
      </c>
      <c r="Z39" s="39">
        <v>0</v>
      </c>
    </row>
    <row r="40" spans="1:26">
      <c r="A40" s="1">
        <v>39</v>
      </c>
      <c r="B40" s="39" t="s">
        <v>546</v>
      </c>
      <c r="C40" s="39">
        <v>880</v>
      </c>
      <c r="D40" s="39">
        <v>1</v>
      </c>
      <c r="E40" s="40">
        <v>8.8575421272521737</v>
      </c>
      <c r="F40" s="40">
        <f t="shared" si="0"/>
        <v>-8.2576300110765324</v>
      </c>
      <c r="G40" s="40">
        <f t="shared" si="1"/>
        <v>25.97271426558088</v>
      </c>
      <c r="I40" t="s">
        <v>479</v>
      </c>
      <c r="J40">
        <v>4.9315945733915028</v>
      </c>
      <c r="K40">
        <v>22</v>
      </c>
      <c r="L40" t="s">
        <v>485</v>
      </c>
      <c r="N40" s="29" t="s">
        <v>519</v>
      </c>
      <c r="O40">
        <f>_xlfn.T.INV.2T(0.05,O37-2)</f>
        <v>2.0738730679040258</v>
      </c>
      <c r="U40" s="38"/>
      <c r="V40" s="39" t="s">
        <v>546</v>
      </c>
      <c r="W40" s="39">
        <v>880</v>
      </c>
      <c r="X40" s="39">
        <v>1</v>
      </c>
      <c r="Y40" s="39">
        <v>9</v>
      </c>
      <c r="Z40" s="39">
        <v>0</v>
      </c>
    </row>
    <row r="41" spans="1:26">
      <c r="A41" s="1">
        <v>40</v>
      </c>
      <c r="B41" s="39" t="s">
        <v>553</v>
      </c>
      <c r="C41" s="39">
        <v>937</v>
      </c>
      <c r="D41" s="39">
        <v>16</v>
      </c>
      <c r="E41" s="40">
        <v>9.4036136720795138</v>
      </c>
      <c r="F41" s="40">
        <f t="shared" si="0"/>
        <v>-8.0822036517459654</v>
      </c>
      <c r="G41" s="40">
        <f t="shared" si="1"/>
        <v>26.889430995904995</v>
      </c>
      <c r="I41" t="s">
        <v>480</v>
      </c>
      <c r="J41">
        <v>318.43036462807709</v>
      </c>
      <c r="K41">
        <v>1420.5279687052562</v>
      </c>
      <c r="L41" t="s">
        <v>486</v>
      </c>
      <c r="N41" t="s">
        <v>490</v>
      </c>
      <c r="O41">
        <f>SQRT(K41/K40)</f>
        <v>8.0355120012956363</v>
      </c>
      <c r="U41" s="38"/>
      <c r="V41" s="39" t="s">
        <v>553</v>
      </c>
      <c r="W41" s="39">
        <v>937</v>
      </c>
      <c r="X41" s="39">
        <v>16</v>
      </c>
      <c r="Y41" s="39">
        <v>16</v>
      </c>
      <c r="Z41" s="39">
        <v>2</v>
      </c>
    </row>
    <row r="42" spans="1:26">
      <c r="A42" s="1">
        <v>41</v>
      </c>
      <c r="B42" s="39" t="s">
        <v>560</v>
      </c>
      <c r="C42" s="39">
        <v>792</v>
      </c>
      <c r="D42" s="39">
        <v>3</v>
      </c>
      <c r="E42" s="40">
        <v>8.0144843036590867</v>
      </c>
      <c r="F42" s="40">
        <f t="shared" si="0"/>
        <v>-9.0302365447803776</v>
      </c>
      <c r="G42" s="40">
        <f t="shared" si="1"/>
        <v>25.059205152098549</v>
      </c>
      <c r="U42" s="38"/>
      <c r="V42" s="39" t="s">
        <v>560</v>
      </c>
      <c r="W42" s="39">
        <v>792</v>
      </c>
      <c r="X42" s="39">
        <v>3</v>
      </c>
      <c r="Y42" s="39">
        <v>10</v>
      </c>
      <c r="Z42" s="39">
        <v>0</v>
      </c>
    </row>
    <row r="43" spans="1:26">
      <c r="A43" s="1">
        <v>42</v>
      </c>
      <c r="B43" s="39" t="s">
        <v>565</v>
      </c>
      <c r="C43" s="39">
        <v>1241</v>
      </c>
      <c r="D43" s="39">
        <v>5</v>
      </c>
      <c r="E43" s="40">
        <v>12.315995244491997</v>
      </c>
      <c r="F43" s="40">
        <f t="shared" si="0"/>
        <v>-4.6952521037413533</v>
      </c>
      <c r="G43" s="40">
        <f t="shared" si="1"/>
        <v>29.327242592725348</v>
      </c>
      <c r="U43" s="38"/>
      <c r="V43" s="39" t="s">
        <v>565</v>
      </c>
      <c r="W43" s="39">
        <v>1241</v>
      </c>
      <c r="X43" s="39">
        <v>5</v>
      </c>
      <c r="Y43" s="39">
        <v>13</v>
      </c>
      <c r="Z43" s="39">
        <v>1</v>
      </c>
    </row>
    <row r="44" spans="1:26">
      <c r="A44" s="1">
        <v>43</v>
      </c>
      <c r="B44" s="39" t="s">
        <v>234</v>
      </c>
      <c r="C44" s="39">
        <v>214</v>
      </c>
      <c r="D44" s="39">
        <v>1</v>
      </c>
      <c r="E44" s="40">
        <v>2.4771272350590365</v>
      </c>
      <c r="F44" s="40">
        <f t="shared" si="0"/>
        <v>-14.63804490326967</v>
      </c>
      <c r="G44" s="40">
        <f t="shared" si="1"/>
        <v>19.592299373387743</v>
      </c>
      <c r="U44" s="38"/>
      <c r="V44" s="39" t="s">
        <v>234</v>
      </c>
      <c r="W44" s="39">
        <v>214</v>
      </c>
      <c r="X44" s="39">
        <v>1</v>
      </c>
      <c r="Y44" s="39">
        <v>1</v>
      </c>
      <c r="Z44" s="39">
        <v>0</v>
      </c>
    </row>
    <row r="45" spans="1:26">
      <c r="A45" s="1">
        <v>44</v>
      </c>
      <c r="B45" s="39" t="s">
        <v>571</v>
      </c>
      <c r="C45" s="39">
        <v>397</v>
      </c>
      <c r="D45" s="39">
        <v>0</v>
      </c>
      <c r="E45" s="40">
        <v>4.2303043000310243</v>
      </c>
      <c r="F45" s="40">
        <f t="shared" si="0"/>
        <v>-12.933827198844059</v>
      </c>
      <c r="G45" s="40">
        <f t="shared" si="1"/>
        <v>21.394435798906109</v>
      </c>
      <c r="U45" s="38"/>
      <c r="V45" s="39" t="s">
        <v>571</v>
      </c>
      <c r="W45" s="39">
        <v>397</v>
      </c>
      <c r="X45" s="39">
        <v>0</v>
      </c>
      <c r="Y45" s="39">
        <v>4</v>
      </c>
      <c r="Z45" s="39">
        <v>0</v>
      </c>
    </row>
    <row r="46" spans="1:26">
      <c r="A46" s="1">
        <v>45</v>
      </c>
      <c r="B46" s="39" t="s">
        <v>575</v>
      </c>
      <c r="C46" s="39">
        <v>242</v>
      </c>
      <c r="D46" s="39">
        <v>1</v>
      </c>
      <c r="E46" s="40">
        <v>2.7453729062022916</v>
      </c>
      <c r="F46" s="40">
        <f t="shared" si="0"/>
        <v>-14.369799232126415</v>
      </c>
      <c r="G46" s="40">
        <f t="shared" si="1"/>
        <v>19.860545044530998</v>
      </c>
      <c r="U46" s="38"/>
      <c r="V46" s="39" t="s">
        <v>575</v>
      </c>
      <c r="W46" s="39">
        <v>242</v>
      </c>
      <c r="X46" s="39">
        <v>1</v>
      </c>
      <c r="Y46" s="39">
        <v>1</v>
      </c>
      <c r="Z46" s="39">
        <v>0</v>
      </c>
    </row>
    <row r="47" spans="1:26">
      <c r="A47" s="1">
        <v>46</v>
      </c>
      <c r="B47" s="39" t="s">
        <v>580</v>
      </c>
      <c r="C47" s="39">
        <v>908</v>
      </c>
      <c r="D47" s="39">
        <v>1</v>
      </c>
      <c r="E47" s="40">
        <v>9.1257877983954288</v>
      </c>
      <c r="F47" s="40">
        <f t="shared" si="0"/>
        <v>-7.9893843399332773</v>
      </c>
      <c r="G47" s="40">
        <f t="shared" si="1"/>
        <v>26.240959936724135</v>
      </c>
      <c r="U47" s="38"/>
      <c r="V47" s="39" t="s">
        <v>580</v>
      </c>
      <c r="W47" s="39">
        <v>908</v>
      </c>
      <c r="X47" s="39">
        <v>1</v>
      </c>
      <c r="Y47" s="39">
        <v>8</v>
      </c>
      <c r="Z47" s="39">
        <v>0</v>
      </c>
    </row>
    <row r="48" spans="1:26">
      <c r="A48" s="1">
        <v>47</v>
      </c>
      <c r="B48" s="39" t="s">
        <v>586</v>
      </c>
      <c r="C48" s="39">
        <v>1059</v>
      </c>
      <c r="D48" s="39">
        <v>3</v>
      </c>
      <c r="E48" s="40">
        <v>10.57239838206084</v>
      </c>
      <c r="F48" s="40">
        <f t="shared" si="0"/>
        <v>-6.4723224663786247</v>
      </c>
      <c r="G48" s="40">
        <f t="shared" si="1"/>
        <v>27.617119230500304</v>
      </c>
      <c r="U48" s="38"/>
      <c r="V48" s="39" t="s">
        <v>586</v>
      </c>
      <c r="W48" s="39">
        <v>1059</v>
      </c>
      <c r="X48" s="39">
        <v>3</v>
      </c>
      <c r="Y48" s="39">
        <v>8</v>
      </c>
      <c r="Z48" s="39">
        <v>1</v>
      </c>
    </row>
    <row r="49" spans="1:26">
      <c r="A49" s="1">
        <v>48</v>
      </c>
      <c r="B49" s="39" t="s">
        <v>593</v>
      </c>
      <c r="C49" s="39">
        <v>282</v>
      </c>
      <c r="D49" s="39">
        <v>0</v>
      </c>
      <c r="E49" s="40">
        <v>3.1285810078355132</v>
      </c>
      <c r="F49" s="40">
        <f t="shared" si="0"/>
        <v>-14.035550491039569</v>
      </c>
      <c r="G49" s="40">
        <f t="shared" si="1"/>
        <v>20.292712506710597</v>
      </c>
      <c r="U49" s="38"/>
      <c r="V49" s="39" t="s">
        <v>593</v>
      </c>
      <c r="W49" s="39">
        <v>282</v>
      </c>
      <c r="X49" s="39">
        <v>0</v>
      </c>
      <c r="Y49" s="39">
        <v>4</v>
      </c>
      <c r="Z49" s="39">
        <v>0</v>
      </c>
    </row>
    <row r="50" spans="1:26">
      <c r="A50" s="1">
        <v>49</v>
      </c>
      <c r="B50" s="39" t="s">
        <v>597</v>
      </c>
      <c r="C50" s="39">
        <v>46</v>
      </c>
      <c r="D50" s="39">
        <v>0</v>
      </c>
      <c r="E50" s="40">
        <v>0.86765320819950653</v>
      </c>
      <c r="F50" s="40">
        <f t="shared" si="0"/>
        <v>-16.296478290675577</v>
      </c>
      <c r="G50" s="40">
        <f t="shared" si="1"/>
        <v>18.031784707074589</v>
      </c>
      <c r="U50" s="38"/>
      <c r="V50" s="39" t="s">
        <v>597</v>
      </c>
      <c r="W50" s="39">
        <v>46</v>
      </c>
      <c r="X50" s="39">
        <v>0</v>
      </c>
      <c r="Y50" s="39">
        <v>0</v>
      </c>
      <c r="Z50" s="39">
        <v>1</v>
      </c>
    </row>
    <row r="51" spans="1:26">
      <c r="A51" s="1">
        <v>50</v>
      </c>
      <c r="B51" s="39" t="s">
        <v>598</v>
      </c>
      <c r="C51" s="39">
        <v>884</v>
      </c>
      <c r="D51" s="39">
        <v>12</v>
      </c>
      <c r="E51" s="40">
        <v>8.8958629374154956</v>
      </c>
      <c r="F51" s="40">
        <f t="shared" si="0"/>
        <v>-8.2903929593656063</v>
      </c>
      <c r="G51" s="40">
        <f t="shared" si="1"/>
        <v>26.082118834196599</v>
      </c>
      <c r="U51" s="38"/>
      <c r="V51" s="39" t="s">
        <v>598</v>
      </c>
      <c r="W51" s="39">
        <v>884</v>
      </c>
      <c r="X51" s="39">
        <v>12</v>
      </c>
      <c r="Y51" s="39">
        <v>5</v>
      </c>
      <c r="Z51" s="39">
        <v>1</v>
      </c>
    </row>
    <row r="52" spans="1:26">
      <c r="A52" s="1">
        <v>51</v>
      </c>
      <c r="B52" s="39" t="s">
        <v>605</v>
      </c>
      <c r="C52" s="39">
        <v>61</v>
      </c>
      <c r="D52" s="39">
        <v>0</v>
      </c>
      <c r="E52" s="40">
        <v>1.0113562463119645</v>
      </c>
      <c r="F52" s="40">
        <f t="shared" si="0"/>
        <v>-16.152775252563117</v>
      </c>
      <c r="G52" s="40">
        <f t="shared" si="1"/>
        <v>18.175487745187048</v>
      </c>
      <c r="U52" s="38"/>
      <c r="V52" s="39" t="s">
        <v>605</v>
      </c>
      <c r="W52" s="39">
        <v>61</v>
      </c>
      <c r="X52" s="39">
        <v>0</v>
      </c>
      <c r="Y52" s="39">
        <v>0</v>
      </c>
      <c r="Z52" s="39">
        <v>0</v>
      </c>
    </row>
    <row r="53" spans="1:26">
      <c r="A53" s="1">
        <v>52</v>
      </c>
      <c r="B53" s="39" t="s">
        <v>329</v>
      </c>
      <c r="C53" s="39">
        <v>192</v>
      </c>
      <c r="D53" s="39">
        <v>1</v>
      </c>
      <c r="E53" s="40">
        <v>2.2663627791607648</v>
      </c>
      <c r="F53" s="40">
        <f t="shared" si="0"/>
        <v>-14.848809359167941</v>
      </c>
      <c r="G53" s="40">
        <f t="shared" si="1"/>
        <v>19.381534917489471</v>
      </c>
      <c r="U53" s="38"/>
      <c r="V53" s="39" t="s">
        <v>329</v>
      </c>
      <c r="W53" s="39">
        <v>192</v>
      </c>
      <c r="X53" s="39">
        <v>1</v>
      </c>
      <c r="Y53" s="39">
        <v>2</v>
      </c>
      <c r="Z53" s="39">
        <v>0</v>
      </c>
    </row>
    <row r="54" spans="1:26">
      <c r="A54" s="1">
        <v>53</v>
      </c>
      <c r="B54" s="39" t="s">
        <v>609</v>
      </c>
      <c r="C54" s="39">
        <v>459</v>
      </c>
      <c r="D54" s="39">
        <v>5</v>
      </c>
      <c r="E54" s="40">
        <v>4.8242768575625181</v>
      </c>
      <c r="F54" s="40">
        <f t="shared" si="0"/>
        <v>-12.186970490670832</v>
      </c>
      <c r="G54" s="40">
        <f t="shared" si="1"/>
        <v>21.835524205795871</v>
      </c>
      <c r="U54" s="38"/>
      <c r="V54" s="39" t="s">
        <v>609</v>
      </c>
      <c r="W54" s="39">
        <v>459</v>
      </c>
      <c r="X54" s="39">
        <v>5</v>
      </c>
      <c r="Y54" s="39">
        <v>0</v>
      </c>
      <c r="Z54" s="39">
        <v>0</v>
      </c>
    </row>
    <row r="55" spans="1:26">
      <c r="A55" s="1">
        <v>54</v>
      </c>
      <c r="B55" s="39" t="s">
        <v>613</v>
      </c>
      <c r="C55" s="39">
        <v>241</v>
      </c>
      <c r="D55" s="39">
        <v>0</v>
      </c>
      <c r="E55" s="40">
        <v>2.7357927036614611</v>
      </c>
      <c r="F55" s="40">
        <f t="shared" si="0"/>
        <v>-14.428338795213621</v>
      </c>
      <c r="G55" s="40">
        <f t="shared" si="1"/>
        <v>19.899924202536543</v>
      </c>
      <c r="U55" s="38"/>
      <c r="V55" s="39" t="s">
        <v>613</v>
      </c>
      <c r="W55" s="39">
        <v>241</v>
      </c>
      <c r="X55" s="39">
        <v>0</v>
      </c>
      <c r="Y55" s="39">
        <v>3</v>
      </c>
      <c r="Z55" s="39">
        <v>0</v>
      </c>
    </row>
    <row r="56" spans="1:26">
      <c r="A56" s="1">
        <v>55</v>
      </c>
      <c r="B56" s="39" t="s">
        <v>617</v>
      </c>
      <c r="C56" s="39">
        <v>1243</v>
      </c>
      <c r="D56" s="39">
        <v>23</v>
      </c>
      <c r="E56" s="40">
        <v>12.335155649573657</v>
      </c>
      <c r="F56" s="40">
        <f t="shared" si="0"/>
        <v>-5.9984584823770071</v>
      </c>
      <c r="G56" s="40">
        <f t="shared" si="1"/>
        <v>30.668769781524322</v>
      </c>
      <c r="U56" s="38"/>
      <c r="V56" s="39" t="s">
        <v>617</v>
      </c>
      <c r="W56" s="39">
        <v>1243</v>
      </c>
      <c r="X56" s="39">
        <v>23</v>
      </c>
      <c r="Y56" s="39">
        <v>15</v>
      </c>
      <c r="Z56" s="39">
        <v>0</v>
      </c>
    </row>
    <row r="57" spans="1:26">
      <c r="A57" s="1">
        <v>56</v>
      </c>
      <c r="B57" s="39" t="s">
        <v>624</v>
      </c>
      <c r="C57" s="39">
        <v>1081</v>
      </c>
      <c r="D57" s="39">
        <v>1</v>
      </c>
      <c r="E57" s="40">
        <v>10.783162837959111</v>
      </c>
      <c r="F57" s="40">
        <f t="shared" si="0"/>
        <v>-6.3320093003695952</v>
      </c>
      <c r="G57" s="40">
        <f t="shared" si="1"/>
        <v>27.898334976287817</v>
      </c>
      <c r="U57" s="38"/>
      <c r="V57" s="39" t="s">
        <v>624</v>
      </c>
      <c r="W57" s="39">
        <v>1081</v>
      </c>
      <c r="X57" s="39">
        <v>1</v>
      </c>
      <c r="Y57" s="39">
        <v>11</v>
      </c>
      <c r="Z57" s="39">
        <v>2</v>
      </c>
    </row>
    <row r="58" spans="1:26">
      <c r="A58" s="1">
        <v>57</v>
      </c>
      <c r="B58" s="39" t="s">
        <v>630</v>
      </c>
      <c r="C58" s="39">
        <v>498</v>
      </c>
      <c r="D58" s="39">
        <v>0</v>
      </c>
      <c r="E58" s="40">
        <v>5.1979047566549088</v>
      </c>
      <c r="F58" s="40">
        <f t="shared" si="0"/>
        <v>-11.966226742220174</v>
      </c>
      <c r="G58" s="40">
        <f t="shared" si="1"/>
        <v>22.362036255529993</v>
      </c>
      <c r="U58" s="38"/>
      <c r="V58" s="39" t="s">
        <v>630</v>
      </c>
      <c r="W58" s="39">
        <v>498</v>
      </c>
      <c r="X58" s="39">
        <v>0</v>
      </c>
      <c r="Y58" s="39">
        <v>13</v>
      </c>
      <c r="Z58" s="39">
        <v>1</v>
      </c>
    </row>
    <row r="59" spans="1:26">
      <c r="A59" s="1">
        <v>58</v>
      </c>
      <c r="B59" s="39" t="s">
        <v>636</v>
      </c>
      <c r="C59" s="39">
        <v>571</v>
      </c>
      <c r="D59" s="39">
        <v>23</v>
      </c>
      <c r="E59" s="40">
        <v>5.8972595421355383</v>
      </c>
      <c r="F59" s="40">
        <f t="shared" si="0"/>
        <v>-12.436354589815126</v>
      </c>
      <c r="G59" s="40">
        <f t="shared" si="1"/>
        <v>24.230873674086205</v>
      </c>
      <c r="U59" s="38"/>
      <c r="V59" s="39" t="s">
        <v>636</v>
      </c>
      <c r="W59" s="39">
        <v>571</v>
      </c>
      <c r="X59" s="39">
        <v>23</v>
      </c>
      <c r="Y59" s="39">
        <v>3</v>
      </c>
      <c r="Z59" s="39">
        <v>0</v>
      </c>
    </row>
    <row r="60" spans="1:26">
      <c r="A60" s="1">
        <v>59</v>
      </c>
      <c r="B60" s="39" t="s">
        <v>641</v>
      </c>
      <c r="C60" s="39">
        <v>44</v>
      </c>
      <c r="D60" s="39">
        <v>0</v>
      </c>
      <c r="E60" s="40">
        <v>0.84849280311784547</v>
      </c>
      <c r="F60" s="40">
        <f t="shared" si="0"/>
        <v>-16.315638695757237</v>
      </c>
      <c r="G60" s="40">
        <f t="shared" si="1"/>
        <v>18.012624301992929</v>
      </c>
      <c r="U60" s="38"/>
      <c r="V60" s="39" t="s">
        <v>641</v>
      </c>
      <c r="W60" s="39">
        <v>44</v>
      </c>
      <c r="X60" s="39">
        <v>0</v>
      </c>
      <c r="Y60" s="39">
        <v>1</v>
      </c>
      <c r="Z60" s="39">
        <v>0</v>
      </c>
    </row>
    <row r="61" spans="1:26">
      <c r="A61" s="1">
        <v>60</v>
      </c>
      <c r="B61" s="39" t="s">
        <v>644</v>
      </c>
      <c r="C61" s="39">
        <v>547</v>
      </c>
      <c r="D61" s="39">
        <v>23</v>
      </c>
      <c r="E61" s="40">
        <v>5.6673346811556051</v>
      </c>
      <c r="F61" s="40">
        <f t="shared" si="0"/>
        <v>-12.666279450795059</v>
      </c>
      <c r="G61" s="40">
        <f t="shared" si="1"/>
        <v>24.00094881310627</v>
      </c>
      <c r="U61" s="38"/>
      <c r="V61" s="39" t="s">
        <v>644</v>
      </c>
      <c r="W61" s="39">
        <v>547</v>
      </c>
      <c r="X61" s="39">
        <v>23</v>
      </c>
      <c r="Y61" s="39">
        <v>6</v>
      </c>
      <c r="Z61" s="39">
        <v>0</v>
      </c>
    </row>
    <row r="62" spans="1:26">
      <c r="A62" s="1">
        <v>61</v>
      </c>
      <c r="B62" s="39" t="s">
        <v>649</v>
      </c>
      <c r="C62" s="39">
        <v>169</v>
      </c>
      <c r="D62" s="39">
        <v>2</v>
      </c>
      <c r="E62" s="40">
        <f>C62*J37+K37</f>
        <v>2.0460181207216626</v>
      </c>
      <c r="F62" s="40">
        <f t="shared" si="0"/>
        <v>-15.029329124790124</v>
      </c>
      <c r="G62" s="40">
        <f t="shared" si="1"/>
        <v>19.121365366233448</v>
      </c>
      <c r="I62" t="s">
        <v>652</v>
      </c>
      <c r="U62" s="38"/>
      <c r="V62" s="39" t="s">
        <v>649</v>
      </c>
      <c r="W62" s="39">
        <v>169</v>
      </c>
      <c r="X62" s="39">
        <v>0</v>
      </c>
      <c r="Y62" s="38">
        <v>0</v>
      </c>
      <c r="Z62" s="39">
        <v>0</v>
      </c>
    </row>
    <row r="63" spans="1:26">
      <c r="A63" s="1">
        <v>62</v>
      </c>
      <c r="B63" s="39"/>
      <c r="C63" s="39"/>
      <c r="D63" s="39"/>
      <c r="E63" s="40"/>
      <c r="F63" s="40"/>
      <c r="G63" s="40"/>
      <c r="U63" s="38"/>
      <c r="V63" s="39"/>
      <c r="W63" s="39"/>
      <c r="X63" s="39"/>
      <c r="Y63" s="39"/>
    </row>
    <row r="64" spans="1:26">
      <c r="A64" s="1">
        <v>63</v>
      </c>
      <c r="E64" s="40"/>
      <c r="F64" s="40"/>
      <c r="G64" s="40"/>
      <c r="U64" s="38"/>
      <c r="V64" s="39"/>
      <c r="W64" s="39"/>
      <c r="X64" s="39"/>
      <c r="Y64" s="39"/>
    </row>
    <row r="65" spans="1:24">
      <c r="A65" s="1">
        <v>64</v>
      </c>
      <c r="E65" s="40"/>
      <c r="F65" s="40"/>
      <c r="G65" s="40"/>
      <c r="U65" s="38"/>
      <c r="V65" s="38"/>
      <c r="W65" s="42"/>
      <c r="X65" s="42"/>
    </row>
    <row r="66" spans="1:24">
      <c r="A66" s="1">
        <v>65</v>
      </c>
      <c r="B66" s="38"/>
      <c r="C66" s="38"/>
      <c r="D66" s="39"/>
      <c r="E66" s="40"/>
      <c r="F66" s="40"/>
      <c r="G66" s="40"/>
      <c r="U66" s="38"/>
      <c r="V66" s="38"/>
      <c r="W66" s="42"/>
      <c r="X66" s="42"/>
    </row>
    <row r="67" spans="1:24">
      <c r="A67" s="1">
        <v>66</v>
      </c>
      <c r="B67" s="36"/>
      <c r="C67" s="36"/>
      <c r="D67" s="38"/>
      <c r="E67" s="37"/>
      <c r="F67" s="37"/>
      <c r="G67" s="37"/>
      <c r="U67" s="38"/>
      <c r="V67" s="38"/>
      <c r="W67" s="42"/>
      <c r="X67" s="42"/>
    </row>
    <row r="68" spans="1:24">
      <c r="A68" s="1">
        <v>67</v>
      </c>
      <c r="B68" s="39"/>
      <c r="C68" s="39"/>
      <c r="D68" s="39"/>
      <c r="E68" s="40"/>
      <c r="F68" s="40"/>
      <c r="G68" s="40"/>
      <c r="U68" s="38"/>
      <c r="V68" s="38"/>
      <c r="W68" s="42"/>
      <c r="X68" s="42"/>
    </row>
    <row r="69" spans="1:24">
      <c r="A69" s="1">
        <v>68</v>
      </c>
      <c r="B69" s="39"/>
      <c r="C69" s="39"/>
      <c r="D69" s="39"/>
      <c r="E69" s="40"/>
      <c r="F69" s="40"/>
      <c r="G69" s="40"/>
      <c r="U69" s="38"/>
      <c r="V69" s="38"/>
      <c r="W69" s="42"/>
      <c r="X69" s="42"/>
    </row>
    <row r="70" spans="1:24">
      <c r="A70" s="1">
        <v>69</v>
      </c>
      <c r="B70" s="39"/>
      <c r="C70" s="39"/>
      <c r="D70" s="39"/>
      <c r="E70" s="40"/>
      <c r="F70" s="40"/>
      <c r="G70" s="40"/>
      <c r="U70" s="38"/>
      <c r="V70" s="38"/>
      <c r="W70" s="42"/>
      <c r="X70" s="42"/>
    </row>
    <row r="71" spans="1:24">
      <c r="A71" s="1">
        <v>70</v>
      </c>
      <c r="B71" s="39"/>
      <c r="C71" s="39"/>
      <c r="D71" s="39"/>
      <c r="E71" s="40"/>
      <c r="F71" s="40"/>
      <c r="G71" s="40"/>
      <c r="U71" s="38"/>
      <c r="V71" s="38"/>
      <c r="W71" s="42"/>
      <c r="X71" s="42"/>
    </row>
    <row r="72" spans="1:24">
      <c r="A72" s="1">
        <v>71</v>
      </c>
      <c r="B72" s="39"/>
      <c r="C72" s="39"/>
      <c r="D72" s="39"/>
      <c r="E72" s="40"/>
      <c r="F72" s="40"/>
      <c r="G72" s="40"/>
      <c r="U72" s="38"/>
      <c r="V72" s="38"/>
      <c r="W72" s="42"/>
      <c r="X72" s="42"/>
    </row>
    <row r="73" spans="1:24">
      <c r="A73" s="1">
        <v>72</v>
      </c>
      <c r="B73" s="39"/>
      <c r="C73" s="39"/>
      <c r="D73" s="39"/>
      <c r="E73" s="40"/>
      <c r="F73" s="40"/>
      <c r="G73" s="40"/>
      <c r="U73" s="38"/>
      <c r="V73" s="38"/>
      <c r="W73" s="42"/>
      <c r="X73" s="42"/>
    </row>
    <row r="74" spans="1:24">
      <c r="A74" s="1">
        <v>73</v>
      </c>
      <c r="B74" s="39"/>
      <c r="C74" s="39"/>
      <c r="D74" s="39"/>
      <c r="E74" s="40"/>
      <c r="F74" s="40"/>
      <c r="G74" s="40"/>
      <c r="U74" s="38"/>
      <c r="V74" s="38"/>
      <c r="W74" s="42"/>
      <c r="X74" s="42"/>
    </row>
    <row r="75" spans="1:24">
      <c r="A75" s="1">
        <v>74</v>
      </c>
      <c r="B75" s="39"/>
      <c r="C75" s="39"/>
      <c r="D75" s="39"/>
      <c r="E75" s="40"/>
      <c r="F75" s="40"/>
      <c r="G75" s="40"/>
      <c r="U75" s="38"/>
      <c r="V75" s="38"/>
      <c r="W75" s="42"/>
      <c r="X75" s="42"/>
    </row>
    <row r="76" spans="1:24">
      <c r="A76" s="1">
        <v>75</v>
      </c>
      <c r="B76" s="39"/>
      <c r="C76" s="39"/>
      <c r="D76" s="39"/>
      <c r="E76" s="40"/>
      <c r="F76" s="40"/>
      <c r="G76" s="40"/>
      <c r="U76" s="38"/>
      <c r="V76" s="38"/>
      <c r="W76" s="42"/>
      <c r="X76" s="42"/>
    </row>
    <row r="77" spans="1:24">
      <c r="A77" s="1">
        <v>76</v>
      </c>
      <c r="B77" s="39"/>
      <c r="C77" s="39"/>
      <c r="D77" s="39"/>
      <c r="E77" s="40"/>
      <c r="F77" s="40"/>
      <c r="G77" s="40"/>
      <c r="U77" s="38"/>
      <c r="V77" s="38"/>
      <c r="W77" s="42"/>
      <c r="X77" s="42"/>
    </row>
    <row r="78" spans="1:24">
      <c r="A78" s="1">
        <v>77</v>
      </c>
      <c r="B78" s="39"/>
      <c r="C78" s="39"/>
      <c r="D78" s="39"/>
      <c r="E78" s="40"/>
      <c r="F78" s="40"/>
      <c r="G78" s="44"/>
      <c r="U78" s="38"/>
      <c r="V78" s="38"/>
      <c r="W78" s="42"/>
      <c r="X78" s="42"/>
    </row>
    <row r="79" spans="1:24">
      <c r="A79" s="1">
        <v>78</v>
      </c>
      <c r="B79" s="39"/>
      <c r="C79" s="39"/>
      <c r="D79" s="39"/>
      <c r="E79" s="40"/>
      <c r="F79" s="40"/>
      <c r="G79" s="40"/>
      <c r="U79" s="38"/>
      <c r="V79" s="38"/>
      <c r="W79" s="42"/>
      <c r="X79" s="42"/>
    </row>
    <row r="80" spans="1:24">
      <c r="A80" s="1">
        <v>79</v>
      </c>
      <c r="B80" s="39"/>
      <c r="C80" s="39"/>
      <c r="D80" s="39"/>
      <c r="E80" s="40"/>
      <c r="F80" s="40"/>
      <c r="G80" s="40"/>
      <c r="U80" s="38"/>
      <c r="V80" s="38"/>
      <c r="W80" s="42"/>
      <c r="X80" s="42"/>
    </row>
    <row r="81" spans="2:31">
      <c r="B81" s="39"/>
      <c r="C81" s="39"/>
      <c r="D81" s="39"/>
      <c r="E81" s="40"/>
      <c r="F81" s="40"/>
      <c r="G81" s="40"/>
      <c r="U81" s="38"/>
      <c r="V81" s="38"/>
      <c r="W81" s="42"/>
      <c r="X81" s="42"/>
    </row>
    <row r="82" spans="2:31">
      <c r="B82" s="39"/>
      <c r="C82" s="39"/>
      <c r="D82" s="39"/>
      <c r="E82" s="40"/>
      <c r="F82" s="40"/>
      <c r="G82" s="40"/>
      <c r="U82" s="38"/>
      <c r="V82" s="38"/>
      <c r="W82" s="42"/>
      <c r="X82" s="42"/>
    </row>
    <row r="83" spans="2:31">
      <c r="B83" s="39"/>
      <c r="C83" s="39"/>
      <c r="D83" s="39"/>
      <c r="E83" s="40"/>
      <c r="F83" s="40"/>
      <c r="G83" s="40"/>
      <c r="U83" s="38"/>
      <c r="V83" s="38"/>
      <c r="W83" s="42"/>
      <c r="X83" s="42"/>
    </row>
    <row r="84" spans="2:31">
      <c r="B84" s="39"/>
      <c r="C84" s="39"/>
      <c r="D84" s="39"/>
      <c r="E84" s="40"/>
      <c r="F84" s="40"/>
      <c r="G84" s="40"/>
      <c r="U84" s="38"/>
      <c r="V84" s="38"/>
      <c r="W84" s="42"/>
      <c r="X84" s="42"/>
    </row>
    <row r="85" spans="2:31">
      <c r="B85" s="39"/>
      <c r="C85" s="39"/>
      <c r="D85" s="39"/>
      <c r="E85" s="40"/>
      <c r="F85" s="40"/>
      <c r="G85" s="40"/>
      <c r="U85" s="38"/>
      <c r="V85" s="38"/>
      <c r="W85" s="42"/>
      <c r="X85" s="42"/>
      <c r="Y85" s="41"/>
      <c r="Z85" s="41"/>
      <c r="AA85" s="41"/>
      <c r="AB85" s="41"/>
      <c r="AC85" s="41"/>
      <c r="AD85" s="41"/>
      <c r="AE85" s="41"/>
    </row>
    <row r="86" spans="2:31">
      <c r="B86" s="39"/>
      <c r="C86" s="39"/>
      <c r="D86" s="39"/>
      <c r="E86" s="40"/>
      <c r="F86" s="40"/>
      <c r="G86" s="40"/>
      <c r="U86" s="38"/>
      <c r="V86" s="38"/>
      <c r="W86" s="42"/>
      <c r="X86" s="42"/>
      <c r="Y86" s="42"/>
      <c r="Z86" s="42"/>
      <c r="AA86" s="42"/>
      <c r="AB86" s="42"/>
      <c r="AC86" s="42"/>
      <c r="AD86" s="42"/>
      <c r="AE86" s="42"/>
    </row>
    <row r="87" spans="2:31">
      <c r="B87" s="39"/>
      <c r="C87" s="39"/>
      <c r="D87" s="39"/>
      <c r="E87" s="40"/>
      <c r="F87" s="40"/>
      <c r="G87" s="40"/>
      <c r="U87" s="38"/>
      <c r="V87" s="38"/>
      <c r="W87" s="42"/>
      <c r="X87" s="42"/>
      <c r="Y87" s="42"/>
      <c r="Z87" s="42"/>
      <c r="AA87" s="42"/>
      <c r="AB87" s="42"/>
      <c r="AC87" s="42"/>
      <c r="AD87" s="42"/>
      <c r="AE87" s="42"/>
    </row>
    <row r="88" spans="2:31">
      <c r="B88" s="39"/>
      <c r="C88" s="39"/>
      <c r="D88" s="39"/>
      <c r="E88" s="40"/>
      <c r="F88" s="40"/>
      <c r="G88" s="40"/>
      <c r="U88" s="38"/>
      <c r="V88" s="38"/>
      <c r="W88" s="42"/>
      <c r="X88" s="42"/>
      <c r="Y88" s="42"/>
      <c r="Z88" s="42"/>
      <c r="AA88" s="42"/>
      <c r="AB88" s="42"/>
      <c r="AC88" s="42"/>
      <c r="AD88" s="42"/>
      <c r="AE88" s="42"/>
    </row>
    <row r="89" spans="2:31">
      <c r="B89" s="39"/>
      <c r="C89" s="39"/>
      <c r="D89" s="39"/>
      <c r="E89" s="40"/>
      <c r="F89" s="40"/>
      <c r="G89" s="40"/>
      <c r="U89" s="38"/>
      <c r="V89" s="38"/>
      <c r="W89" s="42"/>
      <c r="X89" s="42"/>
      <c r="Y89" s="42"/>
      <c r="Z89" s="42"/>
      <c r="AA89" s="42"/>
      <c r="AB89" s="42"/>
      <c r="AC89" s="42"/>
      <c r="AD89" s="42"/>
      <c r="AE89" s="42"/>
    </row>
    <row r="90" spans="2:31">
      <c r="B90" s="39"/>
      <c r="C90" s="39"/>
      <c r="D90" s="39"/>
      <c r="E90" s="40"/>
      <c r="F90" s="40"/>
      <c r="G90" s="40"/>
      <c r="U90" s="38"/>
      <c r="V90" s="38"/>
      <c r="W90" s="42"/>
      <c r="X90" s="42"/>
      <c r="Y90" s="42"/>
      <c r="Z90" s="42"/>
      <c r="AA90" s="42"/>
      <c r="AB90" s="42"/>
      <c r="AC90" s="42"/>
      <c r="AD90" s="42"/>
      <c r="AE90" s="42"/>
    </row>
    <row r="91" spans="2:31">
      <c r="B91" s="39"/>
      <c r="C91" s="39"/>
      <c r="D91" s="39"/>
      <c r="E91" s="40"/>
      <c r="F91" s="40"/>
      <c r="G91" s="40"/>
      <c r="U91" s="38"/>
      <c r="V91" s="38"/>
      <c r="W91" s="42"/>
      <c r="X91" s="42"/>
      <c r="Y91" s="42"/>
      <c r="Z91" s="42"/>
      <c r="AA91" s="42"/>
      <c r="AB91" s="42"/>
      <c r="AC91" s="42"/>
      <c r="AD91" s="42"/>
      <c r="AE91" s="42"/>
    </row>
    <row r="92" spans="2:31">
      <c r="B92" s="39"/>
      <c r="C92" s="39"/>
      <c r="D92" s="39"/>
      <c r="E92" s="40"/>
      <c r="F92" s="40"/>
      <c r="G92" s="40"/>
      <c r="U92" s="38"/>
      <c r="V92" s="38"/>
      <c r="W92" s="42"/>
      <c r="X92" s="42"/>
      <c r="Y92" s="42"/>
      <c r="Z92" s="42"/>
      <c r="AA92" s="42"/>
      <c r="AB92" s="42"/>
      <c r="AC92" s="42"/>
      <c r="AD92" s="42"/>
      <c r="AE92" s="42"/>
    </row>
    <row r="93" spans="2:31">
      <c r="B93" s="39"/>
      <c r="C93" s="39"/>
      <c r="D93" s="39"/>
      <c r="E93" s="40"/>
      <c r="F93" s="40"/>
      <c r="G93" s="40"/>
      <c r="U93" s="38"/>
      <c r="V93" s="38"/>
      <c r="W93" s="42"/>
      <c r="X93" s="42"/>
      <c r="Y93" s="42"/>
      <c r="Z93" s="42"/>
      <c r="AA93" s="42"/>
      <c r="AB93" s="42"/>
      <c r="AC93" s="42"/>
      <c r="AD93" s="42"/>
      <c r="AE93" s="42"/>
    </row>
    <row r="94" spans="2:31">
      <c r="B94" s="39"/>
      <c r="C94" s="39"/>
      <c r="D94" s="39"/>
      <c r="E94" s="40"/>
      <c r="F94" s="40"/>
      <c r="G94" s="40"/>
      <c r="U94" s="38"/>
      <c r="V94" s="38"/>
      <c r="W94" s="42"/>
      <c r="X94" s="42"/>
      <c r="Y94" s="42"/>
      <c r="Z94" s="42"/>
      <c r="AA94" s="42"/>
      <c r="AB94" s="42"/>
      <c r="AC94" s="42"/>
      <c r="AD94" s="42"/>
      <c r="AE94" s="42"/>
    </row>
    <row r="95" spans="2:31">
      <c r="B95" s="38"/>
      <c r="C95" s="38"/>
      <c r="D95" s="39"/>
      <c r="E95" s="40"/>
      <c r="F95" s="40"/>
      <c r="G95" s="40"/>
      <c r="U95" s="38"/>
      <c r="V95" s="38"/>
      <c r="W95" s="42"/>
      <c r="X95" s="42"/>
      <c r="Y95" s="42"/>
      <c r="Z95" s="42"/>
      <c r="AA95" s="42"/>
      <c r="AB95" s="42"/>
      <c r="AC95" s="42"/>
      <c r="AD95" s="42"/>
      <c r="AE95" s="42"/>
    </row>
    <row r="96" spans="2:31">
      <c r="B96" s="38"/>
      <c r="C96" s="38"/>
      <c r="D96" s="39"/>
      <c r="E96" s="40"/>
      <c r="F96" s="40"/>
      <c r="G96" s="40"/>
      <c r="U96" s="38"/>
      <c r="V96" s="38"/>
      <c r="W96" s="42"/>
      <c r="X96" s="42"/>
      <c r="Y96" s="42"/>
      <c r="Z96" s="42"/>
      <c r="AA96" s="42"/>
      <c r="AB96" s="42"/>
      <c r="AC96" s="42"/>
      <c r="AD96" s="42"/>
      <c r="AE96" s="42"/>
    </row>
    <row r="97" spans="2:31" ht="15" customHeight="1">
      <c r="B97" s="38"/>
      <c r="C97" s="38"/>
      <c r="D97" s="39"/>
      <c r="E97" s="40"/>
      <c r="F97" s="40"/>
      <c r="G97" s="40"/>
      <c r="U97" s="38"/>
      <c r="V97" s="38"/>
      <c r="W97" s="42"/>
      <c r="X97" s="42"/>
      <c r="Y97" s="42"/>
      <c r="Z97" s="42"/>
      <c r="AA97" s="42"/>
      <c r="AB97" s="42"/>
      <c r="AC97" s="42"/>
      <c r="AD97" s="42"/>
      <c r="AE97" s="42"/>
    </row>
    <row r="98" spans="2:31">
      <c r="B98" s="38"/>
      <c r="C98" s="38"/>
      <c r="D98" s="39"/>
      <c r="E98" s="40"/>
      <c r="F98" s="40"/>
      <c r="G98" s="40"/>
      <c r="U98" s="38"/>
      <c r="V98" s="38"/>
      <c r="W98" s="42"/>
      <c r="X98" s="42"/>
      <c r="Y98" s="42"/>
      <c r="Z98" s="42"/>
      <c r="AA98" s="42"/>
      <c r="AB98" s="42"/>
      <c r="AC98" s="42"/>
      <c r="AD98" s="42"/>
      <c r="AE98" s="42"/>
    </row>
    <row r="99" spans="2:31">
      <c r="B99" s="38"/>
      <c r="C99" s="38"/>
      <c r="D99" s="39"/>
      <c r="E99" s="40"/>
      <c r="F99" s="40"/>
      <c r="G99" s="40"/>
      <c r="U99" s="38"/>
      <c r="V99" s="38"/>
      <c r="W99" s="42"/>
      <c r="X99" s="42"/>
      <c r="Y99" s="42"/>
      <c r="Z99" s="42"/>
      <c r="AA99" s="42"/>
      <c r="AB99" s="42"/>
      <c r="AC99" s="42"/>
      <c r="AD99" s="42"/>
      <c r="AE99" s="42"/>
    </row>
    <row r="100" spans="2:31">
      <c r="B100" s="38"/>
      <c r="C100" s="38"/>
      <c r="D100" s="39"/>
      <c r="E100" s="40"/>
      <c r="F100" s="40"/>
      <c r="G100" s="40"/>
      <c r="U100" s="38"/>
      <c r="V100" s="38"/>
      <c r="W100" s="42"/>
      <c r="X100" s="42"/>
      <c r="Y100" s="42"/>
      <c r="Z100" s="42"/>
      <c r="AA100" s="42"/>
      <c r="AB100" s="42"/>
      <c r="AC100" s="42"/>
      <c r="AD100" s="42"/>
      <c r="AE100" s="42"/>
    </row>
    <row r="101" spans="2:31">
      <c r="B101" s="38"/>
      <c r="C101" s="38"/>
      <c r="D101" s="39"/>
      <c r="E101" s="40"/>
      <c r="F101" s="40"/>
      <c r="G101" s="40"/>
      <c r="U101" s="38"/>
      <c r="V101" s="38"/>
      <c r="W101" s="42"/>
      <c r="X101" s="42"/>
      <c r="Y101" s="42"/>
      <c r="Z101" s="42"/>
      <c r="AA101" s="42"/>
      <c r="AB101" s="42"/>
      <c r="AC101" s="42"/>
      <c r="AD101" s="42"/>
      <c r="AE101" s="42"/>
    </row>
    <row r="102" spans="2:31">
      <c r="B102" s="38"/>
      <c r="C102" s="38"/>
      <c r="D102" s="39"/>
      <c r="E102" s="40"/>
      <c r="F102" s="40"/>
      <c r="G102" s="40"/>
      <c r="U102" s="38"/>
      <c r="V102" s="38"/>
      <c r="W102" s="42"/>
      <c r="X102" s="42"/>
      <c r="Y102" s="42"/>
      <c r="Z102" s="42"/>
      <c r="AA102" s="42"/>
      <c r="AB102" s="42"/>
      <c r="AC102" s="42"/>
      <c r="AD102" s="42"/>
      <c r="AE102" s="42"/>
    </row>
    <row r="103" spans="2:31">
      <c r="B103" s="38"/>
      <c r="C103" s="38"/>
      <c r="D103" s="39"/>
      <c r="E103" s="40"/>
      <c r="F103" s="40"/>
      <c r="G103" s="40"/>
      <c r="U103" s="38"/>
      <c r="V103" s="38"/>
      <c r="W103" s="42"/>
      <c r="X103" s="42"/>
      <c r="Y103" s="42"/>
      <c r="Z103" s="42"/>
      <c r="AA103" s="42"/>
      <c r="AB103" s="42"/>
      <c r="AC103" s="42"/>
      <c r="AD103" s="42"/>
      <c r="AE103" s="42"/>
    </row>
    <row r="104" spans="2:31" ht="15" customHeight="1">
      <c r="B104" s="38"/>
      <c r="C104" s="38"/>
      <c r="D104" s="39"/>
      <c r="E104" s="40"/>
      <c r="F104" s="40"/>
      <c r="G104" s="40"/>
      <c r="U104" s="38"/>
      <c r="V104" s="38"/>
      <c r="W104" s="42"/>
      <c r="X104" s="42"/>
      <c r="Y104" s="42"/>
      <c r="Z104" s="42"/>
      <c r="AA104" s="42"/>
      <c r="AB104" s="42"/>
      <c r="AC104" s="42"/>
      <c r="AD104" s="42"/>
      <c r="AE104" s="42"/>
    </row>
    <row r="105" spans="2:31">
      <c r="B105" s="38"/>
      <c r="C105" s="38"/>
      <c r="D105" s="39"/>
      <c r="E105" s="40"/>
      <c r="F105" s="40"/>
      <c r="G105" s="40"/>
      <c r="U105" s="38"/>
      <c r="V105" s="38"/>
      <c r="W105" s="42"/>
      <c r="X105" s="42"/>
      <c r="Y105" s="42"/>
      <c r="Z105" s="42"/>
      <c r="AA105" s="42"/>
      <c r="AB105" s="42"/>
      <c r="AC105" s="42"/>
      <c r="AD105" s="42"/>
      <c r="AE105" s="42"/>
    </row>
    <row r="106" spans="2:31">
      <c r="B106" s="38"/>
      <c r="C106" s="38"/>
      <c r="D106" s="39"/>
      <c r="E106" s="40"/>
      <c r="F106" s="40"/>
      <c r="G106" s="40"/>
      <c r="U106" s="38"/>
      <c r="V106" s="38"/>
      <c r="W106" s="42"/>
      <c r="X106" s="42"/>
      <c r="Y106" s="42"/>
      <c r="Z106" s="42"/>
      <c r="AA106" s="42"/>
      <c r="AB106" s="42"/>
      <c r="AC106" s="42"/>
      <c r="AD106" s="42"/>
      <c r="AE106" s="42"/>
    </row>
    <row r="107" spans="2:31" ht="15" customHeight="1">
      <c r="B107" s="38"/>
      <c r="C107" s="38"/>
      <c r="D107" s="39"/>
      <c r="E107" s="40"/>
      <c r="F107" s="40"/>
      <c r="G107" s="40"/>
      <c r="U107" s="38"/>
      <c r="V107" s="38"/>
      <c r="W107" s="42"/>
      <c r="X107" s="42"/>
      <c r="Y107" s="42"/>
      <c r="Z107" s="42"/>
      <c r="AA107" s="42"/>
      <c r="AB107" s="42"/>
      <c r="AC107" s="42"/>
      <c r="AD107" s="42"/>
      <c r="AE107" s="42"/>
    </row>
    <row r="108" spans="2:31">
      <c r="B108" s="38"/>
      <c r="C108" s="38"/>
      <c r="D108" s="39"/>
      <c r="E108" s="40"/>
      <c r="F108" s="40"/>
      <c r="G108" s="40"/>
      <c r="U108" s="38"/>
      <c r="V108" s="38"/>
      <c r="W108" s="42"/>
      <c r="X108" s="42"/>
      <c r="Y108" s="42"/>
      <c r="Z108" s="42"/>
      <c r="AA108" s="42"/>
      <c r="AB108" s="42"/>
      <c r="AC108" s="42"/>
      <c r="AD108" s="42"/>
      <c r="AE108" s="42"/>
    </row>
    <row r="109" spans="2:31">
      <c r="B109" s="38"/>
      <c r="C109" s="38"/>
      <c r="D109" s="39"/>
      <c r="E109" s="40"/>
      <c r="F109" s="40"/>
      <c r="G109" s="40"/>
      <c r="U109" s="38"/>
      <c r="V109" s="38"/>
      <c r="W109" s="42"/>
      <c r="X109" s="42"/>
      <c r="Y109" s="42"/>
      <c r="Z109" s="42"/>
      <c r="AA109" s="42"/>
      <c r="AB109" s="42"/>
      <c r="AC109" s="42"/>
      <c r="AD109" s="42"/>
      <c r="AE109" s="42"/>
    </row>
    <row r="110" spans="2:31">
      <c r="B110" s="38"/>
      <c r="C110" s="38"/>
      <c r="D110" s="39"/>
      <c r="E110" s="40"/>
      <c r="F110" s="40"/>
      <c r="G110" s="40"/>
      <c r="U110" s="38"/>
      <c r="V110" s="38"/>
      <c r="W110" s="42"/>
      <c r="X110" s="42"/>
      <c r="Y110" s="42"/>
      <c r="Z110" s="42"/>
      <c r="AA110" s="42"/>
      <c r="AB110" s="42"/>
      <c r="AC110" s="42"/>
      <c r="AD110" s="42"/>
      <c r="AE110" s="42"/>
    </row>
    <row r="111" spans="2:31">
      <c r="B111" s="38"/>
      <c r="C111" s="38"/>
      <c r="D111" s="39"/>
      <c r="E111" s="40"/>
      <c r="F111" s="40"/>
      <c r="G111" s="40"/>
      <c r="U111" s="38"/>
      <c r="V111" s="38"/>
      <c r="W111" s="42"/>
      <c r="X111" s="42"/>
      <c r="Y111" s="42"/>
      <c r="Z111" s="42"/>
      <c r="AA111" s="42"/>
      <c r="AB111" s="42"/>
      <c r="AC111" s="42"/>
      <c r="AD111" s="42"/>
      <c r="AE111" s="42"/>
    </row>
    <row r="112" spans="2:31">
      <c r="B112" s="38"/>
      <c r="C112" s="38"/>
      <c r="D112" s="39"/>
      <c r="E112" s="40"/>
      <c r="F112" s="40"/>
      <c r="G112" s="40"/>
      <c r="U112" s="38"/>
      <c r="V112" s="38"/>
      <c r="W112" s="42"/>
      <c r="X112" s="42"/>
      <c r="Y112" s="42"/>
      <c r="Z112" s="42"/>
      <c r="AA112" s="42"/>
      <c r="AB112" s="42"/>
      <c r="AC112" s="42"/>
      <c r="AD112" s="42"/>
      <c r="AE112" s="42"/>
    </row>
    <row r="113" spans="2:31">
      <c r="B113" s="38"/>
      <c r="C113" s="38"/>
      <c r="D113" s="39"/>
      <c r="E113" s="40"/>
      <c r="F113" s="40"/>
      <c r="G113" s="40"/>
      <c r="U113" s="38"/>
      <c r="V113" s="38"/>
      <c r="W113" s="42"/>
      <c r="X113" s="42"/>
      <c r="Y113" s="42"/>
      <c r="Z113" s="42"/>
      <c r="AA113" s="42"/>
      <c r="AB113" s="42"/>
      <c r="AC113" s="42"/>
      <c r="AD113" s="42"/>
      <c r="AE113" s="42"/>
    </row>
    <row r="114" spans="2:31">
      <c r="B114" s="38"/>
      <c r="C114" s="38"/>
      <c r="D114" s="39"/>
      <c r="E114" s="40"/>
      <c r="F114" s="40"/>
      <c r="G114" s="40"/>
      <c r="U114" s="38"/>
      <c r="V114" s="38"/>
      <c r="W114" s="42"/>
      <c r="X114" s="42"/>
      <c r="Y114" s="42"/>
      <c r="Z114" s="42"/>
      <c r="AA114" s="42"/>
      <c r="AB114" s="42"/>
      <c r="AC114" s="42"/>
      <c r="AD114" s="42"/>
      <c r="AE114" s="42"/>
    </row>
    <row r="115" spans="2:31">
      <c r="B115" s="38"/>
      <c r="C115" s="38"/>
      <c r="D115" s="39"/>
      <c r="E115" s="40"/>
      <c r="F115" s="40"/>
      <c r="G115" s="40"/>
      <c r="U115" s="38"/>
      <c r="V115" s="38"/>
      <c r="W115" s="42"/>
      <c r="X115" s="42"/>
      <c r="Y115" s="42"/>
      <c r="Z115" s="42"/>
      <c r="AA115" s="42"/>
      <c r="AB115" s="42"/>
      <c r="AC115" s="42"/>
      <c r="AD115" s="42"/>
      <c r="AE115" s="42"/>
    </row>
    <row r="116" spans="2:31">
      <c r="B116" s="38"/>
      <c r="C116" s="38"/>
      <c r="D116" s="39"/>
      <c r="E116" s="40"/>
      <c r="F116" s="40"/>
      <c r="G116" s="40"/>
      <c r="U116" s="38"/>
      <c r="V116" s="38"/>
      <c r="W116" s="42"/>
      <c r="X116" s="42"/>
      <c r="Y116" s="42"/>
      <c r="Z116" s="42"/>
      <c r="AA116" s="42"/>
      <c r="AB116" s="42"/>
      <c r="AC116" s="42"/>
      <c r="AD116" s="42"/>
      <c r="AE116" s="42"/>
    </row>
    <row r="117" spans="2:31">
      <c r="B117" s="38"/>
      <c r="C117" s="38"/>
      <c r="D117" s="39"/>
      <c r="E117" s="40"/>
      <c r="F117" s="40"/>
      <c r="G117" s="40"/>
      <c r="U117" s="38"/>
      <c r="V117" s="38"/>
      <c r="W117" s="42"/>
      <c r="X117" s="42"/>
      <c r="Y117" s="42"/>
      <c r="Z117" s="42"/>
      <c r="AA117" s="42"/>
      <c r="AB117" s="42"/>
      <c r="AC117" s="42"/>
      <c r="AD117" s="42"/>
      <c r="AE117" s="42"/>
    </row>
    <row r="118" spans="2:31">
      <c r="Y118" s="42"/>
      <c r="Z118" s="42"/>
      <c r="AA118" s="42"/>
      <c r="AB118" s="42"/>
      <c r="AC118" s="42"/>
      <c r="AD118" s="42"/>
      <c r="AE118" s="42"/>
    </row>
    <row r="119" spans="2:31">
      <c r="Y119" s="42"/>
      <c r="Z119" s="42"/>
      <c r="AA119" s="42"/>
      <c r="AB119" s="42"/>
      <c r="AC119" s="42"/>
      <c r="AD119" s="42"/>
      <c r="AE119" s="42"/>
    </row>
    <row r="120" spans="2:31" ht="16" thickBot="1">
      <c r="Y120" s="42"/>
      <c r="Z120" s="42"/>
      <c r="AA120" s="42"/>
      <c r="AB120" s="42"/>
      <c r="AC120" s="42"/>
      <c r="AD120" s="42"/>
      <c r="AE120" s="42"/>
    </row>
    <row r="121" spans="2:31">
      <c r="F121" s="25"/>
      <c r="G121" s="26"/>
      <c r="Y121" s="42"/>
      <c r="Z121" s="42"/>
      <c r="AA121" s="42"/>
      <c r="AB121" s="42"/>
      <c r="AC121" s="42"/>
      <c r="AD121" s="42"/>
      <c r="AE121" s="42"/>
    </row>
    <row r="122" spans="2:31">
      <c r="Y122" s="42"/>
      <c r="Z122" s="42"/>
      <c r="AA122" s="42"/>
      <c r="AB122" s="42"/>
      <c r="AC122" s="42"/>
      <c r="AD122" s="42"/>
      <c r="AE122" s="42"/>
    </row>
    <row r="123" spans="2:31">
      <c r="Y123" s="42"/>
      <c r="Z123" s="42"/>
      <c r="AA123" s="42"/>
      <c r="AB123" s="42"/>
      <c r="AC123" s="42"/>
      <c r="AD123" s="42"/>
      <c r="AE123" s="42"/>
    </row>
    <row r="124" spans="2:31">
      <c r="Y124" s="42"/>
      <c r="Z124" s="42"/>
      <c r="AA124" s="42"/>
      <c r="AB124" s="42"/>
      <c r="AC124" s="42"/>
      <c r="AD124" s="42"/>
      <c r="AE124" s="42"/>
    </row>
    <row r="125" spans="2:31">
      <c r="Y125" s="42"/>
      <c r="Z125" s="42"/>
      <c r="AA125" s="42"/>
      <c r="AB125" s="42"/>
      <c r="AC125" s="42"/>
      <c r="AD125" s="42"/>
      <c r="AE125" s="42"/>
    </row>
    <row r="126" spans="2:31">
      <c r="Y126" s="42"/>
      <c r="Z126" s="42"/>
      <c r="AA126" s="42"/>
      <c r="AB126" s="42"/>
      <c r="AC126" s="42"/>
      <c r="AD126" s="42"/>
      <c r="AE126" s="42"/>
    </row>
    <row r="127" spans="2:31">
      <c r="Y127" s="42"/>
      <c r="Z127" s="42"/>
      <c r="AA127" s="42"/>
      <c r="AB127" s="42"/>
      <c r="AC127" s="42"/>
      <c r="AD127" s="42"/>
      <c r="AE127" s="42"/>
    </row>
    <row r="128" spans="2:31">
      <c r="Y128" s="42"/>
      <c r="Z128" s="42"/>
      <c r="AA128" s="42"/>
      <c r="AB128" s="42"/>
      <c r="AC128" s="42"/>
      <c r="AD128" s="42"/>
      <c r="AE128" s="42"/>
    </row>
    <row r="129" spans="25:31">
      <c r="Y129" s="42"/>
      <c r="Z129" s="42"/>
      <c r="AA129" s="42"/>
      <c r="AB129" s="42"/>
      <c r="AC129" s="42"/>
      <c r="AD129" s="42"/>
      <c r="AE129" s="42"/>
    </row>
    <row r="130" spans="25:31">
      <c r="Y130" s="42"/>
      <c r="Z130" s="42"/>
      <c r="AA130" s="42"/>
      <c r="AB130" s="42"/>
      <c r="AC130" s="42"/>
      <c r="AD130" s="42"/>
      <c r="AE130" s="42"/>
    </row>
    <row r="131" spans="25:31">
      <c r="Y131" s="42"/>
      <c r="Z131" s="42"/>
      <c r="AA131" s="42"/>
      <c r="AB131" s="42"/>
      <c r="AC131" s="42"/>
      <c r="AD131" s="42"/>
      <c r="AE131" s="42"/>
    </row>
    <row r="132" spans="25:31">
      <c r="Y132" s="42"/>
      <c r="Z132" s="42"/>
      <c r="AA132" s="42"/>
      <c r="AB132" s="42"/>
      <c r="AC132" s="42"/>
      <c r="AD132" s="42"/>
      <c r="AE132" s="42"/>
    </row>
    <row r="133" spans="25:31">
      <c r="Y133" s="42"/>
      <c r="Z133" s="42"/>
      <c r="AA133" s="42"/>
      <c r="AB133" s="42"/>
      <c r="AC133" s="42"/>
      <c r="AD133" s="42"/>
      <c r="AE133" s="42"/>
    </row>
    <row r="134" spans="25:31">
      <c r="Y134" s="42"/>
      <c r="Z134" s="42"/>
      <c r="AA134" s="42"/>
      <c r="AB134" s="42"/>
      <c r="AC134" s="42"/>
      <c r="AD134" s="42"/>
      <c r="AE134" s="42"/>
    </row>
    <row r="135" spans="25:31">
      <c r="Y135" s="42"/>
      <c r="Z135" s="42"/>
      <c r="AA135" s="42"/>
      <c r="AB135" s="42"/>
      <c r="AC135" s="42"/>
      <c r="AD135" s="42"/>
      <c r="AE135" s="42"/>
    </row>
    <row r="136" spans="25:31">
      <c r="Y136" s="42"/>
      <c r="Z136" s="42"/>
      <c r="AA136" s="42"/>
      <c r="AB136" s="42"/>
      <c r="AC136" s="42"/>
      <c r="AD136" s="42"/>
      <c r="AE136" s="42"/>
    </row>
    <row r="137" spans="25:31">
      <c r="Y137" s="42"/>
      <c r="Z137" s="42"/>
      <c r="AA137" s="42"/>
      <c r="AB137" s="42"/>
      <c r="AC137" s="42"/>
      <c r="AD137" s="42"/>
      <c r="AE137" s="42"/>
    </row>
    <row r="138" spans="25:31">
      <c r="Y138" s="42"/>
      <c r="Z138" s="42"/>
      <c r="AA138" s="42"/>
      <c r="AB138" s="42"/>
      <c r="AC138" s="42"/>
      <c r="AD138" s="42"/>
      <c r="AE138" s="42"/>
    </row>
    <row r="139" spans="25:31">
      <c r="Y139" s="42"/>
      <c r="Z139" s="42"/>
      <c r="AA139" s="42"/>
      <c r="AB139" s="42"/>
      <c r="AC139" s="42"/>
      <c r="AD139" s="42"/>
      <c r="AE139" s="42"/>
    </row>
    <row r="140" spans="25:31">
      <c r="Y140" s="42"/>
      <c r="Z140" s="42"/>
      <c r="AA140" s="42"/>
      <c r="AB140" s="42"/>
      <c r="AC140" s="42"/>
      <c r="AD140" s="42"/>
      <c r="AE140" s="42"/>
    </row>
    <row r="141" spans="25:31">
      <c r="Y141" s="42"/>
      <c r="Z141" s="42"/>
      <c r="AA141" s="42"/>
      <c r="AB141" s="42"/>
      <c r="AC141" s="42"/>
      <c r="AD141" s="42"/>
      <c r="AE141" s="42"/>
    </row>
    <row r="142" spans="25:31">
      <c r="Y142" s="42"/>
      <c r="Z142" s="42"/>
      <c r="AA142" s="42"/>
      <c r="AB142" s="42"/>
      <c r="AC142" s="42"/>
      <c r="AD142" s="42"/>
      <c r="AE142" s="42"/>
    </row>
    <row r="143" spans="25:31">
      <c r="Y143" s="42"/>
      <c r="Z143" s="42"/>
      <c r="AA143" s="42"/>
      <c r="AB143" s="42"/>
      <c r="AC143" s="42"/>
      <c r="AD143" s="42"/>
      <c r="AE143" s="42"/>
    </row>
    <row r="144" spans="25:31">
      <c r="Y144" s="42"/>
      <c r="Z144" s="42"/>
      <c r="AA144" s="42"/>
      <c r="AB144" s="42"/>
      <c r="AC144" s="42"/>
      <c r="AD144" s="42"/>
      <c r="AE144" s="42"/>
    </row>
    <row r="145" spans="25:31">
      <c r="Y145" s="42"/>
      <c r="Z145" s="42"/>
      <c r="AA145" s="42"/>
      <c r="AB145" s="42"/>
      <c r="AC145" s="42"/>
      <c r="AD145" s="42"/>
      <c r="AE145" s="42"/>
    </row>
    <row r="146" spans="25:31">
      <c r="Y146" s="42"/>
      <c r="Z146" s="42"/>
      <c r="AA146" s="42"/>
      <c r="AB146" s="42"/>
      <c r="AC146" s="42"/>
      <c r="AD146" s="42"/>
      <c r="AE146" s="42"/>
    </row>
    <row r="147" spans="25:31">
      <c r="Y147" s="42"/>
      <c r="Z147" s="42"/>
      <c r="AA147" s="42"/>
      <c r="AB147" s="42"/>
      <c r="AC147" s="42"/>
      <c r="AD147" s="42"/>
      <c r="AE147" s="42"/>
    </row>
    <row r="148" spans="25:31">
      <c r="Y148" s="42"/>
      <c r="Z148" s="42"/>
      <c r="AA148" s="42"/>
      <c r="AB148" s="42"/>
      <c r="AC148" s="42"/>
      <c r="AD148" s="42"/>
      <c r="AE148" s="42"/>
    </row>
    <row r="149" spans="25:31">
      <c r="Y149" s="42"/>
      <c r="Z149" s="42"/>
      <c r="AA149" s="42"/>
      <c r="AB149" s="42"/>
      <c r="AC149" s="42"/>
      <c r="AD149" s="42"/>
      <c r="AE149" s="42"/>
    </row>
    <row r="150" spans="25:31">
      <c r="Y150" s="42"/>
      <c r="Z150" s="42"/>
      <c r="AA150" s="42"/>
      <c r="AB150" s="42"/>
      <c r="AC150" s="42"/>
      <c r="AD150" s="42"/>
      <c r="AE150" s="42"/>
    </row>
    <row r="151" spans="25:31">
      <c r="Y151" s="42"/>
      <c r="Z151" s="42"/>
      <c r="AA151" s="42"/>
      <c r="AB151" s="42"/>
      <c r="AC151" s="42"/>
      <c r="AD151" s="42"/>
      <c r="AE151" s="42"/>
    </row>
    <row r="152" spans="25:31">
      <c r="Y152" s="42"/>
      <c r="Z152" s="42"/>
      <c r="AA152" s="42"/>
      <c r="AB152" s="42"/>
      <c r="AC152" s="42"/>
      <c r="AD152" s="42"/>
      <c r="AE152" s="42"/>
    </row>
    <row r="153" spans="25:31">
      <c r="Y153" s="42"/>
      <c r="Z153" s="42"/>
      <c r="AA153" s="42"/>
      <c r="AB153" s="42"/>
      <c r="AC153" s="42"/>
      <c r="AD153" s="42"/>
      <c r="AE153" s="42"/>
    </row>
    <row r="154" spans="25:31">
      <c r="Y154" s="42"/>
      <c r="Z154" s="42"/>
      <c r="AA154" s="42"/>
      <c r="AB154" s="42"/>
      <c r="AC154" s="42"/>
      <c r="AD154" s="42"/>
      <c r="AE154" s="42"/>
    </row>
    <row r="155" spans="25:31">
      <c r="Y155" s="42"/>
      <c r="Z155" s="42"/>
      <c r="AA155" s="42"/>
      <c r="AB155" s="42"/>
      <c r="AC155" s="42"/>
      <c r="AD155" s="42"/>
      <c r="AE155" s="42"/>
    </row>
    <row r="156" spans="25:31">
      <c r="Y156" s="42"/>
      <c r="Z156" s="42"/>
      <c r="AA156" s="42"/>
      <c r="AB156" s="42"/>
      <c r="AC156" s="42"/>
      <c r="AD156" s="42"/>
      <c r="AE156" s="42"/>
    </row>
    <row r="157" spans="25:31">
      <c r="Y157" s="42"/>
      <c r="Z157" s="42"/>
      <c r="AA157" s="42"/>
      <c r="AB157" s="42"/>
      <c r="AC157" s="42"/>
      <c r="AD157" s="42"/>
      <c r="AE157" s="42"/>
    </row>
    <row r="158" spans="25:31">
      <c r="Y158" s="42"/>
      <c r="Z158" s="42"/>
      <c r="AA158" s="42"/>
      <c r="AB158" s="42"/>
      <c r="AC158" s="42"/>
      <c r="AD158" s="42"/>
      <c r="AE158" s="42"/>
    </row>
    <row r="159" spans="25:31">
      <c r="Y159" s="42"/>
      <c r="Z159" s="42"/>
      <c r="AA159" s="42"/>
      <c r="AB159" s="42"/>
      <c r="AC159" s="42"/>
      <c r="AD159" s="42"/>
      <c r="AE159" s="42"/>
    </row>
    <row r="160" spans="25:31">
      <c r="Y160" s="42"/>
      <c r="Z160" s="42"/>
      <c r="AA160" s="42"/>
      <c r="AB160" s="42"/>
      <c r="AC160" s="42"/>
      <c r="AD160" s="42"/>
      <c r="AE160" s="42"/>
    </row>
    <row r="161" spans="6:31">
      <c r="Y161" s="42"/>
      <c r="Z161" s="42"/>
      <c r="AA161" s="42"/>
      <c r="AB161" s="42"/>
      <c r="AC161" s="42"/>
      <c r="AD161" s="42"/>
      <c r="AE161" s="42"/>
    </row>
    <row r="162" spans="6:31">
      <c r="Y162" s="42"/>
      <c r="Z162" s="42"/>
      <c r="AA162" s="42"/>
      <c r="AB162" s="42"/>
      <c r="AC162" s="42"/>
      <c r="AD162" s="42"/>
      <c r="AE162" s="42"/>
    </row>
    <row r="163" spans="6:31">
      <c r="Y163" s="42"/>
      <c r="Z163" s="42"/>
      <c r="AA163" s="42"/>
      <c r="AB163" s="42"/>
      <c r="AC163" s="42"/>
      <c r="AD163" s="42"/>
      <c r="AE163" s="42"/>
    </row>
    <row r="164" spans="6:31">
      <c r="Y164" s="42"/>
      <c r="Z164" s="42"/>
      <c r="AA164" s="42"/>
      <c r="AB164" s="42"/>
      <c r="AC164" s="42"/>
      <c r="AD164" s="42"/>
      <c r="AE164" s="42"/>
    </row>
    <row r="165" spans="6:31">
      <c r="Y165" s="42"/>
      <c r="Z165" s="42"/>
      <c r="AA165" s="42"/>
      <c r="AB165" s="42"/>
      <c r="AC165" s="42"/>
      <c r="AD165" s="42"/>
      <c r="AE165" s="42"/>
    </row>
    <row r="170" spans="6:31">
      <c r="F170" s="27"/>
      <c r="G170" s="28">
        <v>2.5000000000000001E-2</v>
      </c>
    </row>
    <row r="171" spans="6:31">
      <c r="F171" s="27"/>
      <c r="G171" s="28">
        <v>12.232832200000001</v>
      </c>
    </row>
    <row r="172" spans="6:31">
      <c r="F172" s="27"/>
      <c r="G172" s="28">
        <v>7</v>
      </c>
    </row>
    <row r="173" spans="6:31">
      <c r="F173" s="27"/>
      <c r="G173" s="28">
        <v>3441.8571430000002</v>
      </c>
    </row>
    <row r="174" spans="6:31">
      <c r="F174" s="27"/>
      <c r="G174" s="28">
        <v>44266212.859999999</v>
      </c>
    </row>
  </sheetData>
  <pageMargins left="0.75" right="0.75" top="1" bottom="1" header="0.5" footer="0.5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AC694-F743-0E44-847F-138744286216}">
  <sheetPr codeName="Blad16"/>
  <dimension ref="A1:DG187"/>
  <sheetViews>
    <sheetView zoomScale="106" zoomScaleNormal="58" workbookViewId="0">
      <selection activeCell="U107" sqref="U107"/>
    </sheetView>
  </sheetViews>
  <sheetFormatPr baseColWidth="10" defaultColWidth="8.83203125" defaultRowHeight="15"/>
  <cols>
    <col min="2" max="2" width="14.5" customWidth="1"/>
    <col min="5" max="5" width="5.33203125" customWidth="1"/>
    <col min="6" max="6" width="6.83203125" customWidth="1"/>
    <col min="7" max="7" width="7.33203125" customWidth="1"/>
    <col min="8" max="8" width="27.5" customWidth="1"/>
    <col min="9" max="9" width="11.33203125" customWidth="1"/>
    <col min="10" max="10" width="16.5" customWidth="1"/>
    <col min="12" max="12" width="17.83203125" customWidth="1"/>
    <col min="16" max="16" width="9.33203125" bestFit="1" customWidth="1"/>
    <col min="22" max="22" width="6.83203125" customWidth="1"/>
    <col min="23" max="23" width="4.83203125" customWidth="1"/>
    <col min="24" max="24" width="8" customWidth="1"/>
    <col min="25" max="25" width="3" customWidth="1"/>
    <col min="26" max="26" width="8.5" customWidth="1"/>
    <col min="27" max="28" width="4.5" customWidth="1"/>
    <col min="29" max="29" width="4.1640625" customWidth="1"/>
    <col min="30" max="30" width="3.6640625" customWidth="1"/>
    <col min="31" max="31" width="4.33203125" customWidth="1"/>
    <col min="33" max="33" width="5.83203125" customWidth="1"/>
    <col min="34" max="34" width="4.33203125" customWidth="1"/>
    <col min="35" max="35" width="4.5" customWidth="1"/>
    <col min="36" max="36" width="4.83203125" customWidth="1"/>
    <col min="37" max="37" width="4.5" customWidth="1"/>
    <col min="38" max="38" width="3.5" customWidth="1"/>
    <col min="39" max="39" width="3.1640625" customWidth="1"/>
  </cols>
  <sheetData>
    <row r="1" spans="1:111">
      <c r="C1" s="43" t="s">
        <v>0</v>
      </c>
      <c r="D1" s="43" t="s">
        <v>1</v>
      </c>
      <c r="E1" s="43" t="s">
        <v>2</v>
      </c>
      <c r="F1" s="43" t="s">
        <v>3</v>
      </c>
      <c r="G1" s="43" t="s">
        <v>4</v>
      </c>
      <c r="H1" s="43" t="s">
        <v>653</v>
      </c>
      <c r="I1" s="43" t="s">
        <v>5</v>
      </c>
      <c r="J1" s="43" t="s">
        <v>6</v>
      </c>
      <c r="K1" s="43" t="s">
        <v>7</v>
      </c>
      <c r="L1" s="43" t="s">
        <v>8</v>
      </c>
      <c r="M1" s="43" t="s">
        <v>9</v>
      </c>
      <c r="N1" s="43" t="s">
        <v>10</v>
      </c>
      <c r="O1" s="43" t="s">
        <v>11</v>
      </c>
      <c r="P1" s="43" t="s">
        <v>12</v>
      </c>
      <c r="Q1" s="43" t="s">
        <v>13</v>
      </c>
      <c r="R1" s="43" t="s">
        <v>14</v>
      </c>
      <c r="S1" s="43" t="s">
        <v>15</v>
      </c>
      <c r="T1" s="43" t="s">
        <v>16</v>
      </c>
      <c r="U1" s="43" t="s">
        <v>17</v>
      </c>
      <c r="V1" s="43" t="s">
        <v>18</v>
      </c>
      <c r="W1" s="43" t="s">
        <v>19</v>
      </c>
      <c r="X1" s="43" t="s">
        <v>20</v>
      </c>
      <c r="Y1" s="43" t="s">
        <v>21</v>
      </c>
      <c r="Z1" s="43" t="s">
        <v>22</v>
      </c>
      <c r="AA1" s="43" t="s">
        <v>23</v>
      </c>
      <c r="AB1" s="43" t="s">
        <v>24</v>
      </c>
      <c r="AC1" s="43" t="s">
        <v>25</v>
      </c>
      <c r="AD1" s="43" t="s">
        <v>26</v>
      </c>
      <c r="AE1" s="43" t="s">
        <v>27</v>
      </c>
      <c r="AF1" s="43" t="s">
        <v>28</v>
      </c>
      <c r="AG1" s="43" t="s">
        <v>29</v>
      </c>
      <c r="AH1" s="43" t="s">
        <v>30</v>
      </c>
      <c r="AI1" s="43" t="s">
        <v>31</v>
      </c>
      <c r="AJ1" s="43" t="s">
        <v>32</v>
      </c>
      <c r="AK1" s="43" t="s">
        <v>33</v>
      </c>
      <c r="AL1" s="43" t="s">
        <v>34</v>
      </c>
      <c r="AM1" s="43" t="s">
        <v>35</v>
      </c>
      <c r="AN1" s="43" t="s">
        <v>36</v>
      </c>
      <c r="AO1" s="43" t="s">
        <v>37</v>
      </c>
      <c r="AP1" s="43" t="s">
        <v>38</v>
      </c>
      <c r="AQ1" s="43" t="s">
        <v>39</v>
      </c>
      <c r="AR1" s="43" t="s">
        <v>40</v>
      </c>
      <c r="AS1" s="43" t="s">
        <v>41</v>
      </c>
      <c r="AT1" s="43" t="s">
        <v>42</v>
      </c>
      <c r="AU1" s="43" t="s">
        <v>43</v>
      </c>
      <c r="AV1" s="43" t="s">
        <v>44</v>
      </c>
      <c r="AW1" s="43" t="s">
        <v>45</v>
      </c>
      <c r="AX1" s="43" t="s">
        <v>46</v>
      </c>
      <c r="AY1" s="43" t="s">
        <v>47</v>
      </c>
      <c r="AZ1" s="43" t="s">
        <v>48</v>
      </c>
      <c r="BA1" s="43" t="s">
        <v>49</v>
      </c>
      <c r="BB1" s="43" t="s">
        <v>50</v>
      </c>
      <c r="BC1" s="43" t="s">
        <v>51</v>
      </c>
      <c r="BD1" s="43" t="s">
        <v>52</v>
      </c>
      <c r="BE1" s="43" t="s">
        <v>53</v>
      </c>
      <c r="BF1" s="43" t="s">
        <v>54</v>
      </c>
      <c r="BG1" s="43" t="s">
        <v>55</v>
      </c>
      <c r="BH1" s="43" t="s">
        <v>56</v>
      </c>
      <c r="BI1" s="43" t="s">
        <v>57</v>
      </c>
      <c r="BJ1" s="43" t="s">
        <v>58</v>
      </c>
      <c r="BK1" s="43" t="s">
        <v>59</v>
      </c>
      <c r="BL1" s="43" t="s">
        <v>60</v>
      </c>
      <c r="BM1" s="43" t="s">
        <v>61</v>
      </c>
      <c r="BN1" s="43" t="s">
        <v>62</v>
      </c>
      <c r="BO1" s="43" t="s">
        <v>63</v>
      </c>
      <c r="BP1" s="43" t="s">
        <v>64</v>
      </c>
      <c r="BQ1" s="43" t="s">
        <v>65</v>
      </c>
      <c r="BR1" s="43" t="s">
        <v>66</v>
      </c>
      <c r="BS1" s="43" t="s">
        <v>67</v>
      </c>
      <c r="BT1" s="43" t="s">
        <v>68</v>
      </c>
      <c r="BU1" s="43" t="s">
        <v>69</v>
      </c>
      <c r="BV1" s="43" t="s">
        <v>70</v>
      </c>
      <c r="BW1" s="43" t="s">
        <v>71</v>
      </c>
      <c r="BX1" s="43" t="s">
        <v>72</v>
      </c>
      <c r="BY1" s="43" t="s">
        <v>73</v>
      </c>
      <c r="BZ1" s="43" t="s">
        <v>74</v>
      </c>
      <c r="CA1" s="43" t="s">
        <v>75</v>
      </c>
      <c r="CB1" s="43" t="s">
        <v>76</v>
      </c>
      <c r="CC1" s="43" t="s">
        <v>77</v>
      </c>
      <c r="CD1" s="43" t="s">
        <v>78</v>
      </c>
      <c r="CE1" s="43" t="s">
        <v>79</v>
      </c>
      <c r="CF1" s="43" t="s">
        <v>80</v>
      </c>
      <c r="CG1" s="43" t="s">
        <v>81</v>
      </c>
      <c r="CH1" s="43" t="s">
        <v>82</v>
      </c>
      <c r="CI1" s="43" t="s">
        <v>83</v>
      </c>
      <c r="CJ1" s="43" t="s">
        <v>84</v>
      </c>
      <c r="CK1" s="43" t="s">
        <v>85</v>
      </c>
      <c r="CL1" s="43" t="s">
        <v>86</v>
      </c>
      <c r="CM1" s="43" t="s">
        <v>87</v>
      </c>
      <c r="CN1" s="43" t="s">
        <v>88</v>
      </c>
      <c r="CO1" s="43" t="s">
        <v>89</v>
      </c>
      <c r="CP1" s="43" t="s">
        <v>90</v>
      </c>
      <c r="CQ1" s="43" t="s">
        <v>91</v>
      </c>
      <c r="CR1" s="43" t="s">
        <v>92</v>
      </c>
      <c r="CS1" s="43" t="s">
        <v>93</v>
      </c>
      <c r="CT1" s="43" t="s">
        <v>94</v>
      </c>
      <c r="CU1" s="43" t="s">
        <v>95</v>
      </c>
      <c r="CV1" s="43" t="s">
        <v>96</v>
      </c>
      <c r="CW1" s="43" t="s">
        <v>97</v>
      </c>
      <c r="CX1" s="43" t="s">
        <v>98</v>
      </c>
      <c r="CY1" s="43" t="s">
        <v>99</v>
      </c>
      <c r="CZ1" s="43" t="s">
        <v>100</v>
      </c>
      <c r="DA1" s="43" t="s">
        <v>101</v>
      </c>
      <c r="DB1" s="43" t="s">
        <v>102</v>
      </c>
      <c r="DC1" s="43" t="s">
        <v>103</v>
      </c>
      <c r="DD1" s="43" t="s">
        <v>104</v>
      </c>
      <c r="DE1" s="43" t="s">
        <v>105</v>
      </c>
      <c r="DF1" s="43" t="s">
        <v>106</v>
      </c>
      <c r="DG1" s="43" t="s">
        <v>107</v>
      </c>
    </row>
    <row r="2" spans="1:111">
      <c r="A2" s="1">
        <v>0</v>
      </c>
      <c r="B2" s="43">
        <v>0</v>
      </c>
      <c r="C2" t="s">
        <v>539</v>
      </c>
      <c r="D2">
        <v>252</v>
      </c>
      <c r="E2">
        <v>2</v>
      </c>
      <c r="F2">
        <v>1</v>
      </c>
      <c r="G2">
        <v>0</v>
      </c>
      <c r="H2" t="s">
        <v>111</v>
      </c>
      <c r="I2">
        <v>6</v>
      </c>
      <c r="J2">
        <v>0</v>
      </c>
      <c r="K2">
        <v>22</v>
      </c>
      <c r="L2">
        <v>6</v>
      </c>
      <c r="M2" t="s">
        <v>109</v>
      </c>
      <c r="N2" t="s">
        <v>540</v>
      </c>
      <c r="O2" t="s">
        <v>111</v>
      </c>
      <c r="P2" t="s">
        <v>541</v>
      </c>
      <c r="Q2">
        <v>1</v>
      </c>
      <c r="R2">
        <v>1</v>
      </c>
      <c r="S2">
        <v>4</v>
      </c>
      <c r="T2">
        <v>5</v>
      </c>
      <c r="U2">
        <v>2</v>
      </c>
      <c r="V2">
        <v>1</v>
      </c>
      <c r="W2">
        <v>0</v>
      </c>
      <c r="X2">
        <v>21</v>
      </c>
      <c r="Y2">
        <v>5</v>
      </c>
      <c r="Z2">
        <v>0</v>
      </c>
      <c r="AA2">
        <v>2</v>
      </c>
      <c r="AB2">
        <v>3</v>
      </c>
      <c r="AC2">
        <v>0</v>
      </c>
      <c r="AD2">
        <v>0</v>
      </c>
      <c r="AE2">
        <v>5</v>
      </c>
      <c r="AF2">
        <v>6</v>
      </c>
      <c r="AG2">
        <v>0</v>
      </c>
      <c r="AH2">
        <v>66</v>
      </c>
      <c r="AI2">
        <v>0</v>
      </c>
      <c r="AJ2">
        <v>0</v>
      </c>
      <c r="AK2">
        <v>0</v>
      </c>
      <c r="AL2">
        <v>0</v>
      </c>
      <c r="AM2">
        <v>1</v>
      </c>
      <c r="AN2">
        <v>1</v>
      </c>
      <c r="AO2">
        <v>2</v>
      </c>
      <c r="AP2">
        <v>0</v>
      </c>
      <c r="AQ2">
        <v>12</v>
      </c>
      <c r="AR2">
        <v>0</v>
      </c>
      <c r="AS2">
        <v>0</v>
      </c>
      <c r="AT2">
        <v>0</v>
      </c>
      <c r="AU2">
        <v>2</v>
      </c>
      <c r="AV2">
        <v>0</v>
      </c>
      <c r="AW2">
        <v>0</v>
      </c>
      <c r="AX2">
        <v>0</v>
      </c>
      <c r="AY2">
        <v>0</v>
      </c>
      <c r="AZ2">
        <v>4</v>
      </c>
      <c r="BA2">
        <v>0</v>
      </c>
      <c r="BB2">
        <v>0</v>
      </c>
      <c r="BC2">
        <v>2</v>
      </c>
      <c r="BD2">
        <v>0</v>
      </c>
      <c r="BE2">
        <v>0</v>
      </c>
      <c r="BF2">
        <v>3</v>
      </c>
      <c r="BG2">
        <v>1</v>
      </c>
      <c r="BH2">
        <v>0</v>
      </c>
      <c r="BI2">
        <v>0</v>
      </c>
      <c r="BJ2">
        <v>0</v>
      </c>
      <c r="BK2">
        <v>0</v>
      </c>
      <c r="BL2">
        <v>5</v>
      </c>
      <c r="BM2">
        <v>1</v>
      </c>
      <c r="BN2">
        <v>0</v>
      </c>
      <c r="BO2">
        <v>0</v>
      </c>
      <c r="BP2">
        <v>0</v>
      </c>
      <c r="BQ2">
        <v>0</v>
      </c>
      <c r="BR2">
        <v>2</v>
      </c>
      <c r="BS2">
        <v>0</v>
      </c>
      <c r="BT2">
        <v>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2</v>
      </c>
      <c r="CC2">
        <v>0</v>
      </c>
      <c r="CD2">
        <v>2</v>
      </c>
      <c r="CE2">
        <v>0</v>
      </c>
      <c r="CF2">
        <v>0</v>
      </c>
      <c r="CG2">
        <v>0</v>
      </c>
      <c r="CH2">
        <v>0</v>
      </c>
      <c r="CI2">
        <v>0</v>
      </c>
      <c r="CJ2">
        <v>5</v>
      </c>
      <c r="CK2">
        <v>5</v>
      </c>
      <c r="CL2">
        <v>2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4</v>
      </c>
      <c r="CT2">
        <v>0</v>
      </c>
      <c r="CU2">
        <v>0</v>
      </c>
      <c r="CV2">
        <v>0</v>
      </c>
      <c r="CW2">
        <v>3</v>
      </c>
      <c r="CX2">
        <v>1</v>
      </c>
      <c r="CY2">
        <v>0</v>
      </c>
      <c r="CZ2">
        <v>1</v>
      </c>
      <c r="DA2">
        <v>0</v>
      </c>
      <c r="DB2">
        <v>0</v>
      </c>
      <c r="DC2">
        <v>3</v>
      </c>
      <c r="DD2">
        <v>0</v>
      </c>
      <c r="DE2" t="s">
        <v>113</v>
      </c>
      <c r="DF2" t="s">
        <v>114</v>
      </c>
      <c r="DG2" t="s">
        <v>115</v>
      </c>
    </row>
    <row r="3" spans="1:111">
      <c r="A3" s="1">
        <v>1</v>
      </c>
      <c r="B3" s="43">
        <v>1</v>
      </c>
      <c r="C3" t="s">
        <v>542</v>
      </c>
      <c r="D3">
        <v>786</v>
      </c>
      <c r="E3">
        <v>20</v>
      </c>
      <c r="F3">
        <v>0</v>
      </c>
      <c r="G3">
        <v>21</v>
      </c>
      <c r="H3" t="s">
        <v>654</v>
      </c>
      <c r="I3">
        <v>18</v>
      </c>
      <c r="J3">
        <v>1</v>
      </c>
      <c r="K3">
        <v>104</v>
      </c>
      <c r="L3">
        <v>42</v>
      </c>
      <c r="M3" t="s">
        <v>543</v>
      </c>
      <c r="N3" t="s">
        <v>544</v>
      </c>
      <c r="O3" t="s">
        <v>135</v>
      </c>
      <c r="P3" t="s">
        <v>545</v>
      </c>
      <c r="Q3">
        <v>23</v>
      </c>
      <c r="R3">
        <v>0</v>
      </c>
      <c r="S3">
        <v>11</v>
      </c>
      <c r="T3">
        <v>11</v>
      </c>
      <c r="U3">
        <v>11</v>
      </c>
      <c r="V3">
        <v>8</v>
      </c>
      <c r="W3">
        <v>4</v>
      </c>
      <c r="X3">
        <v>33</v>
      </c>
      <c r="Y3">
        <v>4</v>
      </c>
      <c r="Z3">
        <v>1</v>
      </c>
      <c r="AA3">
        <v>2</v>
      </c>
      <c r="AB3">
        <v>2</v>
      </c>
      <c r="AC3">
        <v>1</v>
      </c>
      <c r="AD3">
        <v>2</v>
      </c>
      <c r="AE3">
        <v>7</v>
      </c>
      <c r="AF3">
        <v>10</v>
      </c>
      <c r="AG3">
        <v>4</v>
      </c>
      <c r="AH3">
        <v>183</v>
      </c>
      <c r="AI3">
        <v>0</v>
      </c>
      <c r="AJ3">
        <v>3</v>
      </c>
      <c r="AK3">
        <v>0</v>
      </c>
      <c r="AL3">
        <v>0</v>
      </c>
      <c r="AM3">
        <v>0</v>
      </c>
      <c r="AN3">
        <v>1</v>
      </c>
      <c r="AO3">
        <v>1</v>
      </c>
      <c r="AP3">
        <v>0</v>
      </c>
      <c r="AQ3">
        <v>28</v>
      </c>
      <c r="AR3">
        <v>11</v>
      </c>
      <c r="AS3">
        <v>0</v>
      </c>
      <c r="AT3">
        <v>1</v>
      </c>
      <c r="AU3">
        <v>0</v>
      </c>
      <c r="AV3">
        <v>0</v>
      </c>
      <c r="AW3">
        <v>1</v>
      </c>
      <c r="AX3">
        <v>0</v>
      </c>
      <c r="AY3">
        <v>0</v>
      </c>
      <c r="AZ3">
        <v>1</v>
      </c>
      <c r="BA3">
        <v>3</v>
      </c>
      <c r="BB3">
        <v>1</v>
      </c>
      <c r="BC3">
        <v>0</v>
      </c>
      <c r="BD3">
        <v>6</v>
      </c>
      <c r="BE3">
        <v>5</v>
      </c>
      <c r="BF3">
        <v>2</v>
      </c>
      <c r="BG3">
        <v>1</v>
      </c>
      <c r="BH3">
        <v>0</v>
      </c>
      <c r="BI3">
        <v>0</v>
      </c>
      <c r="BJ3">
        <v>0</v>
      </c>
      <c r="BK3">
        <v>1</v>
      </c>
      <c r="BL3">
        <v>13</v>
      </c>
      <c r="BM3">
        <v>0</v>
      </c>
      <c r="BN3">
        <v>1</v>
      </c>
      <c r="BO3">
        <v>4</v>
      </c>
      <c r="BP3">
        <v>1</v>
      </c>
      <c r="BQ3">
        <v>2</v>
      </c>
      <c r="BR3">
        <v>0</v>
      </c>
      <c r="BS3">
        <v>1</v>
      </c>
      <c r="BT3">
        <v>2</v>
      </c>
      <c r="BU3">
        <v>2</v>
      </c>
      <c r="BV3">
        <v>2</v>
      </c>
      <c r="BW3">
        <v>0</v>
      </c>
      <c r="BX3">
        <v>0</v>
      </c>
      <c r="BY3">
        <v>2</v>
      </c>
      <c r="BZ3">
        <v>1</v>
      </c>
      <c r="CA3">
        <v>0</v>
      </c>
      <c r="CB3">
        <v>0</v>
      </c>
      <c r="CC3">
        <v>0</v>
      </c>
      <c r="CD3">
        <v>2</v>
      </c>
      <c r="CE3">
        <v>2</v>
      </c>
      <c r="CF3">
        <v>0</v>
      </c>
      <c r="CG3">
        <v>5</v>
      </c>
      <c r="CH3">
        <v>1</v>
      </c>
      <c r="CI3">
        <v>0</v>
      </c>
      <c r="CJ3">
        <v>17</v>
      </c>
      <c r="CK3">
        <v>7</v>
      </c>
      <c r="CL3">
        <v>2</v>
      </c>
      <c r="CM3">
        <v>0</v>
      </c>
      <c r="CN3">
        <v>0</v>
      </c>
      <c r="CO3">
        <v>0</v>
      </c>
      <c r="CP3">
        <v>3</v>
      </c>
      <c r="CQ3">
        <v>0</v>
      </c>
      <c r="CR3">
        <v>0</v>
      </c>
      <c r="CS3">
        <v>8</v>
      </c>
      <c r="CT3">
        <v>1</v>
      </c>
      <c r="CU3">
        <v>0</v>
      </c>
      <c r="CV3">
        <v>3</v>
      </c>
      <c r="CW3">
        <v>4</v>
      </c>
      <c r="CX3">
        <v>17</v>
      </c>
      <c r="CY3">
        <v>2</v>
      </c>
      <c r="CZ3">
        <v>4</v>
      </c>
      <c r="DA3">
        <v>1</v>
      </c>
      <c r="DB3">
        <v>1</v>
      </c>
      <c r="DC3">
        <v>6</v>
      </c>
      <c r="DD3">
        <v>0</v>
      </c>
      <c r="DE3" t="s">
        <v>202</v>
      </c>
      <c r="DF3" t="s">
        <v>203</v>
      </c>
      <c r="DG3" t="s">
        <v>111</v>
      </c>
    </row>
    <row r="4" spans="1:111">
      <c r="A4" s="1">
        <v>2</v>
      </c>
      <c r="B4" s="43">
        <v>2</v>
      </c>
      <c r="C4" t="s">
        <v>546</v>
      </c>
      <c r="D4">
        <v>880</v>
      </c>
      <c r="E4">
        <v>28</v>
      </c>
      <c r="F4">
        <v>0</v>
      </c>
      <c r="G4">
        <v>15</v>
      </c>
      <c r="H4" t="s">
        <v>655</v>
      </c>
      <c r="I4">
        <v>31</v>
      </c>
      <c r="J4">
        <v>7</v>
      </c>
      <c r="K4">
        <v>86</v>
      </c>
      <c r="L4">
        <v>33</v>
      </c>
      <c r="M4" t="s">
        <v>547</v>
      </c>
      <c r="N4" t="s">
        <v>548</v>
      </c>
      <c r="O4" t="s">
        <v>549</v>
      </c>
      <c r="P4" t="s">
        <v>550</v>
      </c>
      <c r="Q4">
        <v>1</v>
      </c>
      <c r="R4">
        <v>0</v>
      </c>
      <c r="S4">
        <v>9</v>
      </c>
      <c r="T4">
        <v>9</v>
      </c>
      <c r="U4">
        <v>10</v>
      </c>
      <c r="V4">
        <v>11</v>
      </c>
      <c r="W4">
        <v>5</v>
      </c>
      <c r="X4">
        <v>46</v>
      </c>
      <c r="Y4">
        <v>13</v>
      </c>
      <c r="Z4">
        <v>0</v>
      </c>
      <c r="AA4">
        <v>0</v>
      </c>
      <c r="AB4">
        <v>3</v>
      </c>
      <c r="AC4">
        <v>0</v>
      </c>
      <c r="AD4">
        <v>1</v>
      </c>
      <c r="AE4">
        <v>16</v>
      </c>
      <c r="AF4">
        <v>12</v>
      </c>
      <c r="AG4">
        <v>1</v>
      </c>
      <c r="AH4">
        <v>248</v>
      </c>
      <c r="AI4">
        <v>0</v>
      </c>
      <c r="AJ4">
        <v>0</v>
      </c>
      <c r="AK4">
        <v>0</v>
      </c>
      <c r="AL4">
        <v>3</v>
      </c>
      <c r="AM4">
        <v>8</v>
      </c>
      <c r="AN4">
        <v>3</v>
      </c>
      <c r="AO4">
        <v>4</v>
      </c>
      <c r="AP4">
        <v>0</v>
      </c>
      <c r="AQ4">
        <v>27</v>
      </c>
      <c r="AR4">
        <v>4</v>
      </c>
      <c r="AS4">
        <v>0</v>
      </c>
      <c r="AT4">
        <v>0</v>
      </c>
      <c r="AU4">
        <v>4</v>
      </c>
      <c r="AV4">
        <v>1</v>
      </c>
      <c r="AW4">
        <v>1</v>
      </c>
      <c r="AX4">
        <v>3</v>
      </c>
      <c r="AY4">
        <v>1</v>
      </c>
      <c r="AZ4">
        <v>5</v>
      </c>
      <c r="BA4">
        <v>0</v>
      </c>
      <c r="BB4">
        <v>3</v>
      </c>
      <c r="BC4">
        <v>4</v>
      </c>
      <c r="BD4">
        <v>1</v>
      </c>
      <c r="BE4">
        <v>4</v>
      </c>
      <c r="BF4">
        <v>5</v>
      </c>
      <c r="BG4">
        <v>3</v>
      </c>
      <c r="BH4">
        <v>1</v>
      </c>
      <c r="BI4">
        <v>0</v>
      </c>
      <c r="BJ4">
        <v>0</v>
      </c>
      <c r="BK4">
        <v>0</v>
      </c>
      <c r="BL4">
        <v>15</v>
      </c>
      <c r="BM4">
        <v>3</v>
      </c>
      <c r="BN4">
        <v>1</v>
      </c>
      <c r="BO4">
        <v>5</v>
      </c>
      <c r="BP4">
        <v>0</v>
      </c>
      <c r="BQ4">
        <v>0</v>
      </c>
      <c r="BR4">
        <v>2</v>
      </c>
      <c r="BS4">
        <v>0</v>
      </c>
      <c r="BT4">
        <v>11</v>
      </c>
      <c r="BU4">
        <v>7</v>
      </c>
      <c r="BV4">
        <v>1</v>
      </c>
      <c r="BW4">
        <v>0</v>
      </c>
      <c r="BX4">
        <v>2</v>
      </c>
      <c r="BY4">
        <v>1</v>
      </c>
      <c r="BZ4">
        <v>0</v>
      </c>
      <c r="CA4">
        <v>3</v>
      </c>
      <c r="CB4">
        <v>1</v>
      </c>
      <c r="CC4">
        <v>1</v>
      </c>
      <c r="CD4">
        <v>5</v>
      </c>
      <c r="CE4">
        <v>6</v>
      </c>
      <c r="CF4">
        <v>0</v>
      </c>
      <c r="CG4">
        <v>7</v>
      </c>
      <c r="CH4">
        <v>0</v>
      </c>
      <c r="CI4">
        <v>2</v>
      </c>
      <c r="CJ4">
        <v>7</v>
      </c>
      <c r="CK4">
        <v>16</v>
      </c>
      <c r="CL4">
        <v>3</v>
      </c>
      <c r="CM4">
        <v>0</v>
      </c>
      <c r="CN4">
        <v>1</v>
      </c>
      <c r="CO4">
        <v>0</v>
      </c>
      <c r="CP4">
        <v>0</v>
      </c>
      <c r="CQ4">
        <v>1</v>
      </c>
      <c r="CR4">
        <v>3</v>
      </c>
      <c r="CS4">
        <v>11</v>
      </c>
      <c r="CT4">
        <v>5</v>
      </c>
      <c r="CU4">
        <v>1</v>
      </c>
      <c r="CV4">
        <v>1</v>
      </c>
      <c r="CW4">
        <v>7</v>
      </c>
      <c r="CX4">
        <v>8</v>
      </c>
      <c r="CY4">
        <v>6</v>
      </c>
      <c r="CZ4">
        <v>3</v>
      </c>
      <c r="DA4">
        <v>1</v>
      </c>
      <c r="DB4">
        <v>1</v>
      </c>
      <c r="DC4">
        <v>15</v>
      </c>
      <c r="DD4">
        <v>0</v>
      </c>
      <c r="DE4" t="s">
        <v>551</v>
      </c>
      <c r="DF4" t="s">
        <v>552</v>
      </c>
      <c r="DG4" t="s">
        <v>111</v>
      </c>
    </row>
    <row r="5" spans="1:111">
      <c r="A5" s="1">
        <v>3</v>
      </c>
      <c r="B5" s="43">
        <v>3</v>
      </c>
      <c r="C5" t="s">
        <v>553</v>
      </c>
      <c r="D5">
        <v>937</v>
      </c>
      <c r="E5">
        <v>24</v>
      </c>
      <c r="F5">
        <v>2</v>
      </c>
      <c r="G5">
        <v>21</v>
      </c>
      <c r="H5" t="s">
        <v>656</v>
      </c>
      <c r="I5">
        <v>32</v>
      </c>
      <c r="J5">
        <v>8</v>
      </c>
      <c r="K5">
        <v>124</v>
      </c>
      <c r="L5">
        <v>58</v>
      </c>
      <c r="M5" t="s">
        <v>554</v>
      </c>
      <c r="N5" t="s">
        <v>555</v>
      </c>
      <c r="O5" t="s">
        <v>556</v>
      </c>
      <c r="P5" t="s">
        <v>557</v>
      </c>
      <c r="Q5">
        <v>16</v>
      </c>
      <c r="R5">
        <v>2</v>
      </c>
      <c r="S5">
        <v>16</v>
      </c>
      <c r="T5">
        <v>18</v>
      </c>
      <c r="U5">
        <v>9</v>
      </c>
      <c r="V5">
        <v>8</v>
      </c>
      <c r="W5">
        <v>14</v>
      </c>
      <c r="X5">
        <v>46</v>
      </c>
      <c r="Y5">
        <v>15</v>
      </c>
      <c r="Z5">
        <v>0</v>
      </c>
      <c r="AA5">
        <v>3</v>
      </c>
      <c r="AB5">
        <v>0</v>
      </c>
      <c r="AC5">
        <v>0</v>
      </c>
      <c r="AD5">
        <v>0</v>
      </c>
      <c r="AE5">
        <v>10</v>
      </c>
      <c r="AF5">
        <v>16</v>
      </c>
      <c r="AG5">
        <v>2</v>
      </c>
      <c r="AH5">
        <v>257</v>
      </c>
      <c r="AI5">
        <v>0</v>
      </c>
      <c r="AJ5">
        <v>0</v>
      </c>
      <c r="AK5">
        <v>0</v>
      </c>
      <c r="AL5">
        <v>2</v>
      </c>
      <c r="AM5">
        <v>0</v>
      </c>
      <c r="AN5">
        <v>2</v>
      </c>
      <c r="AO5">
        <v>8</v>
      </c>
      <c r="AP5">
        <v>0</v>
      </c>
      <c r="AQ5">
        <v>21</v>
      </c>
      <c r="AR5">
        <v>8</v>
      </c>
      <c r="AS5">
        <v>5</v>
      </c>
      <c r="AT5">
        <v>2</v>
      </c>
      <c r="AU5">
        <v>2</v>
      </c>
      <c r="AV5">
        <v>1</v>
      </c>
      <c r="AW5">
        <v>0</v>
      </c>
      <c r="AX5">
        <v>0</v>
      </c>
      <c r="AY5">
        <v>0</v>
      </c>
      <c r="AZ5">
        <v>1</v>
      </c>
      <c r="BA5">
        <v>0</v>
      </c>
      <c r="BB5">
        <v>3</v>
      </c>
      <c r="BC5">
        <v>1</v>
      </c>
      <c r="BD5">
        <v>2</v>
      </c>
      <c r="BE5">
        <v>6</v>
      </c>
      <c r="BF5">
        <v>2</v>
      </c>
      <c r="BG5">
        <v>0</v>
      </c>
      <c r="BH5">
        <v>0</v>
      </c>
      <c r="BI5">
        <v>0</v>
      </c>
      <c r="BJ5">
        <v>0</v>
      </c>
      <c r="BK5">
        <v>2</v>
      </c>
      <c r="BL5">
        <v>12</v>
      </c>
      <c r="BM5">
        <v>1</v>
      </c>
      <c r="BN5">
        <v>0</v>
      </c>
      <c r="BO5">
        <v>14</v>
      </c>
      <c r="BP5">
        <v>4</v>
      </c>
      <c r="BQ5">
        <v>1</v>
      </c>
      <c r="BR5">
        <v>6</v>
      </c>
      <c r="BS5">
        <v>0</v>
      </c>
      <c r="BT5">
        <v>7</v>
      </c>
      <c r="BU5">
        <v>7</v>
      </c>
      <c r="BV5">
        <v>0</v>
      </c>
      <c r="BW5">
        <v>9</v>
      </c>
      <c r="BX5">
        <v>0</v>
      </c>
      <c r="BY5">
        <v>1</v>
      </c>
      <c r="BZ5">
        <v>0</v>
      </c>
      <c r="CA5">
        <v>0</v>
      </c>
      <c r="CB5">
        <v>2</v>
      </c>
      <c r="CC5">
        <v>1</v>
      </c>
      <c r="CD5">
        <v>3</v>
      </c>
      <c r="CE5">
        <v>0</v>
      </c>
      <c r="CF5">
        <v>2</v>
      </c>
      <c r="CG5">
        <v>3</v>
      </c>
      <c r="CH5">
        <v>0</v>
      </c>
      <c r="CI5">
        <v>0</v>
      </c>
      <c r="CJ5">
        <v>18</v>
      </c>
      <c r="CK5">
        <v>10</v>
      </c>
      <c r="CL5">
        <v>3</v>
      </c>
      <c r="CM5">
        <v>0</v>
      </c>
      <c r="CN5">
        <v>1</v>
      </c>
      <c r="CO5">
        <v>0</v>
      </c>
      <c r="CP5">
        <v>3</v>
      </c>
      <c r="CQ5">
        <v>2</v>
      </c>
      <c r="CR5">
        <v>1</v>
      </c>
      <c r="CS5">
        <v>15</v>
      </c>
      <c r="CT5">
        <v>9</v>
      </c>
      <c r="CU5">
        <v>2</v>
      </c>
      <c r="CV5">
        <v>0</v>
      </c>
      <c r="CW5">
        <v>5</v>
      </c>
      <c r="CX5">
        <v>18</v>
      </c>
      <c r="CY5">
        <v>3</v>
      </c>
      <c r="CZ5">
        <v>1</v>
      </c>
      <c r="DA5">
        <v>2</v>
      </c>
      <c r="DB5">
        <v>3</v>
      </c>
      <c r="DC5">
        <v>20</v>
      </c>
      <c r="DD5">
        <v>0</v>
      </c>
      <c r="DE5" t="s">
        <v>558</v>
      </c>
      <c r="DF5" t="s">
        <v>559</v>
      </c>
      <c r="DG5" t="s">
        <v>403</v>
      </c>
    </row>
    <row r="6" spans="1:111">
      <c r="A6" s="1">
        <v>4</v>
      </c>
      <c r="B6" s="43">
        <v>4</v>
      </c>
      <c r="C6" t="s">
        <v>560</v>
      </c>
      <c r="D6">
        <v>792</v>
      </c>
      <c r="E6">
        <v>22</v>
      </c>
      <c r="F6">
        <v>0</v>
      </c>
      <c r="G6">
        <v>17</v>
      </c>
      <c r="H6" t="s">
        <v>657</v>
      </c>
      <c r="I6">
        <v>13</v>
      </c>
      <c r="J6">
        <v>3</v>
      </c>
      <c r="K6">
        <v>92</v>
      </c>
      <c r="L6">
        <v>43</v>
      </c>
      <c r="M6" t="s">
        <v>561</v>
      </c>
      <c r="N6" t="s">
        <v>562</v>
      </c>
      <c r="O6" t="s">
        <v>563</v>
      </c>
      <c r="P6" t="s">
        <v>564</v>
      </c>
      <c r="Q6">
        <v>3</v>
      </c>
      <c r="R6">
        <v>0</v>
      </c>
      <c r="S6">
        <v>10</v>
      </c>
      <c r="T6">
        <v>10</v>
      </c>
      <c r="U6">
        <v>8</v>
      </c>
      <c r="V6">
        <v>12</v>
      </c>
      <c r="W6">
        <v>3</v>
      </c>
      <c r="X6">
        <v>41</v>
      </c>
      <c r="Y6">
        <v>7</v>
      </c>
      <c r="Z6">
        <v>0</v>
      </c>
      <c r="AA6">
        <v>4</v>
      </c>
      <c r="AB6">
        <v>7</v>
      </c>
      <c r="AC6">
        <v>1</v>
      </c>
      <c r="AD6">
        <v>2</v>
      </c>
      <c r="AE6">
        <v>1</v>
      </c>
      <c r="AF6">
        <v>18</v>
      </c>
      <c r="AG6">
        <v>1</v>
      </c>
      <c r="AH6">
        <v>265</v>
      </c>
      <c r="AI6">
        <v>0</v>
      </c>
      <c r="AJ6">
        <v>0</v>
      </c>
      <c r="AK6">
        <v>0</v>
      </c>
      <c r="AL6">
        <v>2</v>
      </c>
      <c r="AM6">
        <v>0</v>
      </c>
      <c r="AN6">
        <v>2</v>
      </c>
      <c r="AO6">
        <v>4</v>
      </c>
      <c r="AP6">
        <v>0</v>
      </c>
      <c r="AQ6">
        <v>18</v>
      </c>
      <c r="AR6">
        <v>3</v>
      </c>
      <c r="AS6">
        <v>1</v>
      </c>
      <c r="AT6">
        <v>3</v>
      </c>
      <c r="AU6">
        <v>7</v>
      </c>
      <c r="AV6">
        <v>0</v>
      </c>
      <c r="AW6">
        <v>2</v>
      </c>
      <c r="AX6">
        <v>2</v>
      </c>
      <c r="AY6">
        <v>5</v>
      </c>
      <c r="AZ6">
        <v>0</v>
      </c>
      <c r="BA6">
        <v>1</v>
      </c>
      <c r="BB6">
        <v>0</v>
      </c>
      <c r="BC6">
        <v>5</v>
      </c>
      <c r="BD6">
        <v>1</v>
      </c>
      <c r="BE6">
        <v>0</v>
      </c>
      <c r="BF6">
        <v>7</v>
      </c>
      <c r="BG6">
        <v>4</v>
      </c>
      <c r="BH6">
        <v>0</v>
      </c>
      <c r="BI6">
        <v>1</v>
      </c>
      <c r="BJ6">
        <v>0</v>
      </c>
      <c r="BK6">
        <v>1</v>
      </c>
      <c r="BL6">
        <v>19</v>
      </c>
      <c r="BM6">
        <v>3</v>
      </c>
      <c r="BN6">
        <v>0</v>
      </c>
      <c r="BO6">
        <v>3</v>
      </c>
      <c r="BP6">
        <v>0</v>
      </c>
      <c r="BQ6">
        <v>4</v>
      </c>
      <c r="BR6">
        <v>14</v>
      </c>
      <c r="BS6">
        <v>4</v>
      </c>
      <c r="BT6">
        <v>7</v>
      </c>
      <c r="BU6">
        <v>13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1</v>
      </c>
      <c r="CC6">
        <v>2</v>
      </c>
      <c r="CD6">
        <v>6</v>
      </c>
      <c r="CE6">
        <v>6</v>
      </c>
      <c r="CF6">
        <v>0</v>
      </c>
      <c r="CG6">
        <v>4</v>
      </c>
      <c r="CH6">
        <v>1</v>
      </c>
      <c r="CI6">
        <v>0</v>
      </c>
      <c r="CJ6">
        <v>29</v>
      </c>
      <c r="CK6">
        <v>1</v>
      </c>
      <c r="CL6">
        <v>10</v>
      </c>
      <c r="CM6">
        <v>2</v>
      </c>
      <c r="CN6">
        <v>3</v>
      </c>
      <c r="CO6">
        <v>0</v>
      </c>
      <c r="CP6">
        <v>1</v>
      </c>
      <c r="CQ6">
        <v>1</v>
      </c>
      <c r="CR6">
        <v>3</v>
      </c>
      <c r="CS6">
        <v>7</v>
      </c>
      <c r="CT6">
        <v>12</v>
      </c>
      <c r="CU6">
        <v>1</v>
      </c>
      <c r="CV6">
        <v>1</v>
      </c>
      <c r="CW6">
        <v>7</v>
      </c>
      <c r="CX6">
        <v>9</v>
      </c>
      <c r="CY6">
        <v>5</v>
      </c>
      <c r="CZ6">
        <v>1</v>
      </c>
      <c r="DA6">
        <v>0</v>
      </c>
      <c r="DB6">
        <v>1</v>
      </c>
      <c r="DC6">
        <v>15</v>
      </c>
      <c r="DD6">
        <v>0</v>
      </c>
      <c r="DE6" t="s">
        <v>551</v>
      </c>
      <c r="DF6" t="s">
        <v>552</v>
      </c>
      <c r="DG6" t="s">
        <v>111</v>
      </c>
    </row>
    <row r="7" spans="1:111">
      <c r="A7" s="1">
        <v>5</v>
      </c>
      <c r="B7" s="43">
        <v>5</v>
      </c>
      <c r="C7" t="s">
        <v>565</v>
      </c>
      <c r="D7">
        <v>1241</v>
      </c>
      <c r="E7">
        <v>41</v>
      </c>
      <c r="F7">
        <v>1</v>
      </c>
      <c r="G7">
        <v>18</v>
      </c>
      <c r="H7" t="s">
        <v>658</v>
      </c>
      <c r="I7">
        <v>22</v>
      </c>
      <c r="J7">
        <v>2</v>
      </c>
      <c r="K7">
        <v>128</v>
      </c>
      <c r="L7">
        <v>44</v>
      </c>
      <c r="M7" t="s">
        <v>566</v>
      </c>
      <c r="N7" t="s">
        <v>567</v>
      </c>
      <c r="O7" t="s">
        <v>207</v>
      </c>
      <c r="P7" t="s">
        <v>568</v>
      </c>
      <c r="Q7">
        <v>5</v>
      </c>
      <c r="R7">
        <v>1</v>
      </c>
      <c r="S7">
        <v>13</v>
      </c>
      <c r="T7">
        <v>14</v>
      </c>
      <c r="U7">
        <v>13</v>
      </c>
      <c r="V7">
        <v>12</v>
      </c>
      <c r="W7">
        <v>20</v>
      </c>
      <c r="X7">
        <v>65</v>
      </c>
      <c r="Y7">
        <v>18</v>
      </c>
      <c r="Z7">
        <v>0</v>
      </c>
      <c r="AA7">
        <v>2</v>
      </c>
      <c r="AB7">
        <v>2</v>
      </c>
      <c r="AC7">
        <v>0</v>
      </c>
      <c r="AD7">
        <v>1</v>
      </c>
      <c r="AE7">
        <v>25</v>
      </c>
      <c r="AF7">
        <v>13</v>
      </c>
      <c r="AG7">
        <v>4</v>
      </c>
      <c r="AH7">
        <v>377</v>
      </c>
      <c r="AI7">
        <v>0</v>
      </c>
      <c r="AJ7">
        <v>2</v>
      </c>
      <c r="AK7">
        <v>0</v>
      </c>
      <c r="AL7">
        <v>5</v>
      </c>
      <c r="AM7">
        <v>0</v>
      </c>
      <c r="AN7">
        <v>2</v>
      </c>
      <c r="AO7">
        <v>11</v>
      </c>
      <c r="AP7">
        <v>0</v>
      </c>
      <c r="AQ7">
        <v>37</v>
      </c>
      <c r="AR7">
        <v>9</v>
      </c>
      <c r="AS7">
        <v>6</v>
      </c>
      <c r="AT7">
        <v>2</v>
      </c>
      <c r="AU7">
        <v>11</v>
      </c>
      <c r="AV7">
        <v>4</v>
      </c>
      <c r="AW7">
        <v>3</v>
      </c>
      <c r="AX7">
        <v>0</v>
      </c>
      <c r="AY7">
        <v>0</v>
      </c>
      <c r="AZ7">
        <v>3</v>
      </c>
      <c r="BA7">
        <v>4</v>
      </c>
      <c r="BB7">
        <v>1</v>
      </c>
      <c r="BC7">
        <v>3</v>
      </c>
      <c r="BD7">
        <v>2</v>
      </c>
      <c r="BE7">
        <v>10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18</v>
      </c>
      <c r="BM7">
        <v>3</v>
      </c>
      <c r="BN7">
        <v>1</v>
      </c>
      <c r="BO7">
        <v>20</v>
      </c>
      <c r="BP7">
        <v>1</v>
      </c>
      <c r="BQ7">
        <v>3</v>
      </c>
      <c r="BR7">
        <v>15</v>
      </c>
      <c r="BS7">
        <v>2</v>
      </c>
      <c r="BT7">
        <v>9</v>
      </c>
      <c r="BU7">
        <v>8</v>
      </c>
      <c r="BV7">
        <v>0</v>
      </c>
      <c r="BW7">
        <v>0</v>
      </c>
      <c r="BX7">
        <v>0</v>
      </c>
      <c r="BY7">
        <v>1</v>
      </c>
      <c r="BZ7">
        <v>0</v>
      </c>
      <c r="CA7">
        <v>0</v>
      </c>
      <c r="CB7">
        <v>0</v>
      </c>
      <c r="CC7">
        <v>2</v>
      </c>
      <c r="CD7">
        <v>9</v>
      </c>
      <c r="CE7">
        <v>8</v>
      </c>
      <c r="CF7">
        <v>3</v>
      </c>
      <c r="CG7">
        <v>6</v>
      </c>
      <c r="CH7">
        <v>0</v>
      </c>
      <c r="CI7">
        <v>3</v>
      </c>
      <c r="CJ7">
        <v>41</v>
      </c>
      <c r="CK7">
        <v>25</v>
      </c>
      <c r="CL7">
        <v>1</v>
      </c>
      <c r="CM7">
        <v>0</v>
      </c>
      <c r="CN7">
        <v>1</v>
      </c>
      <c r="CO7">
        <v>0</v>
      </c>
      <c r="CP7">
        <v>0</v>
      </c>
      <c r="CQ7">
        <v>1</v>
      </c>
      <c r="CR7">
        <v>2</v>
      </c>
      <c r="CS7">
        <v>12</v>
      </c>
      <c r="CT7">
        <v>6</v>
      </c>
      <c r="CU7">
        <v>1</v>
      </c>
      <c r="CV7">
        <v>0</v>
      </c>
      <c r="CW7">
        <v>11</v>
      </c>
      <c r="CX7">
        <v>22</v>
      </c>
      <c r="CY7">
        <v>3</v>
      </c>
      <c r="CZ7">
        <v>3</v>
      </c>
      <c r="DA7">
        <v>2</v>
      </c>
      <c r="DB7">
        <v>1</v>
      </c>
      <c r="DC7">
        <v>17</v>
      </c>
      <c r="DD7">
        <v>0</v>
      </c>
      <c r="DE7" t="s">
        <v>569</v>
      </c>
      <c r="DF7" t="s">
        <v>570</v>
      </c>
      <c r="DG7" t="s">
        <v>209</v>
      </c>
    </row>
    <row r="8" spans="1:111">
      <c r="A8" s="1">
        <v>6</v>
      </c>
      <c r="B8" s="43">
        <v>6</v>
      </c>
      <c r="C8" t="s">
        <v>234</v>
      </c>
      <c r="D8">
        <v>214</v>
      </c>
      <c r="E8">
        <v>9</v>
      </c>
      <c r="F8">
        <v>0</v>
      </c>
      <c r="G8">
        <v>2</v>
      </c>
      <c r="H8" t="s">
        <v>659</v>
      </c>
      <c r="I8">
        <v>4</v>
      </c>
      <c r="J8">
        <v>1</v>
      </c>
      <c r="K8">
        <v>21</v>
      </c>
      <c r="L8">
        <v>10</v>
      </c>
      <c r="M8" t="s">
        <v>235</v>
      </c>
      <c r="N8" t="s">
        <v>236</v>
      </c>
      <c r="O8" t="s">
        <v>237</v>
      </c>
      <c r="P8" t="s">
        <v>238</v>
      </c>
      <c r="Q8">
        <v>1</v>
      </c>
      <c r="R8">
        <v>0</v>
      </c>
      <c r="S8">
        <v>1</v>
      </c>
      <c r="T8">
        <v>1</v>
      </c>
      <c r="U8">
        <v>2</v>
      </c>
      <c r="V8">
        <v>6</v>
      </c>
      <c r="W8">
        <v>3</v>
      </c>
      <c r="X8">
        <v>16</v>
      </c>
      <c r="Y8">
        <v>5</v>
      </c>
      <c r="Z8">
        <v>0</v>
      </c>
      <c r="AA8">
        <v>0</v>
      </c>
      <c r="AB8">
        <v>3</v>
      </c>
      <c r="AC8">
        <v>0</v>
      </c>
      <c r="AD8">
        <v>0</v>
      </c>
      <c r="AE8">
        <v>0</v>
      </c>
      <c r="AF8">
        <v>8</v>
      </c>
      <c r="AG8">
        <v>0</v>
      </c>
      <c r="AH8">
        <v>66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7</v>
      </c>
      <c r="AR8">
        <v>0</v>
      </c>
      <c r="AS8">
        <v>0</v>
      </c>
      <c r="AT8">
        <v>3</v>
      </c>
      <c r="AU8">
        <v>0</v>
      </c>
      <c r="AV8">
        <v>1</v>
      </c>
      <c r="AW8">
        <v>0</v>
      </c>
      <c r="AX8">
        <v>0</v>
      </c>
      <c r="AY8">
        <v>0</v>
      </c>
      <c r="AZ8">
        <v>2</v>
      </c>
      <c r="BA8">
        <v>0</v>
      </c>
      <c r="BB8">
        <v>1</v>
      </c>
      <c r="BC8">
        <v>0</v>
      </c>
      <c r="BD8">
        <v>1</v>
      </c>
      <c r="BE8">
        <v>1</v>
      </c>
      <c r="BF8">
        <v>1</v>
      </c>
      <c r="BG8">
        <v>0</v>
      </c>
      <c r="BH8">
        <v>2</v>
      </c>
      <c r="BI8">
        <v>0</v>
      </c>
      <c r="BJ8">
        <v>0</v>
      </c>
      <c r="BK8">
        <v>0</v>
      </c>
      <c r="BL8">
        <v>5</v>
      </c>
      <c r="BM8">
        <v>2</v>
      </c>
      <c r="BN8">
        <v>2</v>
      </c>
      <c r="BO8">
        <v>3</v>
      </c>
      <c r="BP8">
        <v>0</v>
      </c>
      <c r="BQ8">
        <v>0</v>
      </c>
      <c r="BR8">
        <v>0</v>
      </c>
      <c r="BS8">
        <v>2</v>
      </c>
      <c r="BT8">
        <v>1</v>
      </c>
      <c r="BU8">
        <v>3</v>
      </c>
      <c r="BV8">
        <v>1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2</v>
      </c>
      <c r="CE8">
        <v>0</v>
      </c>
      <c r="CF8">
        <v>0</v>
      </c>
      <c r="CG8">
        <v>0</v>
      </c>
      <c r="CH8">
        <v>0</v>
      </c>
      <c r="CI8">
        <v>1</v>
      </c>
      <c r="CJ8">
        <v>3</v>
      </c>
      <c r="CK8">
        <v>0</v>
      </c>
      <c r="CL8">
        <v>1</v>
      </c>
      <c r="CM8">
        <v>0</v>
      </c>
      <c r="CN8">
        <v>2</v>
      </c>
      <c r="CO8">
        <v>0</v>
      </c>
      <c r="CP8">
        <v>0</v>
      </c>
      <c r="CQ8">
        <v>5</v>
      </c>
      <c r="CR8">
        <v>2</v>
      </c>
      <c r="CS8">
        <v>0</v>
      </c>
      <c r="CT8">
        <v>0</v>
      </c>
      <c r="CU8">
        <v>0</v>
      </c>
      <c r="CV8">
        <v>0</v>
      </c>
      <c r="CW8">
        <v>1</v>
      </c>
      <c r="CX8">
        <v>2</v>
      </c>
      <c r="CY8">
        <v>4</v>
      </c>
      <c r="CZ8">
        <v>0</v>
      </c>
      <c r="DA8">
        <v>0</v>
      </c>
      <c r="DB8">
        <v>0</v>
      </c>
      <c r="DC8">
        <v>5</v>
      </c>
      <c r="DD8">
        <v>0</v>
      </c>
      <c r="DE8" t="s">
        <v>202</v>
      </c>
      <c r="DF8" t="s">
        <v>203</v>
      </c>
      <c r="DG8" t="s">
        <v>111</v>
      </c>
    </row>
    <row r="9" spans="1:111">
      <c r="A9" s="1">
        <v>7</v>
      </c>
      <c r="B9" s="43">
        <v>7</v>
      </c>
      <c r="C9" t="s">
        <v>571</v>
      </c>
      <c r="D9">
        <v>397</v>
      </c>
      <c r="E9">
        <v>18</v>
      </c>
      <c r="F9">
        <v>0</v>
      </c>
      <c r="G9">
        <v>5</v>
      </c>
      <c r="H9" t="s">
        <v>660</v>
      </c>
      <c r="I9">
        <v>8</v>
      </c>
      <c r="J9">
        <v>3</v>
      </c>
      <c r="K9">
        <v>38</v>
      </c>
      <c r="L9">
        <v>18</v>
      </c>
      <c r="M9" t="s">
        <v>572</v>
      </c>
      <c r="N9" t="s">
        <v>573</v>
      </c>
      <c r="O9" t="s">
        <v>242</v>
      </c>
      <c r="P9" t="s">
        <v>574</v>
      </c>
      <c r="Q9">
        <v>0</v>
      </c>
      <c r="R9">
        <v>0</v>
      </c>
      <c r="S9">
        <v>4</v>
      </c>
      <c r="T9">
        <v>4</v>
      </c>
      <c r="U9">
        <v>4</v>
      </c>
      <c r="V9">
        <v>4</v>
      </c>
      <c r="W9">
        <v>7</v>
      </c>
      <c r="X9">
        <v>22</v>
      </c>
      <c r="Y9">
        <v>3</v>
      </c>
      <c r="Z9">
        <v>1</v>
      </c>
      <c r="AA9">
        <v>1</v>
      </c>
      <c r="AB9">
        <v>2</v>
      </c>
      <c r="AC9">
        <v>0</v>
      </c>
      <c r="AD9">
        <v>3</v>
      </c>
      <c r="AE9">
        <v>6</v>
      </c>
      <c r="AF9">
        <v>5</v>
      </c>
      <c r="AG9">
        <v>1</v>
      </c>
      <c r="AH9">
        <v>145</v>
      </c>
      <c r="AI9">
        <v>0</v>
      </c>
      <c r="AJ9">
        <v>0</v>
      </c>
      <c r="AK9">
        <v>0</v>
      </c>
      <c r="AL9">
        <v>0</v>
      </c>
      <c r="AM9">
        <v>0</v>
      </c>
      <c r="AN9">
        <v>3</v>
      </c>
      <c r="AO9">
        <v>2</v>
      </c>
      <c r="AP9">
        <v>0</v>
      </c>
      <c r="AQ9">
        <v>16</v>
      </c>
      <c r="AR9">
        <v>6</v>
      </c>
      <c r="AS9">
        <v>0</v>
      </c>
      <c r="AT9">
        <v>8</v>
      </c>
      <c r="AU9">
        <v>0</v>
      </c>
      <c r="AV9">
        <v>0</v>
      </c>
      <c r="AW9">
        <v>0</v>
      </c>
      <c r="AX9">
        <v>2</v>
      </c>
      <c r="AY9">
        <v>1</v>
      </c>
      <c r="AZ9">
        <v>0</v>
      </c>
      <c r="BA9">
        <v>1</v>
      </c>
      <c r="BB9">
        <v>3</v>
      </c>
      <c r="BC9">
        <v>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12</v>
      </c>
      <c r="BM9">
        <v>4</v>
      </c>
      <c r="BN9">
        <v>1</v>
      </c>
      <c r="BO9">
        <v>7</v>
      </c>
      <c r="BP9">
        <v>0</v>
      </c>
      <c r="BQ9">
        <v>4</v>
      </c>
      <c r="BR9">
        <v>1</v>
      </c>
      <c r="BS9">
        <v>0</v>
      </c>
      <c r="BT9">
        <v>1</v>
      </c>
      <c r="BU9">
        <v>6</v>
      </c>
      <c r="BV9">
        <v>1</v>
      </c>
      <c r="BW9">
        <v>0</v>
      </c>
      <c r="BX9">
        <v>0</v>
      </c>
      <c r="BY9">
        <v>3</v>
      </c>
      <c r="BZ9">
        <v>0</v>
      </c>
      <c r="CA9">
        <v>0</v>
      </c>
      <c r="CB9">
        <v>0</v>
      </c>
      <c r="CC9">
        <v>1</v>
      </c>
      <c r="CD9">
        <v>5</v>
      </c>
      <c r="CE9">
        <v>0</v>
      </c>
      <c r="CF9">
        <v>0</v>
      </c>
      <c r="CG9">
        <v>3</v>
      </c>
      <c r="CH9">
        <v>0</v>
      </c>
      <c r="CI9">
        <v>0</v>
      </c>
      <c r="CJ9">
        <v>15</v>
      </c>
      <c r="CK9">
        <v>6</v>
      </c>
      <c r="CL9">
        <v>0</v>
      </c>
      <c r="CM9">
        <v>2</v>
      </c>
      <c r="CN9">
        <v>2</v>
      </c>
      <c r="CO9">
        <v>0</v>
      </c>
      <c r="CP9">
        <v>0</v>
      </c>
      <c r="CQ9">
        <v>1</v>
      </c>
      <c r="CR9">
        <v>1</v>
      </c>
      <c r="CS9">
        <v>6</v>
      </c>
      <c r="CT9">
        <v>1</v>
      </c>
      <c r="CU9">
        <v>1</v>
      </c>
      <c r="CV9">
        <v>1</v>
      </c>
      <c r="CW9">
        <v>2</v>
      </c>
      <c r="CX9">
        <v>5</v>
      </c>
      <c r="CY9">
        <v>2</v>
      </c>
      <c r="CZ9">
        <v>0</v>
      </c>
      <c r="DA9">
        <v>2</v>
      </c>
      <c r="DB9">
        <v>0</v>
      </c>
      <c r="DC9">
        <v>6</v>
      </c>
      <c r="DD9">
        <v>0</v>
      </c>
      <c r="DE9" t="s">
        <v>168</v>
      </c>
      <c r="DF9" t="s">
        <v>169</v>
      </c>
      <c r="DG9" t="s">
        <v>111</v>
      </c>
    </row>
    <row r="10" spans="1:111">
      <c r="A10" s="1">
        <v>8</v>
      </c>
      <c r="B10" s="43">
        <v>8</v>
      </c>
      <c r="C10" t="s">
        <v>575</v>
      </c>
      <c r="D10">
        <v>242</v>
      </c>
      <c r="E10">
        <v>6</v>
      </c>
      <c r="F10">
        <v>0</v>
      </c>
      <c r="G10">
        <v>6</v>
      </c>
      <c r="H10" t="s">
        <v>661</v>
      </c>
      <c r="I10">
        <v>5</v>
      </c>
      <c r="J10">
        <v>2</v>
      </c>
      <c r="K10">
        <v>18</v>
      </c>
      <c r="L10">
        <v>5</v>
      </c>
      <c r="M10" t="s">
        <v>576</v>
      </c>
      <c r="N10" t="s">
        <v>577</v>
      </c>
      <c r="O10" t="s">
        <v>578</v>
      </c>
      <c r="P10" t="s">
        <v>579</v>
      </c>
      <c r="Q10">
        <v>1</v>
      </c>
      <c r="R10">
        <v>0</v>
      </c>
      <c r="S10">
        <v>1</v>
      </c>
      <c r="T10">
        <v>1</v>
      </c>
      <c r="U10">
        <v>0</v>
      </c>
      <c r="V10">
        <v>4</v>
      </c>
      <c r="W10">
        <v>4</v>
      </c>
      <c r="X10">
        <v>19</v>
      </c>
      <c r="Y10">
        <v>3</v>
      </c>
      <c r="Z10">
        <v>0</v>
      </c>
      <c r="AA10">
        <v>1</v>
      </c>
      <c r="AB10">
        <v>1</v>
      </c>
      <c r="AC10">
        <v>0</v>
      </c>
      <c r="AD10">
        <v>1</v>
      </c>
      <c r="AE10">
        <v>10</v>
      </c>
      <c r="AF10">
        <v>2</v>
      </c>
      <c r="AG10">
        <v>1</v>
      </c>
      <c r="AH10">
        <v>60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2</v>
      </c>
      <c r="AO10">
        <v>0</v>
      </c>
      <c r="AP10">
        <v>1</v>
      </c>
      <c r="AQ10">
        <v>7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1</v>
      </c>
      <c r="AX10">
        <v>1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3</v>
      </c>
      <c r="BM10">
        <v>1</v>
      </c>
      <c r="BN10">
        <v>1</v>
      </c>
      <c r="BO10">
        <v>4</v>
      </c>
      <c r="BP10">
        <v>0</v>
      </c>
      <c r="BQ10">
        <v>0</v>
      </c>
      <c r="BR10">
        <v>0</v>
      </c>
      <c r="BS10">
        <v>0</v>
      </c>
      <c r="BT10">
        <v>3</v>
      </c>
      <c r="BU10">
        <v>1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2</v>
      </c>
      <c r="CE10">
        <v>0</v>
      </c>
      <c r="CF10">
        <v>0</v>
      </c>
      <c r="CG10">
        <v>3</v>
      </c>
      <c r="CH10">
        <v>0</v>
      </c>
      <c r="CI10">
        <v>0</v>
      </c>
      <c r="CJ10">
        <v>3</v>
      </c>
      <c r="CK10">
        <v>10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1</v>
      </c>
      <c r="CR10">
        <v>0</v>
      </c>
      <c r="CS10">
        <v>5</v>
      </c>
      <c r="CT10">
        <v>0</v>
      </c>
      <c r="CU10">
        <v>0</v>
      </c>
      <c r="CV10">
        <v>0</v>
      </c>
      <c r="CW10">
        <v>0</v>
      </c>
      <c r="CX10">
        <v>2</v>
      </c>
      <c r="CY10">
        <v>0</v>
      </c>
      <c r="CZ10">
        <v>0</v>
      </c>
      <c r="DA10">
        <v>1</v>
      </c>
      <c r="DB10">
        <v>0</v>
      </c>
      <c r="DC10">
        <v>3</v>
      </c>
      <c r="DD10">
        <v>0</v>
      </c>
      <c r="DE10" t="s">
        <v>126</v>
      </c>
      <c r="DF10" t="s">
        <v>127</v>
      </c>
      <c r="DG10" t="s">
        <v>111</v>
      </c>
    </row>
    <row r="11" spans="1:111">
      <c r="A11" s="1">
        <v>11</v>
      </c>
      <c r="B11" s="43">
        <v>10</v>
      </c>
      <c r="C11" t="s">
        <v>580</v>
      </c>
      <c r="D11">
        <v>908</v>
      </c>
      <c r="E11">
        <v>23</v>
      </c>
      <c r="F11">
        <v>0</v>
      </c>
      <c r="G11">
        <v>7</v>
      </c>
      <c r="H11" t="s">
        <v>663</v>
      </c>
      <c r="I11">
        <v>10</v>
      </c>
      <c r="J11">
        <v>0</v>
      </c>
      <c r="K11">
        <v>65</v>
      </c>
      <c r="L11">
        <v>28</v>
      </c>
      <c r="M11" t="s">
        <v>581</v>
      </c>
      <c r="N11" t="s">
        <v>582</v>
      </c>
      <c r="O11" t="s">
        <v>111</v>
      </c>
      <c r="P11" t="s">
        <v>583</v>
      </c>
      <c r="Q11">
        <v>1</v>
      </c>
      <c r="R11">
        <v>0</v>
      </c>
      <c r="S11">
        <v>8</v>
      </c>
      <c r="T11">
        <v>8</v>
      </c>
      <c r="U11">
        <v>2</v>
      </c>
      <c r="V11">
        <v>9</v>
      </c>
      <c r="W11">
        <v>15</v>
      </c>
      <c r="X11">
        <v>45</v>
      </c>
      <c r="Y11">
        <v>6</v>
      </c>
      <c r="Z11">
        <v>1</v>
      </c>
      <c r="AA11">
        <v>4</v>
      </c>
      <c r="AB11">
        <v>6</v>
      </c>
      <c r="AC11">
        <v>0</v>
      </c>
      <c r="AD11">
        <v>3</v>
      </c>
      <c r="AE11">
        <v>12</v>
      </c>
      <c r="AF11">
        <v>12</v>
      </c>
      <c r="AG11">
        <v>1</v>
      </c>
      <c r="AH11">
        <v>387</v>
      </c>
      <c r="AI11">
        <v>0</v>
      </c>
      <c r="AJ11">
        <v>0</v>
      </c>
      <c r="AK11">
        <v>0</v>
      </c>
      <c r="AL11">
        <v>0</v>
      </c>
      <c r="AM11">
        <v>1</v>
      </c>
      <c r="AN11">
        <v>6</v>
      </c>
      <c r="AO11">
        <v>0</v>
      </c>
      <c r="AP11">
        <v>2</v>
      </c>
      <c r="AQ11">
        <v>39</v>
      </c>
      <c r="AR11">
        <v>11</v>
      </c>
      <c r="AS11">
        <v>0</v>
      </c>
      <c r="AT11">
        <v>5</v>
      </c>
      <c r="AU11">
        <v>1</v>
      </c>
      <c r="AV11">
        <v>1</v>
      </c>
      <c r="AW11">
        <v>1</v>
      </c>
      <c r="AX11">
        <v>5</v>
      </c>
      <c r="AY11">
        <v>1</v>
      </c>
      <c r="AZ11">
        <v>4</v>
      </c>
      <c r="BA11">
        <v>1</v>
      </c>
      <c r="BB11">
        <v>11</v>
      </c>
      <c r="BC11">
        <v>0</v>
      </c>
      <c r="BD11">
        <v>3</v>
      </c>
      <c r="BE11">
        <v>1</v>
      </c>
      <c r="BF11">
        <v>4</v>
      </c>
      <c r="BG11">
        <v>3</v>
      </c>
      <c r="BH11">
        <v>0</v>
      </c>
      <c r="BI11">
        <v>0</v>
      </c>
      <c r="BJ11">
        <v>0</v>
      </c>
      <c r="BK11">
        <v>2</v>
      </c>
      <c r="BL11">
        <v>29</v>
      </c>
      <c r="BM11">
        <v>5</v>
      </c>
      <c r="BN11">
        <v>2</v>
      </c>
      <c r="BO11">
        <v>15</v>
      </c>
      <c r="BP11">
        <v>2</v>
      </c>
      <c r="BQ11">
        <v>4</v>
      </c>
      <c r="BR11">
        <v>20</v>
      </c>
      <c r="BS11">
        <v>1</v>
      </c>
      <c r="BT11">
        <v>5</v>
      </c>
      <c r="BU11">
        <v>9</v>
      </c>
      <c r="BV11">
        <v>3</v>
      </c>
      <c r="BW11">
        <v>0</v>
      </c>
      <c r="BX11">
        <v>0</v>
      </c>
      <c r="BY11">
        <v>2</v>
      </c>
      <c r="BZ11">
        <v>3</v>
      </c>
      <c r="CA11">
        <v>1</v>
      </c>
      <c r="CB11">
        <v>7</v>
      </c>
      <c r="CC11">
        <v>4</v>
      </c>
      <c r="CD11">
        <v>8</v>
      </c>
      <c r="CE11">
        <v>6</v>
      </c>
      <c r="CF11">
        <v>6</v>
      </c>
      <c r="CG11">
        <v>8</v>
      </c>
      <c r="CH11">
        <v>0</v>
      </c>
      <c r="CI11">
        <v>0</v>
      </c>
      <c r="CJ11">
        <v>57</v>
      </c>
      <c r="CK11">
        <v>12</v>
      </c>
      <c r="CL11">
        <v>2</v>
      </c>
      <c r="CM11">
        <v>5</v>
      </c>
      <c r="CN11">
        <v>7</v>
      </c>
      <c r="CO11">
        <v>0</v>
      </c>
      <c r="CP11">
        <v>0</v>
      </c>
      <c r="CQ11">
        <v>0</v>
      </c>
      <c r="CR11">
        <v>2</v>
      </c>
      <c r="CS11">
        <v>6</v>
      </c>
      <c r="CT11">
        <v>7</v>
      </c>
      <c r="CU11">
        <v>0</v>
      </c>
      <c r="CV11">
        <v>0</v>
      </c>
      <c r="CW11">
        <v>2</v>
      </c>
      <c r="CX11">
        <v>13</v>
      </c>
      <c r="CY11">
        <v>5</v>
      </c>
      <c r="CZ11">
        <v>2</v>
      </c>
      <c r="DA11">
        <v>2</v>
      </c>
      <c r="DB11">
        <v>0</v>
      </c>
      <c r="DC11">
        <v>23</v>
      </c>
      <c r="DD11">
        <v>0</v>
      </c>
      <c r="DE11" t="s">
        <v>584</v>
      </c>
      <c r="DF11" t="s">
        <v>585</v>
      </c>
      <c r="DG11" t="s">
        <v>111</v>
      </c>
    </row>
    <row r="12" spans="1:111">
      <c r="A12" s="1">
        <v>12</v>
      </c>
      <c r="B12" s="43">
        <v>11</v>
      </c>
      <c r="C12" t="s">
        <v>586</v>
      </c>
      <c r="D12">
        <v>1059</v>
      </c>
      <c r="E12">
        <v>51</v>
      </c>
      <c r="F12">
        <v>1</v>
      </c>
      <c r="G12">
        <v>13</v>
      </c>
      <c r="H12" t="s">
        <v>664</v>
      </c>
      <c r="I12">
        <v>22</v>
      </c>
      <c r="J12">
        <v>4</v>
      </c>
      <c r="K12">
        <v>122</v>
      </c>
      <c r="L12">
        <v>48</v>
      </c>
      <c r="M12" t="s">
        <v>587</v>
      </c>
      <c r="N12" t="s">
        <v>588</v>
      </c>
      <c r="O12" t="s">
        <v>589</v>
      </c>
      <c r="P12" t="s">
        <v>590</v>
      </c>
      <c r="Q12">
        <v>3</v>
      </c>
      <c r="R12">
        <v>1</v>
      </c>
      <c r="S12">
        <v>8</v>
      </c>
      <c r="T12">
        <v>9</v>
      </c>
      <c r="U12">
        <v>7</v>
      </c>
      <c r="V12">
        <v>13</v>
      </c>
      <c r="W12">
        <v>15</v>
      </c>
      <c r="X12">
        <v>36</v>
      </c>
      <c r="Y12">
        <v>7</v>
      </c>
      <c r="Z12">
        <v>1</v>
      </c>
      <c r="AA12">
        <v>3</v>
      </c>
      <c r="AB12">
        <v>4</v>
      </c>
      <c r="AC12">
        <v>1</v>
      </c>
      <c r="AD12">
        <v>3</v>
      </c>
      <c r="AE12">
        <v>8</v>
      </c>
      <c r="AF12">
        <v>7</v>
      </c>
      <c r="AG12">
        <v>2</v>
      </c>
      <c r="AH12">
        <v>330</v>
      </c>
      <c r="AI12">
        <v>0</v>
      </c>
      <c r="AJ12">
        <v>0</v>
      </c>
      <c r="AK12">
        <v>0</v>
      </c>
      <c r="AL12">
        <v>0</v>
      </c>
      <c r="AM12">
        <v>5</v>
      </c>
      <c r="AN12">
        <v>5</v>
      </c>
      <c r="AO12">
        <v>1</v>
      </c>
      <c r="AP12">
        <v>0</v>
      </c>
      <c r="AQ12">
        <v>45</v>
      </c>
      <c r="AR12">
        <v>14</v>
      </c>
      <c r="AS12">
        <v>0</v>
      </c>
      <c r="AT12">
        <v>0</v>
      </c>
      <c r="AU12">
        <v>1</v>
      </c>
      <c r="AV12">
        <v>2</v>
      </c>
      <c r="AW12">
        <v>1</v>
      </c>
      <c r="AX12">
        <v>0</v>
      </c>
      <c r="AY12">
        <v>0</v>
      </c>
      <c r="AZ12">
        <v>3</v>
      </c>
      <c r="BA12">
        <v>1</v>
      </c>
      <c r="BB12">
        <v>4</v>
      </c>
      <c r="BC12">
        <v>3</v>
      </c>
      <c r="BD12">
        <v>1</v>
      </c>
      <c r="BE12">
        <v>4</v>
      </c>
      <c r="BF12">
        <v>0</v>
      </c>
      <c r="BG12">
        <v>0</v>
      </c>
      <c r="BH12">
        <v>0</v>
      </c>
      <c r="BI12">
        <v>0</v>
      </c>
      <c r="BJ12">
        <v>5</v>
      </c>
      <c r="BK12">
        <v>2</v>
      </c>
      <c r="BL12">
        <v>25</v>
      </c>
      <c r="BM12">
        <v>3</v>
      </c>
      <c r="BN12">
        <v>0</v>
      </c>
      <c r="BO12">
        <v>15</v>
      </c>
      <c r="BP12">
        <v>7</v>
      </c>
      <c r="BQ12">
        <v>1</v>
      </c>
      <c r="BR12">
        <v>4</v>
      </c>
      <c r="BS12">
        <v>0</v>
      </c>
      <c r="BT12">
        <v>4</v>
      </c>
      <c r="BU12">
        <v>7</v>
      </c>
      <c r="BV12">
        <v>1</v>
      </c>
      <c r="BW12">
        <v>1</v>
      </c>
      <c r="BX12">
        <v>13</v>
      </c>
      <c r="BY12">
        <v>2</v>
      </c>
      <c r="BZ12">
        <v>1</v>
      </c>
      <c r="CA12">
        <v>1</v>
      </c>
      <c r="CB12">
        <v>0</v>
      </c>
      <c r="CC12">
        <v>0</v>
      </c>
      <c r="CD12">
        <v>7</v>
      </c>
      <c r="CE12">
        <v>4</v>
      </c>
      <c r="CF12">
        <v>0</v>
      </c>
      <c r="CG12">
        <v>8</v>
      </c>
      <c r="CH12">
        <v>2</v>
      </c>
      <c r="CI12">
        <v>0</v>
      </c>
      <c r="CJ12">
        <v>33</v>
      </c>
      <c r="CK12">
        <v>8</v>
      </c>
      <c r="CL12">
        <v>9</v>
      </c>
      <c r="CM12">
        <v>1</v>
      </c>
      <c r="CN12">
        <v>2</v>
      </c>
      <c r="CO12">
        <v>1</v>
      </c>
      <c r="CP12">
        <v>4</v>
      </c>
      <c r="CQ12">
        <v>0</v>
      </c>
      <c r="CR12">
        <v>2</v>
      </c>
      <c r="CS12">
        <v>7</v>
      </c>
      <c r="CT12">
        <v>9</v>
      </c>
      <c r="CU12">
        <v>2</v>
      </c>
      <c r="CV12">
        <v>0</v>
      </c>
      <c r="CW12">
        <v>8</v>
      </c>
      <c r="CX12">
        <v>9</v>
      </c>
      <c r="CY12">
        <v>4</v>
      </c>
      <c r="CZ12">
        <v>1</v>
      </c>
      <c r="DA12">
        <v>0</v>
      </c>
      <c r="DB12">
        <v>1</v>
      </c>
      <c r="DC12">
        <v>26</v>
      </c>
      <c r="DD12">
        <v>0</v>
      </c>
      <c r="DE12" t="s">
        <v>591</v>
      </c>
      <c r="DF12" t="s">
        <v>592</v>
      </c>
      <c r="DG12" t="s">
        <v>115</v>
      </c>
    </row>
    <row r="13" spans="1:111">
      <c r="A13" s="1">
        <v>13</v>
      </c>
      <c r="B13" s="43">
        <v>12</v>
      </c>
      <c r="C13" t="s">
        <v>593</v>
      </c>
      <c r="D13">
        <v>282</v>
      </c>
      <c r="E13">
        <v>10</v>
      </c>
      <c r="F13">
        <v>0</v>
      </c>
      <c r="G13">
        <v>1</v>
      </c>
      <c r="H13" t="s">
        <v>665</v>
      </c>
      <c r="I13">
        <v>6</v>
      </c>
      <c r="J13">
        <v>1</v>
      </c>
      <c r="K13">
        <v>33</v>
      </c>
      <c r="L13">
        <v>16</v>
      </c>
      <c r="M13" t="s">
        <v>594</v>
      </c>
      <c r="N13" t="s">
        <v>595</v>
      </c>
      <c r="O13" t="s">
        <v>300</v>
      </c>
      <c r="P13" t="s">
        <v>596</v>
      </c>
      <c r="Q13">
        <v>0</v>
      </c>
      <c r="R13">
        <v>0</v>
      </c>
      <c r="S13">
        <v>4</v>
      </c>
      <c r="T13">
        <v>4</v>
      </c>
      <c r="U13">
        <v>1</v>
      </c>
      <c r="V13">
        <v>1</v>
      </c>
      <c r="W13">
        <v>2</v>
      </c>
      <c r="X13">
        <v>17</v>
      </c>
      <c r="Y13">
        <v>2</v>
      </c>
      <c r="Z13">
        <v>0</v>
      </c>
      <c r="AA13">
        <v>0</v>
      </c>
      <c r="AB13">
        <v>3</v>
      </c>
      <c r="AC13">
        <v>0</v>
      </c>
      <c r="AD13">
        <v>0</v>
      </c>
      <c r="AE13">
        <v>5</v>
      </c>
      <c r="AF13">
        <v>7</v>
      </c>
      <c r="AG13">
        <v>0</v>
      </c>
      <c r="AH13">
        <v>109</v>
      </c>
      <c r="AI13">
        <v>0</v>
      </c>
      <c r="AJ13">
        <v>0</v>
      </c>
      <c r="AK13">
        <v>0</v>
      </c>
      <c r="AL13">
        <v>1</v>
      </c>
      <c r="AM13">
        <v>0</v>
      </c>
      <c r="AN13">
        <v>3</v>
      </c>
      <c r="AO13">
        <v>2</v>
      </c>
      <c r="AP13">
        <v>0</v>
      </c>
      <c r="AQ13">
        <v>9</v>
      </c>
      <c r="AR13">
        <v>0</v>
      </c>
      <c r="AS13">
        <v>0</v>
      </c>
      <c r="AT13">
        <v>1</v>
      </c>
      <c r="AU13">
        <v>1</v>
      </c>
      <c r="AV13">
        <v>0</v>
      </c>
      <c r="AW13">
        <v>0</v>
      </c>
      <c r="AX13">
        <v>0</v>
      </c>
      <c r="AY13">
        <v>0</v>
      </c>
      <c r="AZ13">
        <v>1</v>
      </c>
      <c r="BA13">
        <v>3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9</v>
      </c>
      <c r="BM13">
        <v>1</v>
      </c>
      <c r="BN13">
        <v>0</v>
      </c>
      <c r="BO13">
        <v>2</v>
      </c>
      <c r="BP13">
        <v>2</v>
      </c>
      <c r="BQ13">
        <v>0</v>
      </c>
      <c r="BR13">
        <v>9</v>
      </c>
      <c r="BS13">
        <v>1</v>
      </c>
      <c r="BT13">
        <v>5</v>
      </c>
      <c r="BU13">
        <v>4</v>
      </c>
      <c r="BV13">
        <v>0</v>
      </c>
      <c r="BW13">
        <v>0</v>
      </c>
      <c r="BX13">
        <v>2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2</v>
      </c>
      <c r="CE13">
        <v>0</v>
      </c>
      <c r="CF13">
        <v>0</v>
      </c>
      <c r="CG13">
        <v>4</v>
      </c>
      <c r="CH13">
        <v>0</v>
      </c>
      <c r="CI13">
        <v>0</v>
      </c>
      <c r="CJ13">
        <v>17</v>
      </c>
      <c r="CK13">
        <v>5</v>
      </c>
      <c r="CL13">
        <v>1</v>
      </c>
      <c r="CM13">
        <v>0</v>
      </c>
      <c r="CN13">
        <v>2</v>
      </c>
      <c r="CO13">
        <v>0</v>
      </c>
      <c r="CP13">
        <v>0</v>
      </c>
      <c r="CQ13">
        <v>0</v>
      </c>
      <c r="CR13">
        <v>6</v>
      </c>
      <c r="CS13">
        <v>0</v>
      </c>
      <c r="CT13">
        <v>0</v>
      </c>
      <c r="CU13">
        <v>0</v>
      </c>
      <c r="CV13">
        <v>0</v>
      </c>
      <c r="CW13">
        <v>2</v>
      </c>
      <c r="CX13">
        <v>4</v>
      </c>
      <c r="CY13">
        <v>3</v>
      </c>
      <c r="CZ13">
        <v>0</v>
      </c>
      <c r="DA13">
        <v>0</v>
      </c>
      <c r="DB13">
        <v>0</v>
      </c>
      <c r="DC13">
        <v>6</v>
      </c>
      <c r="DD13">
        <v>0</v>
      </c>
      <c r="DE13" t="s">
        <v>168</v>
      </c>
      <c r="DF13" t="s">
        <v>169</v>
      </c>
      <c r="DG13" t="s">
        <v>111</v>
      </c>
    </row>
    <row r="14" spans="1:111">
      <c r="A14" s="1">
        <v>14</v>
      </c>
      <c r="B14" s="43">
        <v>13</v>
      </c>
      <c r="C14" t="s">
        <v>597</v>
      </c>
      <c r="D14">
        <v>46</v>
      </c>
      <c r="E14">
        <v>1</v>
      </c>
      <c r="F14">
        <v>1</v>
      </c>
      <c r="G14">
        <v>1</v>
      </c>
      <c r="H14" t="s">
        <v>666</v>
      </c>
      <c r="I14">
        <v>0</v>
      </c>
      <c r="J14">
        <v>0</v>
      </c>
      <c r="K14">
        <v>0</v>
      </c>
      <c r="L14">
        <v>0</v>
      </c>
      <c r="M14" t="s">
        <v>111</v>
      </c>
      <c r="N14" t="s">
        <v>111</v>
      </c>
      <c r="O14" t="s">
        <v>111</v>
      </c>
      <c r="P14" t="s">
        <v>111</v>
      </c>
      <c r="Q14">
        <v>0</v>
      </c>
      <c r="R14">
        <v>1</v>
      </c>
      <c r="S14">
        <v>0</v>
      </c>
      <c r="T14">
        <v>1</v>
      </c>
      <c r="U14">
        <v>0</v>
      </c>
      <c r="V14">
        <v>1</v>
      </c>
      <c r="W14">
        <v>0</v>
      </c>
      <c r="X14">
        <v>3</v>
      </c>
      <c r="Y14">
        <v>2</v>
      </c>
      <c r="Z14">
        <v>0</v>
      </c>
      <c r="AA14">
        <v>0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11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2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1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1</v>
      </c>
      <c r="BN14">
        <v>0</v>
      </c>
      <c r="BO14">
        <v>0</v>
      </c>
      <c r="BP14">
        <v>1</v>
      </c>
      <c r="BQ14">
        <v>0</v>
      </c>
      <c r="BR14">
        <v>0</v>
      </c>
      <c r="BS14">
        <v>0</v>
      </c>
      <c r="BT14">
        <v>1</v>
      </c>
      <c r="BU14">
        <v>1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1</v>
      </c>
      <c r="DB14">
        <v>0</v>
      </c>
      <c r="DC14">
        <v>1</v>
      </c>
      <c r="DD14">
        <v>0</v>
      </c>
      <c r="DE14" t="s">
        <v>120</v>
      </c>
      <c r="DF14" t="s">
        <v>121</v>
      </c>
      <c r="DG14" t="s">
        <v>175</v>
      </c>
    </row>
    <row r="15" spans="1:111">
      <c r="A15" s="1">
        <v>15</v>
      </c>
      <c r="B15" s="43">
        <v>14</v>
      </c>
      <c r="C15" t="s">
        <v>598</v>
      </c>
      <c r="D15">
        <v>884</v>
      </c>
      <c r="E15">
        <v>43</v>
      </c>
      <c r="F15">
        <v>1</v>
      </c>
      <c r="G15">
        <v>8</v>
      </c>
      <c r="H15" t="s">
        <v>667</v>
      </c>
      <c r="I15">
        <v>25</v>
      </c>
      <c r="J15">
        <v>9</v>
      </c>
      <c r="K15">
        <v>107</v>
      </c>
      <c r="L15">
        <v>43</v>
      </c>
      <c r="M15" t="s">
        <v>599</v>
      </c>
      <c r="N15" t="s">
        <v>600</v>
      </c>
      <c r="O15" t="s">
        <v>601</v>
      </c>
      <c r="P15" t="s">
        <v>602</v>
      </c>
      <c r="Q15">
        <v>12</v>
      </c>
      <c r="R15">
        <v>1</v>
      </c>
      <c r="S15">
        <v>5</v>
      </c>
      <c r="T15">
        <v>6</v>
      </c>
      <c r="U15">
        <v>8</v>
      </c>
      <c r="V15">
        <v>19</v>
      </c>
      <c r="W15">
        <v>18</v>
      </c>
      <c r="X15">
        <v>39</v>
      </c>
      <c r="Y15">
        <v>13</v>
      </c>
      <c r="Z15">
        <v>0</v>
      </c>
      <c r="AA15">
        <v>0</v>
      </c>
      <c r="AB15">
        <v>3</v>
      </c>
      <c r="AC15">
        <v>0</v>
      </c>
      <c r="AD15">
        <v>4</v>
      </c>
      <c r="AE15">
        <v>6</v>
      </c>
      <c r="AF15">
        <v>12</v>
      </c>
      <c r="AG15">
        <v>1</v>
      </c>
      <c r="AH15">
        <v>229</v>
      </c>
      <c r="AI15">
        <v>6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19</v>
      </c>
      <c r="AR15">
        <v>8</v>
      </c>
      <c r="AS15">
        <v>2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2</v>
      </c>
      <c r="BA15">
        <v>0</v>
      </c>
      <c r="BB15">
        <v>0</v>
      </c>
      <c r="BC15">
        <v>0</v>
      </c>
      <c r="BD15">
        <v>2</v>
      </c>
      <c r="BE15">
        <v>4</v>
      </c>
      <c r="BF15">
        <v>0</v>
      </c>
      <c r="BG15">
        <v>0</v>
      </c>
      <c r="BH15">
        <v>0</v>
      </c>
      <c r="BI15">
        <v>3</v>
      </c>
      <c r="BJ15">
        <v>0</v>
      </c>
      <c r="BK15">
        <v>2</v>
      </c>
      <c r="BL15">
        <v>12</v>
      </c>
      <c r="BM15">
        <v>1</v>
      </c>
      <c r="BN15">
        <v>1</v>
      </c>
      <c r="BO15">
        <v>18</v>
      </c>
      <c r="BP15">
        <v>3</v>
      </c>
      <c r="BQ15">
        <v>0</v>
      </c>
      <c r="BR15">
        <v>1</v>
      </c>
      <c r="BS15">
        <v>3</v>
      </c>
      <c r="BT15">
        <v>9</v>
      </c>
      <c r="BU15">
        <v>5</v>
      </c>
      <c r="BV15">
        <v>1</v>
      </c>
      <c r="BW15">
        <v>0</v>
      </c>
      <c r="BX15">
        <v>0</v>
      </c>
      <c r="BY15">
        <v>0</v>
      </c>
      <c r="BZ15">
        <v>0</v>
      </c>
      <c r="CA15">
        <v>1</v>
      </c>
      <c r="CB15">
        <v>0</v>
      </c>
      <c r="CC15">
        <v>0</v>
      </c>
      <c r="CD15">
        <v>9</v>
      </c>
      <c r="CE15">
        <v>0</v>
      </c>
      <c r="CF15">
        <v>9</v>
      </c>
      <c r="CG15">
        <v>1</v>
      </c>
      <c r="CH15">
        <v>0</v>
      </c>
      <c r="CI15">
        <v>2</v>
      </c>
      <c r="CJ15">
        <v>13</v>
      </c>
      <c r="CK15">
        <v>6</v>
      </c>
      <c r="CL15">
        <v>5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11</v>
      </c>
      <c r="CT15">
        <v>1</v>
      </c>
      <c r="CU15">
        <v>2</v>
      </c>
      <c r="CV15">
        <v>2</v>
      </c>
      <c r="CW15">
        <v>11</v>
      </c>
      <c r="CX15">
        <v>22</v>
      </c>
      <c r="CY15">
        <v>7</v>
      </c>
      <c r="CZ15">
        <v>1</v>
      </c>
      <c r="DA15">
        <v>2</v>
      </c>
      <c r="DB15">
        <v>0</v>
      </c>
      <c r="DC15">
        <v>18</v>
      </c>
      <c r="DD15">
        <v>0</v>
      </c>
      <c r="DE15" t="s">
        <v>603</v>
      </c>
      <c r="DF15" t="s">
        <v>604</v>
      </c>
      <c r="DG15" t="s">
        <v>175</v>
      </c>
    </row>
    <row r="16" spans="1:111">
      <c r="A16" s="1">
        <v>16</v>
      </c>
      <c r="B16" s="43">
        <v>15</v>
      </c>
      <c r="C16" t="s">
        <v>605</v>
      </c>
      <c r="D16">
        <v>61</v>
      </c>
      <c r="E16">
        <v>2</v>
      </c>
      <c r="F16">
        <v>0</v>
      </c>
      <c r="G16">
        <v>4</v>
      </c>
      <c r="H16" t="s">
        <v>668</v>
      </c>
      <c r="I16">
        <v>3</v>
      </c>
      <c r="J16">
        <v>0</v>
      </c>
      <c r="K16">
        <v>6</v>
      </c>
      <c r="L16">
        <v>3</v>
      </c>
      <c r="M16" t="s">
        <v>606</v>
      </c>
      <c r="N16" t="s">
        <v>607</v>
      </c>
      <c r="O16" t="s">
        <v>111</v>
      </c>
      <c r="P16" t="s">
        <v>608</v>
      </c>
      <c r="Q16">
        <v>0</v>
      </c>
      <c r="R16">
        <v>0</v>
      </c>
      <c r="S16">
        <v>0</v>
      </c>
      <c r="T16">
        <v>0</v>
      </c>
      <c r="U16">
        <v>0</v>
      </c>
      <c r="V16">
        <v>2</v>
      </c>
      <c r="W16">
        <v>1</v>
      </c>
      <c r="X16">
        <v>5</v>
      </c>
      <c r="Y16">
        <v>2</v>
      </c>
      <c r="Z16">
        <v>0</v>
      </c>
      <c r="AA16">
        <v>0</v>
      </c>
      <c r="AB16">
        <v>0</v>
      </c>
      <c r="AC16">
        <v>1</v>
      </c>
      <c r="AD16">
        <v>0</v>
      </c>
      <c r="AE16">
        <v>1</v>
      </c>
      <c r="AF16">
        <v>1</v>
      </c>
      <c r="AG16">
        <v>0</v>
      </c>
      <c r="AH16">
        <v>18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2</v>
      </c>
      <c r="AR16">
        <v>0</v>
      </c>
      <c r="AS16">
        <v>0</v>
      </c>
      <c r="AT16">
        <v>1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1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1</v>
      </c>
      <c r="CJ16">
        <v>0</v>
      </c>
      <c r="CK16">
        <v>1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0</v>
      </c>
      <c r="CS16">
        <v>1</v>
      </c>
      <c r="CT16">
        <v>0</v>
      </c>
      <c r="CU16">
        <v>0</v>
      </c>
      <c r="CV16">
        <v>0</v>
      </c>
      <c r="CW16">
        <v>2</v>
      </c>
      <c r="CX16">
        <v>1</v>
      </c>
      <c r="CY16">
        <v>1</v>
      </c>
      <c r="CZ16">
        <v>0</v>
      </c>
      <c r="DA16">
        <v>0</v>
      </c>
      <c r="DB16">
        <v>0</v>
      </c>
      <c r="DC16">
        <v>1</v>
      </c>
      <c r="DD16">
        <v>0</v>
      </c>
      <c r="DE16" t="s">
        <v>120</v>
      </c>
      <c r="DF16" t="s">
        <v>121</v>
      </c>
      <c r="DG16" t="s">
        <v>111</v>
      </c>
    </row>
    <row r="17" spans="1:111">
      <c r="A17" s="1">
        <v>17</v>
      </c>
      <c r="B17" s="43">
        <v>16</v>
      </c>
      <c r="C17" t="s">
        <v>329</v>
      </c>
      <c r="D17">
        <v>192</v>
      </c>
      <c r="E17">
        <v>9</v>
      </c>
      <c r="F17">
        <v>0</v>
      </c>
      <c r="G17">
        <v>9</v>
      </c>
      <c r="H17" t="s">
        <v>669</v>
      </c>
      <c r="I17">
        <v>7</v>
      </c>
      <c r="J17">
        <v>0</v>
      </c>
      <c r="K17">
        <v>25</v>
      </c>
      <c r="L17">
        <v>7</v>
      </c>
      <c r="M17" t="s">
        <v>330</v>
      </c>
      <c r="N17" t="s">
        <v>331</v>
      </c>
      <c r="O17" t="s">
        <v>111</v>
      </c>
      <c r="P17" t="s">
        <v>332</v>
      </c>
      <c r="Q17">
        <v>1</v>
      </c>
      <c r="R17">
        <v>0</v>
      </c>
      <c r="S17">
        <v>2</v>
      </c>
      <c r="T17">
        <v>2</v>
      </c>
      <c r="U17">
        <v>2</v>
      </c>
      <c r="V17">
        <v>6</v>
      </c>
      <c r="W17">
        <v>5</v>
      </c>
      <c r="X17">
        <v>11</v>
      </c>
      <c r="Y17">
        <v>3</v>
      </c>
      <c r="Z17">
        <v>0</v>
      </c>
      <c r="AA17">
        <v>0</v>
      </c>
      <c r="AB17">
        <v>1</v>
      </c>
      <c r="AC17">
        <v>1</v>
      </c>
      <c r="AD17">
        <v>0</v>
      </c>
      <c r="AE17">
        <v>6</v>
      </c>
      <c r="AF17">
        <v>0</v>
      </c>
      <c r="AG17">
        <v>0</v>
      </c>
      <c r="AH17">
        <v>56</v>
      </c>
      <c r="AI17">
        <v>4</v>
      </c>
      <c r="AJ17">
        <v>0</v>
      </c>
      <c r="AK17">
        <v>0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4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</v>
      </c>
      <c r="BD17">
        <v>0</v>
      </c>
      <c r="BE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4</v>
      </c>
      <c r="BM17">
        <v>0</v>
      </c>
      <c r="BN17">
        <v>0</v>
      </c>
      <c r="BO17">
        <v>5</v>
      </c>
      <c r="BP17">
        <v>0</v>
      </c>
      <c r="BQ17">
        <v>0</v>
      </c>
      <c r="BR17">
        <v>0</v>
      </c>
      <c r="BS17">
        <v>0</v>
      </c>
      <c r="BT17">
        <v>1</v>
      </c>
      <c r="BU17">
        <v>1</v>
      </c>
      <c r="BV17">
        <v>0</v>
      </c>
      <c r="BW17">
        <v>0</v>
      </c>
      <c r="BX17">
        <v>0</v>
      </c>
      <c r="BY17">
        <v>0</v>
      </c>
      <c r="BZ17">
        <v>1</v>
      </c>
      <c r="CA17">
        <v>0</v>
      </c>
      <c r="CB17">
        <v>0</v>
      </c>
      <c r="CC17">
        <v>0</v>
      </c>
      <c r="CD17">
        <v>2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2</v>
      </c>
      <c r="CK17">
        <v>6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2</v>
      </c>
      <c r="CT17">
        <v>3</v>
      </c>
      <c r="CU17">
        <v>0</v>
      </c>
      <c r="CV17">
        <v>0</v>
      </c>
      <c r="CW17">
        <v>3</v>
      </c>
      <c r="CX17">
        <v>6</v>
      </c>
      <c r="CY17">
        <v>2</v>
      </c>
      <c r="CZ17">
        <v>0</v>
      </c>
      <c r="DA17">
        <v>1</v>
      </c>
      <c r="DB17">
        <v>0</v>
      </c>
      <c r="DC17">
        <v>4</v>
      </c>
      <c r="DD17">
        <v>0</v>
      </c>
      <c r="DE17" t="s">
        <v>151</v>
      </c>
      <c r="DF17" t="s">
        <v>152</v>
      </c>
      <c r="DG17" t="s">
        <v>111</v>
      </c>
    </row>
    <row r="18" spans="1:111">
      <c r="A18" s="1">
        <v>18</v>
      </c>
      <c r="B18" s="43">
        <v>17</v>
      </c>
      <c r="C18" t="s">
        <v>609</v>
      </c>
      <c r="D18">
        <v>459</v>
      </c>
      <c r="E18">
        <v>16</v>
      </c>
      <c r="F18">
        <v>0</v>
      </c>
      <c r="G18">
        <v>8</v>
      </c>
      <c r="H18" t="s">
        <v>670</v>
      </c>
      <c r="I18">
        <v>14</v>
      </c>
      <c r="J18">
        <v>2</v>
      </c>
      <c r="K18">
        <v>51</v>
      </c>
      <c r="L18">
        <v>20</v>
      </c>
      <c r="M18" t="s">
        <v>610</v>
      </c>
      <c r="N18" t="s">
        <v>611</v>
      </c>
      <c r="O18" t="s">
        <v>336</v>
      </c>
      <c r="P18" t="s">
        <v>612</v>
      </c>
      <c r="Q18">
        <v>5</v>
      </c>
      <c r="R18">
        <v>0</v>
      </c>
      <c r="S18">
        <v>0</v>
      </c>
      <c r="T18">
        <v>0</v>
      </c>
      <c r="U18">
        <v>0</v>
      </c>
      <c r="V18">
        <v>5</v>
      </c>
      <c r="W18">
        <v>7</v>
      </c>
      <c r="X18">
        <v>25</v>
      </c>
      <c r="Y18">
        <v>8</v>
      </c>
      <c r="Z18">
        <v>0</v>
      </c>
      <c r="AA18">
        <v>0</v>
      </c>
      <c r="AB18">
        <v>0</v>
      </c>
      <c r="AC18">
        <v>0</v>
      </c>
      <c r="AD18">
        <v>2</v>
      </c>
      <c r="AE18">
        <v>7</v>
      </c>
      <c r="AF18">
        <v>5</v>
      </c>
      <c r="AG18">
        <v>3</v>
      </c>
      <c r="AH18">
        <v>128</v>
      </c>
      <c r="AI18">
        <v>1</v>
      </c>
      <c r="AJ18">
        <v>0</v>
      </c>
      <c r="AK18">
        <v>0</v>
      </c>
      <c r="AL18">
        <v>1</v>
      </c>
      <c r="AM18">
        <v>0</v>
      </c>
      <c r="AN18">
        <v>1</v>
      </c>
      <c r="AO18">
        <v>0</v>
      </c>
      <c r="AP18">
        <v>5</v>
      </c>
      <c r="AQ18">
        <v>9</v>
      </c>
      <c r="AR18">
        <v>2</v>
      </c>
      <c r="AS18">
        <v>0</v>
      </c>
      <c r="AT18">
        <v>0</v>
      </c>
      <c r="AU18">
        <v>1</v>
      </c>
      <c r="AV18">
        <v>1</v>
      </c>
      <c r="AW18">
        <v>1</v>
      </c>
      <c r="AX18">
        <v>0</v>
      </c>
      <c r="AY18">
        <v>1</v>
      </c>
      <c r="AZ18">
        <v>4</v>
      </c>
      <c r="BA18">
        <v>1</v>
      </c>
      <c r="BB18">
        <v>2</v>
      </c>
      <c r="BC18">
        <v>1</v>
      </c>
      <c r="BD18">
        <v>2</v>
      </c>
      <c r="BE18">
        <v>1</v>
      </c>
      <c r="BF18">
        <v>1</v>
      </c>
      <c r="BG18">
        <v>0</v>
      </c>
      <c r="BH18">
        <v>1</v>
      </c>
      <c r="BI18">
        <v>1</v>
      </c>
      <c r="BJ18">
        <v>0</v>
      </c>
      <c r="BK18">
        <v>3</v>
      </c>
      <c r="BL18">
        <v>4</v>
      </c>
      <c r="BM18">
        <v>1</v>
      </c>
      <c r="BN18">
        <v>0</v>
      </c>
      <c r="BO18">
        <v>7</v>
      </c>
      <c r="BP18">
        <v>1</v>
      </c>
      <c r="BQ18">
        <v>0</v>
      </c>
      <c r="BR18">
        <v>3</v>
      </c>
      <c r="BS18">
        <v>2</v>
      </c>
      <c r="BT18">
        <v>1</v>
      </c>
      <c r="BU18">
        <v>2</v>
      </c>
      <c r="BV18">
        <v>1</v>
      </c>
      <c r="BW18">
        <v>1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3</v>
      </c>
      <c r="CE18">
        <v>2</v>
      </c>
      <c r="CF18">
        <v>3</v>
      </c>
      <c r="CG18">
        <v>3</v>
      </c>
      <c r="CH18">
        <v>0</v>
      </c>
      <c r="CI18">
        <v>0</v>
      </c>
      <c r="CJ18">
        <v>8</v>
      </c>
      <c r="CK18">
        <v>7</v>
      </c>
      <c r="CL18">
        <v>0</v>
      </c>
      <c r="CM18">
        <v>1</v>
      </c>
      <c r="CN18">
        <v>1</v>
      </c>
      <c r="CO18">
        <v>0</v>
      </c>
      <c r="CP18">
        <v>1</v>
      </c>
      <c r="CQ18">
        <v>2</v>
      </c>
      <c r="CR18">
        <v>0</v>
      </c>
      <c r="CS18">
        <v>9</v>
      </c>
      <c r="CT18">
        <v>2</v>
      </c>
      <c r="CU18">
        <v>0</v>
      </c>
      <c r="CV18">
        <v>1</v>
      </c>
      <c r="CW18">
        <v>4</v>
      </c>
      <c r="CX18">
        <v>9</v>
      </c>
      <c r="CY18">
        <v>0</v>
      </c>
      <c r="CZ18">
        <v>0</v>
      </c>
      <c r="DA18">
        <v>1</v>
      </c>
      <c r="DB18">
        <v>2</v>
      </c>
      <c r="DC18">
        <v>6</v>
      </c>
      <c r="DD18">
        <v>0</v>
      </c>
      <c r="DE18" t="s">
        <v>168</v>
      </c>
      <c r="DF18" t="s">
        <v>169</v>
      </c>
      <c r="DG18" t="s">
        <v>111</v>
      </c>
    </row>
    <row r="19" spans="1:111">
      <c r="A19" s="1">
        <v>19</v>
      </c>
      <c r="B19" s="43">
        <v>18</v>
      </c>
      <c r="C19" t="s">
        <v>613</v>
      </c>
      <c r="D19">
        <v>241</v>
      </c>
      <c r="E19">
        <v>3</v>
      </c>
      <c r="F19">
        <v>0</v>
      </c>
      <c r="G19">
        <v>1</v>
      </c>
      <c r="H19" t="s">
        <v>662</v>
      </c>
      <c r="I19">
        <v>9</v>
      </c>
      <c r="J19">
        <v>1</v>
      </c>
      <c r="K19">
        <v>31</v>
      </c>
      <c r="L19">
        <v>11</v>
      </c>
      <c r="M19" t="s">
        <v>614</v>
      </c>
      <c r="N19" t="s">
        <v>615</v>
      </c>
      <c r="O19" t="s">
        <v>349</v>
      </c>
      <c r="P19" t="s">
        <v>616</v>
      </c>
      <c r="Q19">
        <v>0</v>
      </c>
      <c r="R19">
        <v>0</v>
      </c>
      <c r="S19">
        <v>3</v>
      </c>
      <c r="T19">
        <v>3</v>
      </c>
      <c r="U19">
        <v>1</v>
      </c>
      <c r="V19">
        <v>2</v>
      </c>
      <c r="W19">
        <v>1</v>
      </c>
      <c r="X19">
        <v>12</v>
      </c>
      <c r="Y19">
        <v>7</v>
      </c>
      <c r="Z19">
        <v>0</v>
      </c>
      <c r="AA19">
        <v>0</v>
      </c>
      <c r="AB19">
        <v>1</v>
      </c>
      <c r="AC19">
        <v>0</v>
      </c>
      <c r="AD19">
        <v>0</v>
      </c>
      <c r="AE19">
        <v>2</v>
      </c>
      <c r="AF19">
        <v>2</v>
      </c>
      <c r="AG19">
        <v>0</v>
      </c>
      <c r="AH19">
        <v>89</v>
      </c>
      <c r="AI19">
        <v>0</v>
      </c>
      <c r="AJ19">
        <v>0</v>
      </c>
      <c r="AK19">
        <v>0</v>
      </c>
      <c r="AL19">
        <v>1</v>
      </c>
      <c r="AM19">
        <v>0</v>
      </c>
      <c r="AN19">
        <v>0</v>
      </c>
      <c r="AO19">
        <v>1</v>
      </c>
      <c r="AP19">
        <v>0</v>
      </c>
      <c r="AQ19">
        <v>1</v>
      </c>
      <c r="AR19">
        <v>3</v>
      </c>
      <c r="AS19">
        <v>0</v>
      </c>
      <c r="AT19">
        <v>0</v>
      </c>
      <c r="AU19">
        <v>1</v>
      </c>
      <c r="AV19">
        <v>2</v>
      </c>
      <c r="AW19">
        <v>1</v>
      </c>
      <c r="AX19">
        <v>4</v>
      </c>
      <c r="AY19">
        <v>0</v>
      </c>
      <c r="AZ19">
        <v>3</v>
      </c>
      <c r="BA19">
        <v>0</v>
      </c>
      <c r="BB19">
        <v>6</v>
      </c>
      <c r="BC19">
        <v>1</v>
      </c>
      <c r="BD19">
        <v>1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7</v>
      </c>
      <c r="BM19">
        <v>0</v>
      </c>
      <c r="BN19">
        <v>0</v>
      </c>
      <c r="BO19">
        <v>1</v>
      </c>
      <c r="BP19">
        <v>1</v>
      </c>
      <c r="BQ19">
        <v>3</v>
      </c>
      <c r="BR19">
        <v>2</v>
      </c>
      <c r="BS19">
        <v>0</v>
      </c>
      <c r="BT19">
        <v>7</v>
      </c>
      <c r="BU19">
        <v>1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1</v>
      </c>
      <c r="CB19">
        <v>0</v>
      </c>
      <c r="CC19">
        <v>0</v>
      </c>
      <c r="CD19">
        <v>4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17</v>
      </c>
      <c r="CK19">
        <v>2</v>
      </c>
      <c r="CL19">
        <v>1</v>
      </c>
      <c r="CM19">
        <v>1</v>
      </c>
      <c r="CN19">
        <v>0</v>
      </c>
      <c r="CO19">
        <v>2</v>
      </c>
      <c r="CP19">
        <v>0</v>
      </c>
      <c r="CQ19">
        <v>0</v>
      </c>
      <c r="CR19">
        <v>0</v>
      </c>
      <c r="CS19">
        <v>2</v>
      </c>
      <c r="CT19">
        <v>1</v>
      </c>
      <c r="CU19">
        <v>0</v>
      </c>
      <c r="CV19">
        <v>0</v>
      </c>
      <c r="CW19">
        <v>6</v>
      </c>
      <c r="CX19">
        <v>1</v>
      </c>
      <c r="CY19">
        <v>0</v>
      </c>
      <c r="CZ19">
        <v>0</v>
      </c>
      <c r="DA19">
        <v>0</v>
      </c>
      <c r="DB19">
        <v>0</v>
      </c>
      <c r="DC19">
        <v>4</v>
      </c>
      <c r="DD19">
        <v>0</v>
      </c>
      <c r="DE19" t="s">
        <v>126</v>
      </c>
      <c r="DF19" t="s">
        <v>127</v>
      </c>
      <c r="DG19" t="s">
        <v>111</v>
      </c>
    </row>
    <row r="20" spans="1:111">
      <c r="A20" s="1">
        <v>20</v>
      </c>
      <c r="B20" s="43">
        <v>19</v>
      </c>
      <c r="C20" t="s">
        <v>617</v>
      </c>
      <c r="D20">
        <v>1243</v>
      </c>
      <c r="E20">
        <v>38</v>
      </c>
      <c r="F20">
        <v>0</v>
      </c>
      <c r="G20">
        <v>18</v>
      </c>
      <c r="H20" t="s">
        <v>671</v>
      </c>
      <c r="I20">
        <v>16</v>
      </c>
      <c r="J20">
        <v>3</v>
      </c>
      <c r="K20">
        <v>119</v>
      </c>
      <c r="L20">
        <v>63</v>
      </c>
      <c r="M20" t="s">
        <v>618</v>
      </c>
      <c r="N20" t="s">
        <v>619</v>
      </c>
      <c r="O20" t="s">
        <v>620</v>
      </c>
      <c r="P20" t="s">
        <v>621</v>
      </c>
      <c r="Q20">
        <v>23</v>
      </c>
      <c r="R20">
        <v>0</v>
      </c>
      <c r="S20">
        <v>15</v>
      </c>
      <c r="T20">
        <v>15</v>
      </c>
      <c r="U20">
        <v>6</v>
      </c>
      <c r="V20">
        <v>12</v>
      </c>
      <c r="W20">
        <v>9</v>
      </c>
      <c r="X20">
        <v>53</v>
      </c>
      <c r="Y20">
        <v>12</v>
      </c>
      <c r="Z20">
        <v>0</v>
      </c>
      <c r="AA20">
        <v>3</v>
      </c>
      <c r="AB20">
        <v>3</v>
      </c>
      <c r="AC20">
        <v>2</v>
      </c>
      <c r="AD20">
        <v>4</v>
      </c>
      <c r="AE20">
        <v>4</v>
      </c>
      <c r="AF20">
        <v>23</v>
      </c>
      <c r="AG20">
        <v>2</v>
      </c>
      <c r="AH20">
        <v>445</v>
      </c>
      <c r="AI20">
        <v>0</v>
      </c>
      <c r="AJ20">
        <v>6</v>
      </c>
      <c r="AK20">
        <v>0</v>
      </c>
      <c r="AL20">
        <v>0</v>
      </c>
      <c r="AM20">
        <v>0</v>
      </c>
      <c r="AN20">
        <v>12</v>
      </c>
      <c r="AO20">
        <v>10</v>
      </c>
      <c r="AP20">
        <v>6</v>
      </c>
      <c r="AQ20">
        <v>26</v>
      </c>
      <c r="AR20">
        <v>9</v>
      </c>
      <c r="AS20">
        <v>2</v>
      </c>
      <c r="AT20">
        <v>1</v>
      </c>
      <c r="AU20">
        <v>1</v>
      </c>
      <c r="AV20">
        <v>3</v>
      </c>
      <c r="AW20">
        <v>5</v>
      </c>
      <c r="AX20">
        <v>0</v>
      </c>
      <c r="AY20">
        <v>0</v>
      </c>
      <c r="AZ20">
        <v>8</v>
      </c>
      <c r="BA20">
        <v>3</v>
      </c>
      <c r="BB20">
        <v>3</v>
      </c>
      <c r="BC20">
        <v>9</v>
      </c>
      <c r="BD20">
        <v>3</v>
      </c>
      <c r="BE20">
        <v>4</v>
      </c>
      <c r="BF20">
        <v>1</v>
      </c>
      <c r="BG20">
        <v>0</v>
      </c>
      <c r="BH20">
        <v>0</v>
      </c>
      <c r="BI20">
        <v>0</v>
      </c>
      <c r="BJ20">
        <v>8</v>
      </c>
      <c r="BK20">
        <v>3</v>
      </c>
      <c r="BL20">
        <v>22</v>
      </c>
      <c r="BM20">
        <v>3</v>
      </c>
      <c r="BN20">
        <v>0</v>
      </c>
      <c r="BO20">
        <v>9</v>
      </c>
      <c r="BP20">
        <v>2</v>
      </c>
      <c r="BQ20">
        <v>5</v>
      </c>
      <c r="BR20">
        <v>25</v>
      </c>
      <c r="BS20">
        <v>0</v>
      </c>
      <c r="BT20">
        <v>8</v>
      </c>
      <c r="BU20">
        <v>15</v>
      </c>
      <c r="BV20">
        <v>2</v>
      </c>
      <c r="BW20">
        <v>0</v>
      </c>
      <c r="BX20">
        <v>0</v>
      </c>
      <c r="BY20">
        <v>0</v>
      </c>
      <c r="BZ20">
        <v>4</v>
      </c>
      <c r="CA20">
        <v>16</v>
      </c>
      <c r="CB20">
        <v>2</v>
      </c>
      <c r="CC20">
        <v>0</v>
      </c>
      <c r="CD20">
        <v>6</v>
      </c>
      <c r="CE20">
        <v>10</v>
      </c>
      <c r="CF20">
        <v>0</v>
      </c>
      <c r="CG20">
        <v>6</v>
      </c>
      <c r="CH20">
        <v>5</v>
      </c>
      <c r="CI20">
        <v>0</v>
      </c>
      <c r="CJ20">
        <v>76</v>
      </c>
      <c r="CK20">
        <v>4</v>
      </c>
      <c r="CL20">
        <v>7</v>
      </c>
      <c r="CM20">
        <v>3</v>
      </c>
      <c r="CN20">
        <v>4</v>
      </c>
      <c r="CO20">
        <v>3</v>
      </c>
      <c r="CP20">
        <v>1</v>
      </c>
      <c r="CQ20">
        <v>2</v>
      </c>
      <c r="CR20">
        <v>3</v>
      </c>
      <c r="CS20">
        <v>9</v>
      </c>
      <c r="CT20">
        <v>7</v>
      </c>
      <c r="CU20">
        <v>1</v>
      </c>
      <c r="CV20">
        <v>0</v>
      </c>
      <c r="CW20">
        <v>13</v>
      </c>
      <c r="CX20">
        <v>17</v>
      </c>
      <c r="CY20">
        <v>1</v>
      </c>
      <c r="CZ20">
        <v>3</v>
      </c>
      <c r="DA20">
        <v>4</v>
      </c>
      <c r="DB20">
        <v>2</v>
      </c>
      <c r="DC20">
        <v>22</v>
      </c>
      <c r="DD20">
        <v>0</v>
      </c>
      <c r="DE20" t="s">
        <v>622</v>
      </c>
      <c r="DF20" t="s">
        <v>623</v>
      </c>
      <c r="DG20" t="s">
        <v>111</v>
      </c>
    </row>
    <row r="21" spans="1:111">
      <c r="A21" s="1">
        <v>21</v>
      </c>
      <c r="B21" s="43">
        <v>20</v>
      </c>
      <c r="C21" t="s">
        <v>624</v>
      </c>
      <c r="D21">
        <v>1081</v>
      </c>
      <c r="E21">
        <v>33</v>
      </c>
      <c r="F21">
        <v>2</v>
      </c>
      <c r="G21">
        <v>4</v>
      </c>
      <c r="H21" t="s">
        <v>672</v>
      </c>
      <c r="I21">
        <v>13</v>
      </c>
      <c r="J21">
        <v>1</v>
      </c>
      <c r="K21">
        <v>90</v>
      </c>
      <c r="L21">
        <v>41</v>
      </c>
      <c r="M21" t="s">
        <v>625</v>
      </c>
      <c r="N21" t="s">
        <v>626</v>
      </c>
      <c r="O21" t="s">
        <v>384</v>
      </c>
      <c r="P21" t="s">
        <v>627</v>
      </c>
      <c r="Q21">
        <v>1</v>
      </c>
      <c r="R21">
        <v>2</v>
      </c>
      <c r="S21">
        <v>11</v>
      </c>
      <c r="T21">
        <v>13</v>
      </c>
      <c r="U21">
        <v>4</v>
      </c>
      <c r="V21">
        <v>14</v>
      </c>
      <c r="W21">
        <v>3</v>
      </c>
      <c r="X21">
        <v>66</v>
      </c>
      <c r="Y21">
        <v>7</v>
      </c>
      <c r="Z21">
        <v>0</v>
      </c>
      <c r="AA21">
        <v>5</v>
      </c>
      <c r="AB21">
        <v>11</v>
      </c>
      <c r="AC21">
        <v>0</v>
      </c>
      <c r="AD21">
        <v>5</v>
      </c>
      <c r="AE21">
        <v>8</v>
      </c>
      <c r="AF21">
        <v>30</v>
      </c>
      <c r="AG21">
        <v>0</v>
      </c>
      <c r="AH21">
        <v>393</v>
      </c>
      <c r="AI21">
        <v>0</v>
      </c>
      <c r="AJ21">
        <v>0</v>
      </c>
      <c r="AK21">
        <v>0</v>
      </c>
      <c r="AL21">
        <v>0</v>
      </c>
      <c r="AM21">
        <v>2</v>
      </c>
      <c r="AN21">
        <v>3</v>
      </c>
      <c r="AO21">
        <v>2</v>
      </c>
      <c r="AP21">
        <v>2</v>
      </c>
      <c r="AQ21">
        <v>18</v>
      </c>
      <c r="AR21">
        <v>5</v>
      </c>
      <c r="AS21">
        <v>0</v>
      </c>
      <c r="AT21">
        <v>1</v>
      </c>
      <c r="AU21">
        <v>0</v>
      </c>
      <c r="AV21">
        <v>4</v>
      </c>
      <c r="AW21">
        <v>4</v>
      </c>
      <c r="AX21">
        <v>1</v>
      </c>
      <c r="AY21">
        <v>2</v>
      </c>
      <c r="AZ21">
        <v>14</v>
      </c>
      <c r="BA21">
        <v>4</v>
      </c>
      <c r="BB21">
        <v>13</v>
      </c>
      <c r="BC21">
        <v>3</v>
      </c>
      <c r="BD21">
        <v>11</v>
      </c>
      <c r="BE21">
        <v>3</v>
      </c>
      <c r="BF21">
        <v>2</v>
      </c>
      <c r="BG21">
        <v>0</v>
      </c>
      <c r="BH21">
        <v>7</v>
      </c>
      <c r="BI21">
        <v>0</v>
      </c>
      <c r="BJ21">
        <v>0</v>
      </c>
      <c r="BK21">
        <v>6</v>
      </c>
      <c r="BL21">
        <v>24</v>
      </c>
      <c r="BM21">
        <v>8</v>
      </c>
      <c r="BN21">
        <v>0</v>
      </c>
      <c r="BO21">
        <v>3</v>
      </c>
      <c r="BP21">
        <v>5</v>
      </c>
      <c r="BQ21">
        <v>4</v>
      </c>
      <c r="BR21">
        <v>21</v>
      </c>
      <c r="BS21">
        <v>0</v>
      </c>
      <c r="BT21">
        <v>4</v>
      </c>
      <c r="BU21">
        <v>8</v>
      </c>
      <c r="BV21">
        <v>1</v>
      </c>
      <c r="BW21">
        <v>0</v>
      </c>
      <c r="BX21">
        <v>0</v>
      </c>
      <c r="BY21">
        <v>0</v>
      </c>
      <c r="BZ21">
        <v>4</v>
      </c>
      <c r="CA21">
        <v>5</v>
      </c>
      <c r="CB21">
        <v>4</v>
      </c>
      <c r="CC21">
        <v>0</v>
      </c>
      <c r="CD21">
        <v>13</v>
      </c>
      <c r="CE21">
        <v>4</v>
      </c>
      <c r="CF21">
        <v>0</v>
      </c>
      <c r="CG21">
        <v>1</v>
      </c>
      <c r="CH21">
        <v>3</v>
      </c>
      <c r="CI21">
        <v>0</v>
      </c>
      <c r="CJ21">
        <v>65</v>
      </c>
      <c r="CK21">
        <v>8</v>
      </c>
      <c r="CL21">
        <v>6</v>
      </c>
      <c r="CM21">
        <v>0</v>
      </c>
      <c r="CN21">
        <v>6</v>
      </c>
      <c r="CO21">
        <v>3</v>
      </c>
      <c r="CP21">
        <v>5</v>
      </c>
      <c r="CQ21">
        <v>0</v>
      </c>
      <c r="CR21">
        <v>1</v>
      </c>
      <c r="CS21">
        <v>13</v>
      </c>
      <c r="CT21">
        <v>11</v>
      </c>
      <c r="CU21">
        <v>1</v>
      </c>
      <c r="CV21">
        <v>1</v>
      </c>
      <c r="CW21">
        <v>17</v>
      </c>
      <c r="CX21">
        <v>2</v>
      </c>
      <c r="CY21">
        <v>0</v>
      </c>
      <c r="CZ21">
        <v>5</v>
      </c>
      <c r="DA21">
        <v>0</v>
      </c>
      <c r="DB21">
        <v>1</v>
      </c>
      <c r="DC21">
        <v>29</v>
      </c>
      <c r="DD21">
        <v>0</v>
      </c>
      <c r="DE21" t="s">
        <v>628</v>
      </c>
      <c r="DF21" t="s">
        <v>629</v>
      </c>
      <c r="DG21" t="s">
        <v>403</v>
      </c>
    </row>
    <row r="22" spans="1:111">
      <c r="A22" s="1">
        <v>22</v>
      </c>
      <c r="B22" s="43">
        <v>21</v>
      </c>
      <c r="C22" t="s">
        <v>630</v>
      </c>
      <c r="D22">
        <v>498</v>
      </c>
      <c r="E22">
        <v>10</v>
      </c>
      <c r="F22">
        <v>1</v>
      </c>
      <c r="G22">
        <v>0</v>
      </c>
      <c r="H22" t="s">
        <v>111</v>
      </c>
      <c r="I22">
        <v>2</v>
      </c>
      <c r="J22">
        <v>0</v>
      </c>
      <c r="K22">
        <v>47</v>
      </c>
      <c r="L22">
        <v>21</v>
      </c>
      <c r="M22" t="s">
        <v>631</v>
      </c>
      <c r="N22" t="s">
        <v>632</v>
      </c>
      <c r="O22" t="s">
        <v>111</v>
      </c>
      <c r="P22" t="s">
        <v>633</v>
      </c>
      <c r="Q22">
        <v>0</v>
      </c>
      <c r="R22">
        <v>1</v>
      </c>
      <c r="S22">
        <v>13</v>
      </c>
      <c r="T22">
        <v>14</v>
      </c>
      <c r="U22">
        <v>1</v>
      </c>
      <c r="V22">
        <v>4</v>
      </c>
      <c r="W22">
        <v>0</v>
      </c>
      <c r="X22">
        <v>41</v>
      </c>
      <c r="Y22">
        <v>5</v>
      </c>
      <c r="Z22">
        <v>0</v>
      </c>
      <c r="AA22">
        <v>4</v>
      </c>
      <c r="AB22">
        <v>5</v>
      </c>
      <c r="AC22">
        <v>2</v>
      </c>
      <c r="AD22">
        <v>0</v>
      </c>
      <c r="AE22">
        <v>8</v>
      </c>
      <c r="AF22">
        <v>16</v>
      </c>
      <c r="AG22">
        <v>1</v>
      </c>
      <c r="AH22">
        <v>221</v>
      </c>
      <c r="AI22">
        <v>0</v>
      </c>
      <c r="AJ22">
        <v>0</v>
      </c>
      <c r="AK22">
        <v>0</v>
      </c>
      <c r="AL22">
        <v>2</v>
      </c>
      <c r="AM22">
        <v>0</v>
      </c>
      <c r="AN22">
        <v>7</v>
      </c>
      <c r="AO22">
        <v>17</v>
      </c>
      <c r="AP22">
        <v>5</v>
      </c>
      <c r="AQ22">
        <v>23</v>
      </c>
      <c r="AR22">
        <v>0</v>
      </c>
      <c r="AS22">
        <v>0</v>
      </c>
      <c r="AT22">
        <v>0</v>
      </c>
      <c r="AU22">
        <v>2</v>
      </c>
      <c r="AV22">
        <v>1</v>
      </c>
      <c r="AW22">
        <v>8</v>
      </c>
      <c r="AX22">
        <v>0</v>
      </c>
      <c r="AY22">
        <v>0</v>
      </c>
      <c r="AZ22">
        <v>18</v>
      </c>
      <c r="BA22">
        <v>6</v>
      </c>
      <c r="BB22">
        <v>2</v>
      </c>
      <c r="BC22">
        <v>1</v>
      </c>
      <c r="BD22">
        <v>0</v>
      </c>
      <c r="BE22">
        <v>0</v>
      </c>
      <c r="BF22">
        <v>0</v>
      </c>
      <c r="BG22">
        <v>0</v>
      </c>
      <c r="BH22">
        <v>1</v>
      </c>
      <c r="BI22">
        <v>0</v>
      </c>
      <c r="BJ22">
        <v>0</v>
      </c>
      <c r="BK22">
        <v>3</v>
      </c>
      <c r="BL22">
        <v>8</v>
      </c>
      <c r="BM22">
        <v>1</v>
      </c>
      <c r="BN22">
        <v>0</v>
      </c>
      <c r="BO22">
        <v>0</v>
      </c>
      <c r="BP22">
        <v>0</v>
      </c>
      <c r="BQ22">
        <v>0</v>
      </c>
      <c r="BR22">
        <v>6</v>
      </c>
      <c r="BS22">
        <v>0</v>
      </c>
      <c r="BT22">
        <v>3</v>
      </c>
      <c r="BU22">
        <v>1</v>
      </c>
      <c r="BV22">
        <v>0</v>
      </c>
      <c r="BW22">
        <v>0</v>
      </c>
      <c r="BX22">
        <v>0</v>
      </c>
      <c r="BY22">
        <v>0</v>
      </c>
      <c r="BZ22">
        <v>4</v>
      </c>
      <c r="CA22">
        <v>4</v>
      </c>
      <c r="CB22">
        <v>3</v>
      </c>
      <c r="CC22">
        <v>0</v>
      </c>
      <c r="CD22">
        <v>3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36</v>
      </c>
      <c r="CK22">
        <v>8</v>
      </c>
      <c r="CL22">
        <v>0</v>
      </c>
      <c r="CM22">
        <v>1</v>
      </c>
      <c r="CN22">
        <v>4</v>
      </c>
      <c r="CO22">
        <v>0</v>
      </c>
      <c r="CP22">
        <v>4</v>
      </c>
      <c r="CQ22">
        <v>0</v>
      </c>
      <c r="CR22">
        <v>1</v>
      </c>
      <c r="CS22">
        <v>3</v>
      </c>
      <c r="CT22">
        <v>2</v>
      </c>
      <c r="CU22">
        <v>0</v>
      </c>
      <c r="CV22">
        <v>0</v>
      </c>
      <c r="CW22">
        <v>19</v>
      </c>
      <c r="CX22">
        <v>2</v>
      </c>
      <c r="CY22">
        <v>0</v>
      </c>
      <c r="CZ22">
        <v>0</v>
      </c>
      <c r="DA22">
        <v>1</v>
      </c>
      <c r="DB22">
        <v>1</v>
      </c>
      <c r="DC22">
        <v>10</v>
      </c>
      <c r="DD22">
        <v>0</v>
      </c>
      <c r="DE22" t="s">
        <v>634</v>
      </c>
      <c r="DF22" t="s">
        <v>635</v>
      </c>
      <c r="DG22" t="s">
        <v>175</v>
      </c>
    </row>
    <row r="23" spans="1:111">
      <c r="A23" s="1">
        <v>23</v>
      </c>
      <c r="B23" s="43">
        <v>22</v>
      </c>
      <c r="C23" t="s">
        <v>636</v>
      </c>
      <c r="D23">
        <v>571</v>
      </c>
      <c r="E23">
        <v>14</v>
      </c>
      <c r="F23">
        <v>0</v>
      </c>
      <c r="G23">
        <v>4</v>
      </c>
      <c r="H23" t="s">
        <v>673</v>
      </c>
      <c r="I23">
        <v>10</v>
      </c>
      <c r="J23">
        <v>3</v>
      </c>
      <c r="K23">
        <v>68</v>
      </c>
      <c r="L23">
        <v>35</v>
      </c>
      <c r="M23" t="s">
        <v>637</v>
      </c>
      <c r="N23" t="s">
        <v>638</v>
      </c>
      <c r="O23" t="s">
        <v>639</v>
      </c>
      <c r="P23" t="s">
        <v>640</v>
      </c>
      <c r="Q23">
        <v>23</v>
      </c>
      <c r="R23">
        <v>0</v>
      </c>
      <c r="S23">
        <v>3</v>
      </c>
      <c r="T23">
        <v>3</v>
      </c>
      <c r="U23">
        <v>3</v>
      </c>
      <c r="V23">
        <v>6</v>
      </c>
      <c r="W23">
        <v>10</v>
      </c>
      <c r="X23">
        <v>20</v>
      </c>
      <c r="Y23">
        <v>13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</v>
      </c>
      <c r="AF23">
        <v>2</v>
      </c>
      <c r="AG23">
        <v>1</v>
      </c>
      <c r="AH23">
        <v>141</v>
      </c>
      <c r="AI23">
        <v>0</v>
      </c>
      <c r="AJ23">
        <v>4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8</v>
      </c>
      <c r="AR23">
        <v>9</v>
      </c>
      <c r="AS23">
        <v>0</v>
      </c>
      <c r="AT23">
        <v>1</v>
      </c>
      <c r="AU23">
        <v>0</v>
      </c>
      <c r="AV23">
        <v>3</v>
      </c>
      <c r="AW23">
        <v>1</v>
      </c>
      <c r="AX23">
        <v>0</v>
      </c>
      <c r="AY23">
        <v>0</v>
      </c>
      <c r="AZ23">
        <v>0</v>
      </c>
      <c r="BA23">
        <v>2</v>
      </c>
      <c r="BB23">
        <v>0</v>
      </c>
      <c r="BC23">
        <v>1</v>
      </c>
      <c r="BD23">
        <v>0</v>
      </c>
      <c r="BE23">
        <v>10</v>
      </c>
      <c r="BF23">
        <v>0</v>
      </c>
      <c r="BG23">
        <v>0</v>
      </c>
      <c r="BH23">
        <v>0</v>
      </c>
      <c r="BI23">
        <v>9</v>
      </c>
      <c r="BJ23">
        <v>0</v>
      </c>
      <c r="BK23">
        <v>0</v>
      </c>
      <c r="BL23">
        <v>7</v>
      </c>
      <c r="BM23">
        <v>0</v>
      </c>
      <c r="BN23">
        <v>1</v>
      </c>
      <c r="BO23">
        <v>10</v>
      </c>
      <c r="BP23">
        <v>3</v>
      </c>
      <c r="BQ23">
        <v>1</v>
      </c>
      <c r="BR23">
        <v>4</v>
      </c>
      <c r="BS23">
        <v>0</v>
      </c>
      <c r="BT23">
        <v>4</v>
      </c>
      <c r="BU23">
        <v>0</v>
      </c>
      <c r="BV23">
        <v>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2</v>
      </c>
      <c r="CE23">
        <v>0</v>
      </c>
      <c r="CF23">
        <v>0</v>
      </c>
      <c r="CG23">
        <v>1</v>
      </c>
      <c r="CH23">
        <v>0</v>
      </c>
      <c r="CI23">
        <v>0</v>
      </c>
      <c r="CJ23">
        <v>14</v>
      </c>
      <c r="CK23">
        <v>4</v>
      </c>
      <c r="CL23">
        <v>4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10</v>
      </c>
      <c r="CT23">
        <v>0</v>
      </c>
      <c r="CU23">
        <v>0</v>
      </c>
      <c r="CV23">
        <v>0</v>
      </c>
      <c r="CW23">
        <v>0</v>
      </c>
      <c r="CX23">
        <v>12</v>
      </c>
      <c r="CY23">
        <v>1</v>
      </c>
      <c r="CZ23">
        <v>3</v>
      </c>
      <c r="DA23">
        <v>2</v>
      </c>
      <c r="DB23">
        <v>1</v>
      </c>
      <c r="DC23">
        <v>6</v>
      </c>
      <c r="DD23">
        <v>0</v>
      </c>
      <c r="DE23" t="s">
        <v>151</v>
      </c>
      <c r="DF23" t="s">
        <v>152</v>
      </c>
      <c r="DG23" t="s">
        <v>111</v>
      </c>
    </row>
    <row r="24" spans="1:111">
      <c r="A24" s="1">
        <v>25</v>
      </c>
      <c r="B24" s="43">
        <v>23</v>
      </c>
      <c r="C24" t="s">
        <v>641</v>
      </c>
      <c r="D24">
        <v>44</v>
      </c>
      <c r="E24">
        <v>0</v>
      </c>
      <c r="F24">
        <v>0</v>
      </c>
      <c r="G24">
        <v>0</v>
      </c>
      <c r="H24" t="s">
        <v>111</v>
      </c>
      <c r="I24">
        <v>1</v>
      </c>
      <c r="J24">
        <v>0</v>
      </c>
      <c r="K24">
        <v>2</v>
      </c>
      <c r="L24">
        <v>0</v>
      </c>
      <c r="M24" t="s">
        <v>642</v>
      </c>
      <c r="N24" t="s">
        <v>643</v>
      </c>
      <c r="O24" t="s">
        <v>111</v>
      </c>
      <c r="P24" t="s">
        <v>111</v>
      </c>
      <c r="Q24">
        <v>0</v>
      </c>
      <c r="R24">
        <v>0</v>
      </c>
      <c r="S24">
        <v>1</v>
      </c>
      <c r="T24">
        <v>1</v>
      </c>
      <c r="U24">
        <v>0</v>
      </c>
      <c r="V24">
        <v>1</v>
      </c>
      <c r="W24">
        <v>1</v>
      </c>
      <c r="X24">
        <v>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</v>
      </c>
      <c r="AG24">
        <v>0</v>
      </c>
      <c r="AH24">
        <v>15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2</v>
      </c>
      <c r="AR24">
        <v>0</v>
      </c>
      <c r="AS24">
        <v>0</v>
      </c>
      <c r="AT24">
        <v>0</v>
      </c>
      <c r="AU24">
        <v>1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2</v>
      </c>
      <c r="BU24">
        <v>1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1</v>
      </c>
      <c r="CU24">
        <v>0</v>
      </c>
      <c r="CV24">
        <v>0</v>
      </c>
      <c r="CW24">
        <v>2</v>
      </c>
      <c r="CX24">
        <v>2</v>
      </c>
      <c r="CY24">
        <v>0</v>
      </c>
      <c r="CZ24">
        <v>0</v>
      </c>
      <c r="DA24">
        <v>0</v>
      </c>
      <c r="DB24">
        <v>0</v>
      </c>
      <c r="DC24">
        <v>1</v>
      </c>
      <c r="DD24">
        <v>0</v>
      </c>
      <c r="DE24" t="s">
        <v>120</v>
      </c>
      <c r="DF24" t="s">
        <v>121</v>
      </c>
      <c r="DG24" t="s">
        <v>111</v>
      </c>
    </row>
    <row r="25" spans="1:111">
      <c r="A25" s="1">
        <v>26</v>
      </c>
      <c r="B25" s="43">
        <v>24</v>
      </c>
      <c r="C25" t="s">
        <v>644</v>
      </c>
      <c r="D25">
        <v>547</v>
      </c>
      <c r="E25">
        <v>17</v>
      </c>
      <c r="F25">
        <v>0</v>
      </c>
      <c r="G25">
        <v>4</v>
      </c>
      <c r="H25" t="s">
        <v>674</v>
      </c>
      <c r="I25">
        <v>21</v>
      </c>
      <c r="J25">
        <v>3</v>
      </c>
      <c r="K25">
        <v>77</v>
      </c>
      <c r="L25">
        <v>38</v>
      </c>
      <c r="M25" t="s">
        <v>645</v>
      </c>
      <c r="N25" t="s">
        <v>646</v>
      </c>
      <c r="O25" t="s">
        <v>647</v>
      </c>
      <c r="P25" t="s">
        <v>648</v>
      </c>
      <c r="Q25">
        <v>23</v>
      </c>
      <c r="R25">
        <v>0</v>
      </c>
      <c r="S25">
        <v>6</v>
      </c>
      <c r="T25">
        <v>6</v>
      </c>
      <c r="U25">
        <v>5</v>
      </c>
      <c r="V25">
        <v>10</v>
      </c>
      <c r="W25">
        <v>9</v>
      </c>
      <c r="X25">
        <v>20</v>
      </c>
      <c r="Y25">
        <v>7</v>
      </c>
      <c r="Z25">
        <v>1</v>
      </c>
      <c r="AA25">
        <v>0</v>
      </c>
      <c r="AB25">
        <v>1</v>
      </c>
      <c r="AC25">
        <v>0</v>
      </c>
      <c r="AD25">
        <v>5</v>
      </c>
      <c r="AE25">
        <v>2</v>
      </c>
      <c r="AF25">
        <v>2</v>
      </c>
      <c r="AG25">
        <v>2</v>
      </c>
      <c r="AH25">
        <v>140</v>
      </c>
      <c r="AI25">
        <v>0</v>
      </c>
      <c r="AJ25">
        <v>9</v>
      </c>
      <c r="AK25">
        <v>0</v>
      </c>
      <c r="AL25">
        <v>0</v>
      </c>
      <c r="AM25">
        <v>0</v>
      </c>
      <c r="AN25">
        <v>1</v>
      </c>
      <c r="AO25">
        <v>1</v>
      </c>
      <c r="AP25">
        <v>1</v>
      </c>
      <c r="AQ25">
        <v>14</v>
      </c>
      <c r="AR25">
        <v>7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1</v>
      </c>
      <c r="BA25">
        <v>0</v>
      </c>
      <c r="BB25">
        <v>0</v>
      </c>
      <c r="BC25">
        <v>1</v>
      </c>
      <c r="BD25">
        <v>2</v>
      </c>
      <c r="BE25">
        <v>10</v>
      </c>
      <c r="BF25">
        <v>1</v>
      </c>
      <c r="BG25">
        <v>1</v>
      </c>
      <c r="BH25">
        <v>0</v>
      </c>
      <c r="BI25">
        <v>0</v>
      </c>
      <c r="BJ25">
        <v>0</v>
      </c>
      <c r="BK25">
        <v>1</v>
      </c>
      <c r="BL25">
        <v>8</v>
      </c>
      <c r="BM25">
        <v>2</v>
      </c>
      <c r="BN25">
        <v>0</v>
      </c>
      <c r="BO25">
        <v>9</v>
      </c>
      <c r="BP25">
        <v>2</v>
      </c>
      <c r="BQ25">
        <v>0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0</v>
      </c>
      <c r="BX25">
        <v>2</v>
      </c>
      <c r="BY25">
        <v>0</v>
      </c>
      <c r="BZ25">
        <v>0</v>
      </c>
      <c r="CA25">
        <v>4</v>
      </c>
      <c r="CB25">
        <v>0</v>
      </c>
      <c r="CC25">
        <v>1</v>
      </c>
      <c r="CD25">
        <v>2</v>
      </c>
      <c r="CE25">
        <v>2</v>
      </c>
      <c r="CF25">
        <v>2</v>
      </c>
      <c r="CG25">
        <v>1</v>
      </c>
      <c r="CH25">
        <v>0</v>
      </c>
      <c r="CI25">
        <v>0</v>
      </c>
      <c r="CJ25">
        <v>10</v>
      </c>
      <c r="CK25">
        <v>2</v>
      </c>
      <c r="CL25">
        <v>3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5</v>
      </c>
      <c r="CT25">
        <v>1</v>
      </c>
      <c r="CU25">
        <v>2</v>
      </c>
      <c r="CV25">
        <v>0</v>
      </c>
      <c r="CW25">
        <v>0</v>
      </c>
      <c r="CX25">
        <v>16</v>
      </c>
      <c r="CY25">
        <v>0</v>
      </c>
      <c r="CZ25">
        <v>0</v>
      </c>
      <c r="DA25">
        <v>2</v>
      </c>
      <c r="DB25">
        <v>2</v>
      </c>
      <c r="DC25">
        <v>10</v>
      </c>
      <c r="DD25">
        <v>0</v>
      </c>
      <c r="DE25" t="s">
        <v>634</v>
      </c>
      <c r="DF25" t="s">
        <v>635</v>
      </c>
      <c r="DG25" t="s">
        <v>111</v>
      </c>
    </row>
    <row r="26" spans="1:111">
      <c r="A26" s="1"/>
      <c r="B26" s="43"/>
    </row>
    <row r="27" spans="1:111">
      <c r="B27" t="s">
        <v>649</v>
      </c>
      <c r="C27" t="s">
        <v>249</v>
      </c>
      <c r="D27">
        <v>169</v>
      </c>
      <c r="E27">
        <v>8</v>
      </c>
      <c r="F27">
        <v>0</v>
      </c>
      <c r="G27">
        <v>1</v>
      </c>
      <c r="H27" t="s">
        <v>662</v>
      </c>
      <c r="I27">
        <v>15</v>
      </c>
      <c r="J27">
        <v>4</v>
      </c>
      <c r="K27">
        <v>45</v>
      </c>
      <c r="L27">
        <v>22</v>
      </c>
      <c r="M27" t="s">
        <v>250</v>
      </c>
      <c r="N27" t="s">
        <v>251</v>
      </c>
      <c r="O27" t="s">
        <v>252</v>
      </c>
      <c r="P27" t="s">
        <v>253</v>
      </c>
      <c r="Q27">
        <v>2</v>
      </c>
      <c r="R27">
        <v>0</v>
      </c>
      <c r="S27">
        <v>0</v>
      </c>
      <c r="T27">
        <v>0</v>
      </c>
      <c r="U27">
        <v>4</v>
      </c>
      <c r="V27">
        <v>11</v>
      </c>
      <c r="W27">
        <v>1</v>
      </c>
      <c r="X27">
        <v>14</v>
      </c>
      <c r="Y27">
        <v>5</v>
      </c>
      <c r="Z27">
        <v>1</v>
      </c>
      <c r="AA27">
        <v>0</v>
      </c>
      <c r="AB27">
        <v>0</v>
      </c>
      <c r="AC27">
        <v>0</v>
      </c>
      <c r="AD27">
        <v>2</v>
      </c>
      <c r="AE27">
        <v>0</v>
      </c>
      <c r="AF27">
        <v>3</v>
      </c>
      <c r="AG27">
        <v>3</v>
      </c>
      <c r="AH27">
        <v>19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2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0</v>
      </c>
      <c r="BM27">
        <v>2</v>
      </c>
      <c r="BN27">
        <v>0</v>
      </c>
      <c r="BO27">
        <v>1</v>
      </c>
      <c r="BP27">
        <v>2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1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2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1</v>
      </c>
      <c r="CQ27">
        <v>0</v>
      </c>
      <c r="CR27">
        <v>0</v>
      </c>
      <c r="CS27">
        <v>1</v>
      </c>
      <c r="CT27">
        <v>1</v>
      </c>
      <c r="CU27">
        <v>0</v>
      </c>
      <c r="CV27">
        <v>0</v>
      </c>
      <c r="CW27">
        <v>1</v>
      </c>
      <c r="CX27">
        <v>4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 t="s">
        <v>111</v>
      </c>
      <c r="DF27" t="s">
        <v>111</v>
      </c>
      <c r="DG27" t="s">
        <v>111</v>
      </c>
    </row>
    <row r="29" spans="1:111">
      <c r="A29" s="1">
        <v>28</v>
      </c>
    </row>
    <row r="30" spans="1:111">
      <c r="A30" s="1">
        <v>29</v>
      </c>
    </row>
    <row r="31" spans="1:111">
      <c r="A31" s="1">
        <v>30</v>
      </c>
    </row>
    <row r="32" spans="1:111">
      <c r="A32" s="1">
        <v>31</v>
      </c>
    </row>
    <row r="33" spans="1:39">
      <c r="A33" s="1">
        <v>32</v>
      </c>
    </row>
    <row r="34" spans="1:39">
      <c r="A34" s="1">
        <v>33</v>
      </c>
    </row>
    <row r="35" spans="1:39">
      <c r="A35" s="1">
        <v>34</v>
      </c>
    </row>
    <row r="36" spans="1:39">
      <c r="A36" s="1">
        <v>35</v>
      </c>
      <c r="B36" s="38"/>
      <c r="C36" s="38"/>
      <c r="D36" s="38"/>
      <c r="E36" s="38"/>
      <c r="F36" s="21" t="s">
        <v>491</v>
      </c>
      <c r="G36" s="38"/>
    </row>
    <row r="37" spans="1:39">
      <c r="A37" s="1">
        <v>36</v>
      </c>
      <c r="B37" s="36" t="s">
        <v>515</v>
      </c>
      <c r="C37" s="36" t="s">
        <v>516</v>
      </c>
      <c r="D37" s="38" t="s">
        <v>680</v>
      </c>
      <c r="E37" s="37" t="s">
        <v>518</v>
      </c>
      <c r="F37" s="37" t="s">
        <v>497</v>
      </c>
      <c r="G37" s="37" t="s">
        <v>498</v>
      </c>
      <c r="I37" s="2" t="s">
        <v>477</v>
      </c>
      <c r="J37">
        <f t="array" ref="J37:K41">LINEST(D38:D61,C38:C61,TRUE,TRUE)</f>
        <v>1.1498462398154484E-2</v>
      </c>
      <c r="K37">
        <v>-5.5591393801112332E-2</v>
      </c>
      <c r="L37" t="s">
        <v>482</v>
      </c>
      <c r="N37" t="s">
        <v>487</v>
      </c>
      <c r="O37">
        <v>24</v>
      </c>
      <c r="U37" s="36"/>
      <c r="V37" s="36" t="s">
        <v>515</v>
      </c>
      <c r="W37" s="36" t="s">
        <v>516</v>
      </c>
      <c r="X37" s="38" t="s">
        <v>677</v>
      </c>
      <c r="Y37" s="38" t="s">
        <v>678</v>
      </c>
      <c r="Z37" s="38" t="s">
        <v>679</v>
      </c>
      <c r="AF37" s="36" t="s">
        <v>515</v>
      </c>
      <c r="AG37" s="36" t="s">
        <v>516</v>
      </c>
      <c r="AH37" s="38" t="s">
        <v>680</v>
      </c>
      <c r="AI37" s="37" t="s">
        <v>518</v>
      </c>
      <c r="AJ37" s="37" t="s">
        <v>497</v>
      </c>
      <c r="AK37" s="37" t="s">
        <v>498</v>
      </c>
      <c r="AL37" s="38" t="s">
        <v>678</v>
      </c>
      <c r="AM37" s="38" t="s">
        <v>679</v>
      </c>
    </row>
    <row r="38" spans="1:39">
      <c r="A38" s="1">
        <v>37</v>
      </c>
      <c r="B38" s="39" t="s">
        <v>539</v>
      </c>
      <c r="C38" s="39">
        <v>252</v>
      </c>
      <c r="D38" s="39">
        <v>5</v>
      </c>
      <c r="E38" s="40">
        <f t="array" ref="E38:E61">TREND(D38:D61,C38:C61)</f>
        <v>2.8420211305338179</v>
      </c>
      <c r="F38" s="40">
        <f t="shared" ref="F38:F62" si="0">E38-$O$40*$O$41*SQRT(1+1/$O$37+(D38-$O$38)^2/$O$39)</f>
        <v>-3.753548680705896</v>
      </c>
      <c r="G38" s="40">
        <f t="shared" ref="G38:G62" si="1">E38+$O$40*$O$41*SQRT(1+1/$O$37+(D38-$O$38)^2/$O$39)</f>
        <v>9.4375909417735322</v>
      </c>
      <c r="I38" t="s">
        <v>481</v>
      </c>
      <c r="J38">
        <v>1.6709547950097652E-3</v>
      </c>
      <c r="K38">
        <v>1.1551650118359531</v>
      </c>
      <c r="L38" t="s">
        <v>483</v>
      </c>
      <c r="N38" t="s">
        <v>488</v>
      </c>
      <c r="O38">
        <f>AVERAGE(D38:D63)</f>
        <v>6.32</v>
      </c>
      <c r="U38" s="38"/>
      <c r="V38" s="39" t="s">
        <v>539</v>
      </c>
      <c r="W38" s="39">
        <v>252</v>
      </c>
      <c r="X38" s="39">
        <v>5</v>
      </c>
      <c r="Y38" s="39">
        <v>4</v>
      </c>
      <c r="Z38" s="39">
        <v>1</v>
      </c>
      <c r="AF38" s="39" t="s">
        <v>539</v>
      </c>
      <c r="AG38" s="39">
        <v>252</v>
      </c>
      <c r="AH38" s="39">
        <v>5</v>
      </c>
      <c r="AI38" s="40">
        <f t="array" ref="AI38:AI61">TREND(AH38:AH61,AG38:AG61)</f>
        <v>2.8420211305338179</v>
      </c>
      <c r="AJ38" s="40">
        <f t="shared" ref="AJ38:AJ62" si="2">AI38-$O$40*$O$41*SQRT(1+1/$O$37+(AH38-$O$38)^2/$O$39)</f>
        <v>-3.753548680705896</v>
      </c>
      <c r="AK38" s="40">
        <f t="shared" ref="AK38:AK62" si="3">AI38+$O$40*$O$41*SQRT(1+1/$O$37+(AH38-$O$38)^2/$O$39)</f>
        <v>9.4375909417735322</v>
      </c>
      <c r="AL38" s="39">
        <v>4</v>
      </c>
      <c r="AM38" s="39">
        <v>1</v>
      </c>
    </row>
    <row r="39" spans="1:39">
      <c r="A39" s="1">
        <v>38</v>
      </c>
      <c r="B39" s="39" t="s">
        <v>542</v>
      </c>
      <c r="C39" s="39">
        <v>786</v>
      </c>
      <c r="D39" s="39">
        <v>11</v>
      </c>
      <c r="E39" s="40">
        <v>8.9822000511483129</v>
      </c>
      <c r="F39" s="40">
        <f t="shared" si="0"/>
        <v>2.2979757838078907</v>
      </c>
      <c r="G39" s="40">
        <f t="shared" si="1"/>
        <v>15.666424318488735</v>
      </c>
      <c r="I39" t="s">
        <v>478</v>
      </c>
      <c r="J39">
        <v>0.68278360351730394</v>
      </c>
      <c r="K39">
        <v>3.1124131900048675</v>
      </c>
      <c r="L39" t="s">
        <v>484</v>
      </c>
      <c r="N39" t="s">
        <v>489</v>
      </c>
      <c r="O39">
        <f>DEVSQ(D38:D117)</f>
        <v>713.43999999999994</v>
      </c>
      <c r="U39" s="38"/>
      <c r="V39" s="39" t="s">
        <v>542</v>
      </c>
      <c r="W39" s="39">
        <v>786</v>
      </c>
      <c r="X39" s="39">
        <v>11</v>
      </c>
      <c r="Y39" s="39">
        <v>11</v>
      </c>
      <c r="Z39" s="39">
        <v>0</v>
      </c>
      <c r="AF39" s="39" t="s">
        <v>542</v>
      </c>
      <c r="AG39" s="39">
        <v>786</v>
      </c>
      <c r="AH39" s="39">
        <v>11</v>
      </c>
      <c r="AI39" s="40">
        <v>8.9822000511483129</v>
      </c>
      <c r="AJ39" s="40">
        <f t="shared" si="2"/>
        <v>2.2979757838078907</v>
      </c>
      <c r="AK39" s="40">
        <f t="shared" si="3"/>
        <v>15.666424318488735</v>
      </c>
      <c r="AL39" s="39">
        <v>11</v>
      </c>
      <c r="AM39" s="39">
        <v>0</v>
      </c>
    </row>
    <row r="40" spans="1:39">
      <c r="A40" s="1">
        <v>39</v>
      </c>
      <c r="B40" s="39" t="s">
        <v>546</v>
      </c>
      <c r="C40" s="39">
        <v>880</v>
      </c>
      <c r="D40" s="39">
        <v>9</v>
      </c>
      <c r="E40" s="40">
        <v>10.063055516574833</v>
      </c>
      <c r="F40" s="40">
        <f t="shared" si="0"/>
        <v>3.4434461059989623</v>
      </c>
      <c r="G40" s="40">
        <f t="shared" si="1"/>
        <v>16.682664927150704</v>
      </c>
      <c r="I40" t="s">
        <v>479</v>
      </c>
      <c r="J40">
        <v>47.35328767345127</v>
      </c>
      <c r="K40">
        <v>22</v>
      </c>
      <c r="L40" t="s">
        <v>485</v>
      </c>
      <c r="N40" s="29" t="s">
        <v>519</v>
      </c>
      <c r="O40">
        <f>_xlfn.T.INV.2T(0.05,O37-2)</f>
        <v>2.0738730679040258</v>
      </c>
      <c r="U40" s="38"/>
      <c r="V40" s="39" t="s">
        <v>546</v>
      </c>
      <c r="W40" s="39">
        <v>880</v>
      </c>
      <c r="X40" s="39">
        <v>9</v>
      </c>
      <c r="Y40" s="39">
        <v>9</v>
      </c>
      <c r="Z40" s="39">
        <v>0</v>
      </c>
      <c r="AF40" s="39" t="s">
        <v>546</v>
      </c>
      <c r="AG40" s="39">
        <v>880</v>
      </c>
      <c r="AH40" s="39">
        <v>9</v>
      </c>
      <c r="AI40" s="40">
        <v>10.063055516574833</v>
      </c>
      <c r="AJ40" s="40">
        <f t="shared" si="2"/>
        <v>3.4434461059989623</v>
      </c>
      <c r="AK40" s="40">
        <f t="shared" si="3"/>
        <v>16.682664927150704</v>
      </c>
      <c r="AL40" s="39">
        <v>9</v>
      </c>
      <c r="AM40" s="39">
        <v>0</v>
      </c>
    </row>
    <row r="41" spans="1:39">
      <c r="A41" s="1">
        <v>40</v>
      </c>
      <c r="B41" s="39" t="s">
        <v>553</v>
      </c>
      <c r="C41" s="39">
        <v>937</v>
      </c>
      <c r="D41" s="39">
        <v>18</v>
      </c>
      <c r="E41" s="40">
        <v>10.71846787326964</v>
      </c>
      <c r="F41" s="40">
        <f t="shared" si="0"/>
        <v>3.5514150960773927</v>
      </c>
      <c r="G41" s="40">
        <f t="shared" si="1"/>
        <v>17.885520650461888</v>
      </c>
      <c r="I41" t="s">
        <v>480</v>
      </c>
      <c r="J41">
        <v>458.71678429637535</v>
      </c>
      <c r="K41">
        <v>213.11654903695802</v>
      </c>
      <c r="L41" t="s">
        <v>486</v>
      </c>
      <c r="N41" t="s">
        <v>490</v>
      </c>
      <c r="O41">
        <f>SQRT(K41/K40)</f>
        <v>3.1124131900048675</v>
      </c>
      <c r="U41" s="38"/>
      <c r="V41" s="39" t="s">
        <v>553</v>
      </c>
      <c r="W41" s="39">
        <v>937</v>
      </c>
      <c r="X41" s="39">
        <v>18</v>
      </c>
      <c r="Y41" s="39">
        <v>16</v>
      </c>
      <c r="Z41" s="39">
        <v>2</v>
      </c>
      <c r="AF41" s="39" t="s">
        <v>553</v>
      </c>
      <c r="AG41" s="39">
        <v>937</v>
      </c>
      <c r="AH41" s="39">
        <v>18</v>
      </c>
      <c r="AI41" s="40">
        <v>10.71846787326964</v>
      </c>
      <c r="AJ41" s="40">
        <f t="shared" si="2"/>
        <v>3.5514150960773927</v>
      </c>
      <c r="AK41" s="40">
        <f t="shared" si="3"/>
        <v>17.885520650461888</v>
      </c>
      <c r="AL41" s="39">
        <v>16</v>
      </c>
      <c r="AM41" s="39">
        <v>2</v>
      </c>
    </row>
    <row r="42" spans="1:39">
      <c r="A42" s="1">
        <v>41</v>
      </c>
      <c r="B42" s="39" t="s">
        <v>560</v>
      </c>
      <c r="C42" s="39">
        <v>792</v>
      </c>
      <c r="D42" s="39">
        <v>10</v>
      </c>
      <c r="E42" s="40">
        <v>9.0511908255372386</v>
      </c>
      <c r="F42" s="40">
        <f t="shared" si="0"/>
        <v>2.4035865244410575</v>
      </c>
      <c r="G42" s="40">
        <f t="shared" si="1"/>
        <v>15.698795126633421</v>
      </c>
      <c r="U42" s="38"/>
      <c r="V42" s="39" t="s">
        <v>560</v>
      </c>
      <c r="W42" s="39">
        <v>792</v>
      </c>
      <c r="X42" s="39">
        <v>10</v>
      </c>
      <c r="Y42" s="39">
        <v>10</v>
      </c>
      <c r="Z42" s="39">
        <v>0</v>
      </c>
      <c r="AF42" s="39" t="s">
        <v>560</v>
      </c>
      <c r="AG42" s="39">
        <v>792</v>
      </c>
      <c r="AH42" s="39">
        <v>10</v>
      </c>
      <c r="AI42" s="40">
        <v>9.0511908255372386</v>
      </c>
      <c r="AJ42" s="40">
        <f t="shared" si="2"/>
        <v>2.4035865244410575</v>
      </c>
      <c r="AK42" s="40">
        <f t="shared" si="3"/>
        <v>15.698795126633421</v>
      </c>
      <c r="AL42" s="39">
        <v>10</v>
      </c>
      <c r="AM42" s="39">
        <v>0</v>
      </c>
    </row>
    <row r="43" spans="1:39">
      <c r="A43" s="1">
        <v>42</v>
      </c>
      <c r="B43" s="39" t="s">
        <v>565</v>
      </c>
      <c r="C43" s="39">
        <v>1241</v>
      </c>
      <c r="D43" s="39">
        <v>14</v>
      </c>
      <c r="E43" s="40">
        <v>14.214000442308603</v>
      </c>
      <c r="F43" s="40">
        <f t="shared" si="0"/>
        <v>7.3697131241689631</v>
      </c>
      <c r="G43" s="40">
        <f t="shared" si="1"/>
        <v>21.058287760448241</v>
      </c>
      <c r="U43" s="38"/>
      <c r="V43" s="39" t="s">
        <v>565</v>
      </c>
      <c r="W43" s="39">
        <v>1241</v>
      </c>
      <c r="X43" s="39">
        <v>14</v>
      </c>
      <c r="Y43" s="39">
        <v>13</v>
      </c>
      <c r="Z43" s="39">
        <v>1</v>
      </c>
      <c r="AF43" s="39" t="s">
        <v>565</v>
      </c>
      <c r="AG43" s="39">
        <v>1241</v>
      </c>
      <c r="AH43" s="39">
        <v>14</v>
      </c>
      <c r="AI43" s="40">
        <v>14.214000442308603</v>
      </c>
      <c r="AJ43" s="40">
        <f t="shared" si="2"/>
        <v>7.3697131241689631</v>
      </c>
      <c r="AK43" s="40">
        <f t="shared" si="3"/>
        <v>21.058287760448241</v>
      </c>
      <c r="AL43" s="39">
        <v>13</v>
      </c>
      <c r="AM43" s="39">
        <v>1</v>
      </c>
    </row>
    <row r="44" spans="1:39">
      <c r="A44" s="1">
        <v>43</v>
      </c>
      <c r="B44" s="39" t="s">
        <v>234</v>
      </c>
      <c r="C44" s="39">
        <v>214</v>
      </c>
      <c r="D44" s="39">
        <v>1</v>
      </c>
      <c r="E44" s="40">
        <v>2.4050795594039474</v>
      </c>
      <c r="F44" s="40">
        <f t="shared" si="0"/>
        <v>-4.3070441127139976</v>
      </c>
      <c r="G44" s="40">
        <f t="shared" si="1"/>
        <v>9.1172032315218914</v>
      </c>
      <c r="U44" s="38"/>
      <c r="V44" s="39" t="s">
        <v>234</v>
      </c>
      <c r="W44" s="39">
        <v>214</v>
      </c>
      <c r="X44" s="39">
        <v>1</v>
      </c>
      <c r="Y44" s="39">
        <v>1</v>
      </c>
      <c r="Z44" s="39">
        <v>0</v>
      </c>
      <c r="AF44" s="39" t="s">
        <v>234</v>
      </c>
      <c r="AG44" s="39">
        <v>214</v>
      </c>
      <c r="AH44" s="39">
        <v>1</v>
      </c>
      <c r="AI44" s="40">
        <v>2.4050795594039474</v>
      </c>
      <c r="AJ44" s="40">
        <f t="shared" si="2"/>
        <v>-4.3070441127139976</v>
      </c>
      <c r="AK44" s="40">
        <f t="shared" si="3"/>
        <v>9.1172032315218914</v>
      </c>
      <c r="AL44" s="39">
        <v>1</v>
      </c>
      <c r="AM44" s="39">
        <v>0</v>
      </c>
    </row>
    <row r="45" spans="1:39">
      <c r="A45" s="1">
        <v>44</v>
      </c>
      <c r="B45" s="39" t="s">
        <v>571</v>
      </c>
      <c r="C45" s="39">
        <v>397</v>
      </c>
      <c r="D45" s="39">
        <v>4</v>
      </c>
      <c r="E45" s="40">
        <v>4.509298178266218</v>
      </c>
      <c r="F45" s="40">
        <f t="shared" si="0"/>
        <v>-2.102366628987741</v>
      </c>
      <c r="G45" s="40">
        <f t="shared" si="1"/>
        <v>11.120962985520176</v>
      </c>
      <c r="U45" s="38"/>
      <c r="V45" s="39" t="s">
        <v>571</v>
      </c>
      <c r="W45" s="39">
        <v>397</v>
      </c>
      <c r="X45" s="39">
        <v>4</v>
      </c>
      <c r="Y45" s="39">
        <v>4</v>
      </c>
      <c r="Z45" s="39">
        <v>0</v>
      </c>
      <c r="AF45" s="39" t="s">
        <v>571</v>
      </c>
      <c r="AG45" s="39">
        <v>397</v>
      </c>
      <c r="AH45" s="39">
        <v>4</v>
      </c>
      <c r="AI45" s="40">
        <v>4.509298178266218</v>
      </c>
      <c r="AJ45" s="40">
        <f t="shared" si="2"/>
        <v>-2.102366628987741</v>
      </c>
      <c r="AK45" s="40">
        <f t="shared" si="3"/>
        <v>11.120962985520176</v>
      </c>
      <c r="AL45" s="39">
        <v>4</v>
      </c>
      <c r="AM45" s="39">
        <v>0</v>
      </c>
    </row>
    <row r="46" spans="1:39">
      <c r="A46" s="1">
        <v>45</v>
      </c>
      <c r="B46" s="39" t="s">
        <v>575</v>
      </c>
      <c r="C46" s="39">
        <v>242</v>
      </c>
      <c r="D46" s="39">
        <v>1</v>
      </c>
      <c r="E46" s="40">
        <v>2.727036506552273</v>
      </c>
      <c r="F46" s="40">
        <f t="shared" si="0"/>
        <v>-3.9850871655656714</v>
      </c>
      <c r="G46" s="40">
        <f t="shared" si="1"/>
        <v>9.4391601786702175</v>
      </c>
      <c r="U46" s="38"/>
      <c r="V46" s="39" t="s">
        <v>575</v>
      </c>
      <c r="W46" s="39">
        <v>242</v>
      </c>
      <c r="X46" s="39">
        <v>1</v>
      </c>
      <c r="Y46" s="39">
        <v>1</v>
      </c>
      <c r="Z46" s="39">
        <v>0</v>
      </c>
      <c r="AF46" s="39" t="s">
        <v>575</v>
      </c>
      <c r="AG46" s="39">
        <v>242</v>
      </c>
      <c r="AH46" s="39">
        <v>1</v>
      </c>
      <c r="AI46" s="40">
        <v>2.727036506552273</v>
      </c>
      <c r="AJ46" s="40">
        <f t="shared" si="2"/>
        <v>-3.9850871655656714</v>
      </c>
      <c r="AK46" s="40">
        <f t="shared" si="3"/>
        <v>9.4391601786702175</v>
      </c>
      <c r="AL46" s="39">
        <v>1</v>
      </c>
      <c r="AM46" s="39">
        <v>0</v>
      </c>
    </row>
    <row r="47" spans="1:39">
      <c r="A47" s="1">
        <v>46</v>
      </c>
      <c r="B47" s="39" t="s">
        <v>580</v>
      </c>
      <c r="C47" s="39">
        <v>908</v>
      </c>
      <c r="D47" s="39">
        <v>8</v>
      </c>
      <c r="E47" s="40">
        <v>10.385012463723159</v>
      </c>
      <c r="F47" s="40">
        <f t="shared" si="0"/>
        <v>3.7846631191809221</v>
      </c>
      <c r="G47" s="40">
        <f t="shared" si="1"/>
        <v>16.985361808265395</v>
      </c>
      <c r="U47" s="38"/>
      <c r="V47" s="39" t="s">
        <v>580</v>
      </c>
      <c r="W47" s="39">
        <v>908</v>
      </c>
      <c r="X47" s="39">
        <v>8</v>
      </c>
      <c r="Y47" s="39">
        <v>8</v>
      </c>
      <c r="Z47" s="39">
        <v>0</v>
      </c>
      <c r="AF47" s="39" t="s">
        <v>580</v>
      </c>
      <c r="AG47" s="39">
        <v>908</v>
      </c>
      <c r="AH47" s="39">
        <v>8</v>
      </c>
      <c r="AI47" s="40">
        <v>10.385012463723159</v>
      </c>
      <c r="AJ47" s="40">
        <f t="shared" si="2"/>
        <v>3.7846631191809221</v>
      </c>
      <c r="AK47" s="40">
        <f t="shared" si="3"/>
        <v>16.985361808265395</v>
      </c>
      <c r="AL47" s="39">
        <v>8</v>
      </c>
      <c r="AM47" s="39">
        <v>0</v>
      </c>
    </row>
    <row r="48" spans="1:39">
      <c r="A48" s="1">
        <v>47</v>
      </c>
      <c r="B48" s="39" t="s">
        <v>586</v>
      </c>
      <c r="C48" s="39">
        <v>1059</v>
      </c>
      <c r="D48" s="39">
        <v>9</v>
      </c>
      <c r="E48" s="40">
        <v>12.121280285844486</v>
      </c>
      <c r="F48" s="40">
        <f t="shared" si="0"/>
        <v>5.5016708752686156</v>
      </c>
      <c r="G48" s="40">
        <f t="shared" si="1"/>
        <v>18.740889696420357</v>
      </c>
      <c r="U48" s="38"/>
      <c r="V48" s="39" t="s">
        <v>586</v>
      </c>
      <c r="W48" s="39">
        <v>1059</v>
      </c>
      <c r="X48" s="39">
        <v>9</v>
      </c>
      <c r="Y48" s="39">
        <v>8</v>
      </c>
      <c r="Z48" s="39">
        <v>1</v>
      </c>
      <c r="AF48" s="39" t="s">
        <v>586</v>
      </c>
      <c r="AG48" s="39">
        <v>1059</v>
      </c>
      <c r="AH48" s="39">
        <v>9</v>
      </c>
      <c r="AI48" s="40">
        <v>12.121280285844486</v>
      </c>
      <c r="AJ48" s="40">
        <f t="shared" si="2"/>
        <v>5.5016708752686156</v>
      </c>
      <c r="AK48" s="40">
        <f t="shared" si="3"/>
        <v>18.740889696420357</v>
      </c>
      <c r="AL48" s="39">
        <v>8</v>
      </c>
      <c r="AM48" s="39">
        <v>1</v>
      </c>
    </row>
    <row r="49" spans="1:39">
      <c r="A49" s="1">
        <v>48</v>
      </c>
      <c r="B49" s="39" t="s">
        <v>593</v>
      </c>
      <c r="C49" s="39">
        <v>282</v>
      </c>
      <c r="D49" s="39">
        <v>4</v>
      </c>
      <c r="E49" s="40">
        <v>3.1869750024784524</v>
      </c>
      <c r="F49" s="40">
        <f t="shared" si="0"/>
        <v>-3.4246898047755066</v>
      </c>
      <c r="G49" s="40">
        <f t="shared" si="1"/>
        <v>9.7986398097324106</v>
      </c>
      <c r="U49" s="38"/>
      <c r="V49" s="39" t="s">
        <v>593</v>
      </c>
      <c r="W49" s="39">
        <v>282</v>
      </c>
      <c r="X49" s="39">
        <v>4</v>
      </c>
      <c r="Y49" s="39">
        <v>4</v>
      </c>
      <c r="Z49" s="39">
        <v>0</v>
      </c>
      <c r="AF49" s="39" t="s">
        <v>593</v>
      </c>
      <c r="AG49" s="39">
        <v>282</v>
      </c>
      <c r="AH49" s="39">
        <v>4</v>
      </c>
      <c r="AI49" s="40">
        <v>3.1869750024784524</v>
      </c>
      <c r="AJ49" s="40">
        <f t="shared" si="2"/>
        <v>-3.4246898047755066</v>
      </c>
      <c r="AK49" s="40">
        <f t="shared" si="3"/>
        <v>9.7986398097324106</v>
      </c>
      <c r="AL49" s="39">
        <v>4</v>
      </c>
      <c r="AM49" s="39">
        <v>0</v>
      </c>
    </row>
    <row r="50" spans="1:39">
      <c r="A50" s="1">
        <v>49</v>
      </c>
      <c r="B50" s="39" t="s">
        <v>597</v>
      </c>
      <c r="C50" s="39">
        <v>46</v>
      </c>
      <c r="D50" s="39">
        <v>1</v>
      </c>
      <c r="E50" s="40">
        <v>0.47333787651399395</v>
      </c>
      <c r="F50" s="40">
        <f t="shared" si="0"/>
        <v>-6.2387857956039507</v>
      </c>
      <c r="G50" s="40">
        <f t="shared" si="1"/>
        <v>7.1854615486319382</v>
      </c>
      <c r="U50" s="38"/>
      <c r="V50" s="39" t="s">
        <v>597</v>
      </c>
      <c r="W50" s="39">
        <v>46</v>
      </c>
      <c r="X50" s="39">
        <v>1</v>
      </c>
      <c r="Y50" s="39">
        <v>0</v>
      </c>
      <c r="Z50" s="39">
        <v>1</v>
      </c>
      <c r="AF50" s="39" t="s">
        <v>597</v>
      </c>
      <c r="AG50" s="39">
        <v>46</v>
      </c>
      <c r="AH50" s="39">
        <v>1</v>
      </c>
      <c r="AI50" s="40">
        <v>0.47333787651399395</v>
      </c>
      <c r="AJ50" s="40">
        <f t="shared" si="2"/>
        <v>-6.2387857956039507</v>
      </c>
      <c r="AK50" s="40">
        <f t="shared" si="3"/>
        <v>7.1854615486319382</v>
      </c>
      <c r="AL50" s="39">
        <v>0</v>
      </c>
      <c r="AM50" s="39">
        <v>1</v>
      </c>
    </row>
    <row r="51" spans="1:39">
      <c r="A51" s="1">
        <v>50</v>
      </c>
      <c r="B51" s="39" t="s">
        <v>598</v>
      </c>
      <c r="C51" s="39">
        <v>884</v>
      </c>
      <c r="D51" s="39">
        <v>6</v>
      </c>
      <c r="E51" s="40">
        <v>10.109049366167453</v>
      </c>
      <c r="F51" s="40">
        <f t="shared" si="0"/>
        <v>3.5207439950439223</v>
      </c>
      <c r="G51" s="40">
        <f t="shared" si="1"/>
        <v>16.697354737290983</v>
      </c>
      <c r="U51" s="38"/>
      <c r="V51" s="39" t="s">
        <v>598</v>
      </c>
      <c r="W51" s="39">
        <v>884</v>
      </c>
      <c r="X51" s="39">
        <v>6</v>
      </c>
      <c r="Y51" s="39">
        <v>5</v>
      </c>
      <c r="Z51" s="39">
        <v>1</v>
      </c>
      <c r="AF51" s="39" t="s">
        <v>598</v>
      </c>
      <c r="AG51" s="39">
        <v>884</v>
      </c>
      <c r="AH51" s="39">
        <v>6</v>
      </c>
      <c r="AI51" s="40">
        <v>10.109049366167453</v>
      </c>
      <c r="AJ51" s="40">
        <f t="shared" si="2"/>
        <v>3.5207439950439223</v>
      </c>
      <c r="AK51" s="40">
        <f t="shared" si="3"/>
        <v>16.697354737290983</v>
      </c>
      <c r="AL51" s="39">
        <v>5</v>
      </c>
      <c r="AM51" s="39">
        <v>1</v>
      </c>
    </row>
    <row r="52" spans="1:39">
      <c r="A52" s="1">
        <v>51</v>
      </c>
      <c r="B52" s="39" t="s">
        <v>605</v>
      </c>
      <c r="C52" s="39">
        <v>61</v>
      </c>
      <c r="D52" s="39">
        <v>0</v>
      </c>
      <c r="E52" s="40">
        <v>0.64581481248631123</v>
      </c>
      <c r="F52" s="40">
        <f t="shared" si="0"/>
        <v>-6.1167558707287082</v>
      </c>
      <c r="G52" s="40">
        <f t="shared" si="1"/>
        <v>7.4083854957013315</v>
      </c>
      <c r="U52" s="38"/>
      <c r="V52" s="39" t="s">
        <v>605</v>
      </c>
      <c r="W52" s="39">
        <v>61</v>
      </c>
      <c r="X52" s="39">
        <v>0</v>
      </c>
      <c r="Y52" s="39">
        <v>0</v>
      </c>
      <c r="Z52" s="39">
        <v>0</v>
      </c>
      <c r="AF52" s="39" t="s">
        <v>605</v>
      </c>
      <c r="AG52" s="39">
        <v>61</v>
      </c>
      <c r="AH52" s="39">
        <v>0</v>
      </c>
      <c r="AI52" s="40">
        <v>0.64581481248631123</v>
      </c>
      <c r="AJ52" s="40">
        <f t="shared" si="2"/>
        <v>-6.1167558707287082</v>
      </c>
      <c r="AK52" s="40">
        <f t="shared" si="3"/>
        <v>7.4083854957013315</v>
      </c>
      <c r="AL52" s="39">
        <v>0</v>
      </c>
      <c r="AM52" s="39">
        <v>0</v>
      </c>
    </row>
    <row r="53" spans="1:39">
      <c r="A53" s="1">
        <v>52</v>
      </c>
      <c r="B53" s="39" t="s">
        <v>329</v>
      </c>
      <c r="C53" s="39">
        <v>192</v>
      </c>
      <c r="D53" s="39">
        <v>2</v>
      </c>
      <c r="E53" s="40">
        <v>2.1521133866445488</v>
      </c>
      <c r="F53" s="40">
        <f t="shared" si="0"/>
        <v>-4.5179423140910338</v>
      </c>
      <c r="G53" s="40">
        <f t="shared" si="1"/>
        <v>8.8221690873801304</v>
      </c>
      <c r="U53" s="38"/>
      <c r="V53" s="39" t="s">
        <v>329</v>
      </c>
      <c r="W53" s="39">
        <v>192</v>
      </c>
      <c r="X53" s="39">
        <v>2</v>
      </c>
      <c r="Y53" s="39">
        <v>2</v>
      </c>
      <c r="Z53" s="39">
        <v>0</v>
      </c>
      <c r="AF53" s="39" t="s">
        <v>329</v>
      </c>
      <c r="AG53" s="39">
        <v>192</v>
      </c>
      <c r="AH53" s="39">
        <v>2</v>
      </c>
      <c r="AI53" s="40">
        <v>2.1521133866445488</v>
      </c>
      <c r="AJ53" s="40">
        <f t="shared" si="2"/>
        <v>-4.5179423140910338</v>
      </c>
      <c r="AK53" s="40">
        <f t="shared" si="3"/>
        <v>8.8221690873801304</v>
      </c>
      <c r="AL53" s="39">
        <v>2</v>
      </c>
      <c r="AM53" s="39">
        <v>0</v>
      </c>
    </row>
    <row r="54" spans="1:39">
      <c r="A54" s="1">
        <v>53</v>
      </c>
      <c r="B54" s="39" t="s">
        <v>609</v>
      </c>
      <c r="C54" s="39">
        <v>459</v>
      </c>
      <c r="D54" s="39">
        <v>0</v>
      </c>
      <c r="E54" s="40">
        <v>5.222202846951796</v>
      </c>
      <c r="F54" s="40">
        <f t="shared" si="0"/>
        <v>-1.5403678362632238</v>
      </c>
      <c r="G54" s="40">
        <f t="shared" si="1"/>
        <v>11.984773530166816</v>
      </c>
      <c r="U54" s="38"/>
      <c r="V54" s="39" t="s">
        <v>609</v>
      </c>
      <c r="W54" s="39">
        <v>459</v>
      </c>
      <c r="X54" s="39">
        <v>0</v>
      </c>
      <c r="Y54" s="39">
        <v>0</v>
      </c>
      <c r="Z54" s="39">
        <v>0</v>
      </c>
      <c r="AF54" s="39" t="s">
        <v>609</v>
      </c>
      <c r="AG54" s="39">
        <v>459</v>
      </c>
      <c r="AH54" s="39">
        <v>0</v>
      </c>
      <c r="AI54" s="40">
        <v>5.222202846951796</v>
      </c>
      <c r="AJ54" s="40">
        <f t="shared" si="2"/>
        <v>-1.5403678362632238</v>
      </c>
      <c r="AK54" s="40">
        <f t="shared" si="3"/>
        <v>11.984773530166816</v>
      </c>
      <c r="AL54" s="39">
        <v>0</v>
      </c>
      <c r="AM54" s="39">
        <v>0</v>
      </c>
    </row>
    <row r="55" spans="1:39">
      <c r="A55" s="1">
        <v>54</v>
      </c>
      <c r="B55" s="39" t="s">
        <v>613</v>
      </c>
      <c r="C55" s="39">
        <v>241</v>
      </c>
      <c r="D55" s="39">
        <v>3</v>
      </c>
      <c r="E55" s="40">
        <v>2.7155380441541186</v>
      </c>
      <c r="F55" s="40">
        <f t="shared" si="0"/>
        <v>-3.9209880673598501</v>
      </c>
      <c r="G55" s="40">
        <f t="shared" si="1"/>
        <v>9.3520641556680868</v>
      </c>
      <c r="U55" s="38"/>
      <c r="V55" s="39" t="s">
        <v>613</v>
      </c>
      <c r="W55" s="39">
        <v>241</v>
      </c>
      <c r="X55" s="39">
        <v>3</v>
      </c>
      <c r="Y55" s="39">
        <v>3</v>
      </c>
      <c r="Z55" s="39">
        <v>0</v>
      </c>
      <c r="AF55" s="39" t="s">
        <v>613</v>
      </c>
      <c r="AG55" s="39">
        <v>241</v>
      </c>
      <c r="AH55" s="39">
        <v>3</v>
      </c>
      <c r="AI55" s="40">
        <v>2.7155380441541186</v>
      </c>
      <c r="AJ55" s="40">
        <f t="shared" si="2"/>
        <v>-3.9209880673598501</v>
      </c>
      <c r="AK55" s="40">
        <f t="shared" si="3"/>
        <v>9.3520641556680868</v>
      </c>
      <c r="AL55" s="39">
        <v>3</v>
      </c>
      <c r="AM55" s="39">
        <v>0</v>
      </c>
    </row>
    <row r="56" spans="1:39">
      <c r="A56" s="1">
        <v>55</v>
      </c>
      <c r="B56" s="39" t="s">
        <v>617</v>
      </c>
      <c r="C56" s="39">
        <v>1243</v>
      </c>
      <c r="D56" s="39">
        <v>15</v>
      </c>
      <c r="E56" s="40">
        <v>14.236997367104912</v>
      </c>
      <c r="F56" s="40">
        <f t="shared" si="0"/>
        <v>7.3232669939614379</v>
      </c>
      <c r="G56" s="40">
        <f t="shared" si="1"/>
        <v>21.150727740248385</v>
      </c>
      <c r="U56" s="38"/>
      <c r="V56" s="39" t="s">
        <v>617</v>
      </c>
      <c r="W56" s="39">
        <v>1243</v>
      </c>
      <c r="X56" s="39">
        <v>15</v>
      </c>
      <c r="Y56" s="39">
        <v>15</v>
      </c>
      <c r="Z56" s="39">
        <v>0</v>
      </c>
      <c r="AF56" s="39" t="s">
        <v>617</v>
      </c>
      <c r="AG56" s="39">
        <v>1243</v>
      </c>
      <c r="AH56" s="39">
        <v>15</v>
      </c>
      <c r="AI56" s="40">
        <v>14.236997367104912</v>
      </c>
      <c r="AJ56" s="40">
        <f t="shared" si="2"/>
        <v>7.3232669939614379</v>
      </c>
      <c r="AK56" s="40">
        <f t="shared" si="3"/>
        <v>21.150727740248385</v>
      </c>
      <c r="AL56" s="39">
        <v>15</v>
      </c>
      <c r="AM56" s="39">
        <v>0</v>
      </c>
    </row>
    <row r="57" spans="1:39">
      <c r="A57" s="1">
        <v>56</v>
      </c>
      <c r="B57" s="39" t="s">
        <v>624</v>
      </c>
      <c r="C57" s="39">
        <v>1081</v>
      </c>
      <c r="D57" s="39">
        <v>13</v>
      </c>
      <c r="E57" s="40">
        <v>12.374246458603885</v>
      </c>
      <c r="F57" s="40">
        <f t="shared" si="0"/>
        <v>5.5914987092953554</v>
      </c>
      <c r="G57" s="40">
        <f t="shared" si="1"/>
        <v>19.156994207912415</v>
      </c>
      <c r="U57" s="38"/>
      <c r="V57" s="39" t="s">
        <v>624</v>
      </c>
      <c r="W57" s="39">
        <v>1081</v>
      </c>
      <c r="X57" s="39">
        <v>13</v>
      </c>
      <c r="Y57" s="39">
        <v>11</v>
      </c>
      <c r="Z57" s="39">
        <v>2</v>
      </c>
      <c r="AF57" s="39" t="s">
        <v>624</v>
      </c>
      <c r="AG57" s="39">
        <v>1081</v>
      </c>
      <c r="AH57" s="39">
        <v>13</v>
      </c>
      <c r="AI57" s="40">
        <v>12.374246458603885</v>
      </c>
      <c r="AJ57" s="40">
        <f t="shared" si="2"/>
        <v>5.5914987092953554</v>
      </c>
      <c r="AK57" s="40">
        <f t="shared" si="3"/>
        <v>19.156994207912415</v>
      </c>
      <c r="AL57" s="39">
        <v>11</v>
      </c>
      <c r="AM57" s="39">
        <v>2</v>
      </c>
    </row>
    <row r="58" spans="1:39">
      <c r="A58" s="1">
        <v>57</v>
      </c>
      <c r="B58" s="39" t="s">
        <v>630</v>
      </c>
      <c r="C58" s="39">
        <v>498</v>
      </c>
      <c r="D58" s="39">
        <v>14</v>
      </c>
      <c r="E58" s="40">
        <v>5.6706428804798206</v>
      </c>
      <c r="F58" s="40">
        <f t="shared" si="0"/>
        <v>-1.173644437659819</v>
      </c>
      <c r="G58" s="40">
        <f t="shared" si="1"/>
        <v>12.51493019861946</v>
      </c>
      <c r="U58" s="38"/>
      <c r="V58" s="39" t="s">
        <v>630</v>
      </c>
      <c r="W58" s="39">
        <v>498</v>
      </c>
      <c r="X58" s="39">
        <v>14</v>
      </c>
      <c r="Y58" s="39">
        <v>13</v>
      </c>
      <c r="Z58" s="39">
        <v>1</v>
      </c>
      <c r="AF58" s="39" t="s">
        <v>630</v>
      </c>
      <c r="AG58" s="39">
        <v>498</v>
      </c>
      <c r="AH58" s="39">
        <v>14</v>
      </c>
      <c r="AI58" s="40">
        <v>5.6706428804798206</v>
      </c>
      <c r="AJ58" s="40">
        <f t="shared" si="2"/>
        <v>-1.173644437659819</v>
      </c>
      <c r="AK58" s="40">
        <f t="shared" si="3"/>
        <v>12.51493019861946</v>
      </c>
      <c r="AL58" s="39">
        <v>13</v>
      </c>
      <c r="AM58" s="39">
        <v>1</v>
      </c>
    </row>
    <row r="59" spans="1:39">
      <c r="A59" s="1">
        <v>58</v>
      </c>
      <c r="B59" s="39" t="s">
        <v>636</v>
      </c>
      <c r="C59" s="39">
        <v>571</v>
      </c>
      <c r="D59" s="39">
        <v>3</v>
      </c>
      <c r="E59" s="40">
        <v>6.5100306355450979</v>
      </c>
      <c r="F59" s="40">
        <f t="shared" si="0"/>
        <v>-0.12649547596887079</v>
      </c>
      <c r="G59" s="40">
        <f t="shared" si="1"/>
        <v>13.146556747059066</v>
      </c>
      <c r="U59" s="38"/>
      <c r="V59" s="39" t="s">
        <v>636</v>
      </c>
      <c r="W59" s="39">
        <v>571</v>
      </c>
      <c r="X59" s="39">
        <v>3</v>
      </c>
      <c r="Y59" s="39">
        <v>3</v>
      </c>
      <c r="Z59" s="39">
        <v>0</v>
      </c>
      <c r="AF59" s="39" t="s">
        <v>636</v>
      </c>
      <c r="AG59" s="39">
        <v>571</v>
      </c>
      <c r="AH59" s="39">
        <v>3</v>
      </c>
      <c r="AI59" s="40">
        <v>6.5100306355450979</v>
      </c>
      <c r="AJ59" s="40">
        <f t="shared" si="2"/>
        <v>-0.12649547596887079</v>
      </c>
      <c r="AK59" s="40">
        <f t="shared" si="3"/>
        <v>13.146556747059066</v>
      </c>
      <c r="AL59" s="39">
        <v>3</v>
      </c>
      <c r="AM59" s="39">
        <v>0</v>
      </c>
    </row>
    <row r="60" spans="1:39">
      <c r="A60" s="1">
        <v>59</v>
      </c>
      <c r="B60" s="39" t="s">
        <v>641</v>
      </c>
      <c r="C60" s="39">
        <v>44</v>
      </c>
      <c r="D60" s="39">
        <v>1</v>
      </c>
      <c r="E60" s="40">
        <v>0.45034095171768496</v>
      </c>
      <c r="F60" s="40">
        <f t="shared" si="0"/>
        <v>-6.2617827204002596</v>
      </c>
      <c r="G60" s="40">
        <f t="shared" si="1"/>
        <v>7.1624646238356293</v>
      </c>
      <c r="U60" s="38"/>
      <c r="V60" s="39" t="s">
        <v>641</v>
      </c>
      <c r="W60" s="39">
        <v>44</v>
      </c>
      <c r="X60" s="39">
        <v>1</v>
      </c>
      <c r="Y60" s="39">
        <v>1</v>
      </c>
      <c r="Z60" s="39">
        <v>0</v>
      </c>
      <c r="AF60" s="39" t="s">
        <v>641</v>
      </c>
      <c r="AG60" s="39">
        <v>44</v>
      </c>
      <c r="AH60" s="39">
        <v>1</v>
      </c>
      <c r="AI60" s="40">
        <v>0.45034095171768496</v>
      </c>
      <c r="AJ60" s="40">
        <f t="shared" si="2"/>
        <v>-6.2617827204002596</v>
      </c>
      <c r="AK60" s="40">
        <f t="shared" si="3"/>
        <v>7.1624646238356293</v>
      </c>
      <c r="AL60" s="39">
        <v>1</v>
      </c>
      <c r="AM60" s="39">
        <v>0</v>
      </c>
    </row>
    <row r="61" spans="1:39">
      <c r="A61" s="1">
        <v>60</v>
      </c>
      <c r="B61" s="39" t="s">
        <v>644</v>
      </c>
      <c r="C61" s="39">
        <v>547</v>
      </c>
      <c r="D61" s="39">
        <v>6</v>
      </c>
      <c r="E61" s="40">
        <v>6.2340675379893904</v>
      </c>
      <c r="F61" s="40">
        <f t="shared" si="0"/>
        <v>-0.35423783313413981</v>
      </c>
      <c r="G61" s="40">
        <f t="shared" si="1"/>
        <v>12.822372909112921</v>
      </c>
      <c r="U61" s="38"/>
      <c r="V61" s="39" t="s">
        <v>644</v>
      </c>
      <c r="W61" s="39">
        <v>547</v>
      </c>
      <c r="X61" s="39">
        <v>6</v>
      </c>
      <c r="Y61" s="39">
        <v>6</v>
      </c>
      <c r="Z61" s="39">
        <v>0</v>
      </c>
      <c r="AF61" s="39" t="s">
        <v>644</v>
      </c>
      <c r="AG61" s="39">
        <v>547</v>
      </c>
      <c r="AH61" s="39">
        <v>6</v>
      </c>
      <c r="AI61" s="40">
        <v>6.2340675379893904</v>
      </c>
      <c r="AJ61" s="40">
        <f t="shared" si="2"/>
        <v>-0.35423783313413981</v>
      </c>
      <c r="AK61" s="40">
        <f t="shared" si="3"/>
        <v>12.822372909112921</v>
      </c>
      <c r="AL61" s="39">
        <v>6</v>
      </c>
      <c r="AM61" s="39">
        <v>0</v>
      </c>
    </row>
    <row r="62" spans="1:39">
      <c r="A62" s="1">
        <v>61</v>
      </c>
      <c r="B62" s="39" t="s">
        <v>649</v>
      </c>
      <c r="C62" s="39">
        <v>169</v>
      </c>
      <c r="D62" s="39">
        <v>0</v>
      </c>
      <c r="E62" s="40">
        <f>C62*J37+K37</f>
        <v>1.8876487514869955</v>
      </c>
      <c r="F62" s="40">
        <f t="shared" si="0"/>
        <v>-4.8749219317280241</v>
      </c>
      <c r="G62" s="40">
        <f t="shared" si="1"/>
        <v>8.6502194347020147</v>
      </c>
      <c r="I62" t="s">
        <v>652</v>
      </c>
      <c r="U62" s="38"/>
      <c r="V62" s="39" t="s">
        <v>649</v>
      </c>
      <c r="W62" s="39">
        <v>169</v>
      </c>
      <c r="X62" s="39">
        <v>0</v>
      </c>
      <c r="Y62" s="38">
        <v>0</v>
      </c>
      <c r="Z62" s="39">
        <v>0</v>
      </c>
      <c r="AF62" s="39" t="s">
        <v>649</v>
      </c>
      <c r="AG62" s="39">
        <v>169</v>
      </c>
      <c r="AH62" s="39">
        <v>0</v>
      </c>
      <c r="AI62" s="40">
        <f>AG62*AN37+AO37</f>
        <v>0</v>
      </c>
      <c r="AJ62" s="40">
        <f t="shared" si="2"/>
        <v>-6.7625706832150199</v>
      </c>
      <c r="AK62" s="40">
        <f t="shared" si="3"/>
        <v>6.7625706832150199</v>
      </c>
      <c r="AL62" s="38">
        <v>0</v>
      </c>
      <c r="AM62" s="39">
        <v>0</v>
      </c>
    </row>
    <row r="63" spans="1:39">
      <c r="A63" s="1">
        <v>62</v>
      </c>
      <c r="B63" s="39"/>
      <c r="C63" s="39"/>
      <c r="D63" s="39"/>
      <c r="E63" s="40"/>
      <c r="F63" s="40"/>
      <c r="G63" s="40"/>
      <c r="U63" s="38"/>
      <c r="V63" s="39"/>
      <c r="W63" s="39"/>
      <c r="X63" s="39"/>
      <c r="Y63" s="39"/>
    </row>
    <row r="64" spans="1:39">
      <c r="A64" s="1">
        <v>63</v>
      </c>
      <c r="E64" s="40"/>
      <c r="F64" s="40"/>
      <c r="G64" s="40"/>
      <c r="U64" s="38"/>
      <c r="V64" s="39"/>
      <c r="W64" s="39"/>
      <c r="X64" s="39"/>
      <c r="Y64" s="39"/>
    </row>
    <row r="65" spans="1:24">
      <c r="A65" s="1">
        <v>64</v>
      </c>
      <c r="E65" s="40"/>
      <c r="F65" s="40"/>
      <c r="G65" s="40"/>
      <c r="U65" s="38"/>
      <c r="V65" s="38"/>
      <c r="W65" s="42"/>
      <c r="X65" s="42"/>
    </row>
    <row r="66" spans="1:24">
      <c r="A66" s="1">
        <v>65</v>
      </c>
      <c r="B66" s="38"/>
      <c r="C66" s="38"/>
      <c r="D66" s="39"/>
      <c r="E66" s="40"/>
      <c r="F66" s="40"/>
      <c r="G66" s="40"/>
      <c r="U66" s="38"/>
      <c r="V66" s="38"/>
      <c r="W66" s="42"/>
      <c r="X66" s="42"/>
    </row>
    <row r="67" spans="1:24">
      <c r="A67" s="1">
        <v>66</v>
      </c>
      <c r="B67" s="36"/>
      <c r="C67" s="36"/>
      <c r="D67" s="38"/>
      <c r="E67" s="37"/>
      <c r="F67" s="37"/>
      <c r="G67" s="37"/>
      <c r="U67" s="38"/>
      <c r="V67" s="38"/>
      <c r="W67" s="42"/>
      <c r="X67" s="42"/>
    </row>
    <row r="68" spans="1:24">
      <c r="A68" s="1">
        <v>67</v>
      </c>
      <c r="B68" s="39"/>
      <c r="C68" s="39"/>
      <c r="D68" s="39"/>
      <c r="E68" s="40"/>
      <c r="F68" s="40"/>
      <c r="G68" s="40"/>
      <c r="U68" s="38"/>
      <c r="V68" s="38"/>
      <c r="W68" s="42"/>
      <c r="X68" s="42"/>
    </row>
    <row r="69" spans="1:24">
      <c r="A69" s="1">
        <v>68</v>
      </c>
      <c r="B69" s="39"/>
      <c r="C69" s="39"/>
      <c r="D69" s="39"/>
      <c r="E69" s="40"/>
      <c r="F69" s="40"/>
      <c r="G69" s="40"/>
      <c r="U69" s="38"/>
      <c r="V69" s="38"/>
      <c r="W69" s="42"/>
      <c r="X69" s="42"/>
    </row>
    <row r="70" spans="1:24">
      <c r="A70" s="1">
        <v>69</v>
      </c>
      <c r="B70" s="39"/>
      <c r="C70" s="39"/>
      <c r="D70" s="39"/>
      <c r="E70" s="40"/>
      <c r="F70" s="40"/>
      <c r="G70" s="40"/>
      <c r="U70" s="38"/>
      <c r="V70" s="38"/>
      <c r="W70" s="42"/>
      <c r="X70" s="42"/>
    </row>
    <row r="71" spans="1:24">
      <c r="A71" s="1">
        <v>70</v>
      </c>
      <c r="B71" s="39"/>
      <c r="C71" s="39"/>
      <c r="D71" s="39"/>
      <c r="E71" s="40"/>
      <c r="F71" s="40"/>
      <c r="G71" s="40"/>
      <c r="U71" s="38"/>
      <c r="V71" s="38"/>
      <c r="W71" s="42"/>
      <c r="X71" s="42"/>
    </row>
    <row r="72" spans="1:24">
      <c r="A72" s="1">
        <v>71</v>
      </c>
      <c r="B72" s="39"/>
      <c r="C72" s="39"/>
      <c r="D72" s="39"/>
      <c r="E72" s="40"/>
      <c r="F72" s="40"/>
      <c r="G72" s="40"/>
      <c r="U72" s="38"/>
      <c r="V72" s="38"/>
      <c r="W72" s="42"/>
      <c r="X72" s="42"/>
    </row>
    <row r="73" spans="1:24">
      <c r="A73" s="1">
        <v>72</v>
      </c>
      <c r="B73" s="39"/>
      <c r="C73" s="39"/>
      <c r="D73" s="39"/>
      <c r="E73" s="40"/>
      <c r="F73" s="40"/>
      <c r="G73" s="40"/>
      <c r="U73" s="38"/>
      <c r="V73" s="38"/>
      <c r="W73" s="42"/>
      <c r="X73" s="42"/>
    </row>
    <row r="74" spans="1:24">
      <c r="A74" s="1">
        <v>73</v>
      </c>
      <c r="B74" s="39"/>
      <c r="C74" s="39"/>
      <c r="D74" s="39"/>
      <c r="E74" s="40"/>
      <c r="F74" s="40"/>
      <c r="G74" s="40"/>
      <c r="U74" s="38"/>
      <c r="V74" s="38"/>
      <c r="W74" s="42"/>
      <c r="X74" s="42"/>
    </row>
    <row r="75" spans="1:24">
      <c r="A75" s="1">
        <v>74</v>
      </c>
      <c r="B75" s="39"/>
      <c r="C75" s="39"/>
      <c r="D75" s="39"/>
      <c r="E75" s="40"/>
      <c r="F75" s="40"/>
      <c r="G75" s="40"/>
      <c r="U75" s="38"/>
      <c r="V75" s="38"/>
      <c r="W75" s="42"/>
      <c r="X75" s="42"/>
    </row>
    <row r="76" spans="1:24">
      <c r="A76" s="1">
        <v>75</v>
      </c>
      <c r="B76" s="39"/>
      <c r="C76" s="39"/>
      <c r="D76" s="39"/>
      <c r="E76" s="40"/>
      <c r="F76" s="40"/>
      <c r="G76" s="40"/>
      <c r="U76" s="38"/>
      <c r="V76" s="38"/>
      <c r="W76" s="42"/>
      <c r="X76" s="42"/>
    </row>
    <row r="77" spans="1:24">
      <c r="A77" s="1">
        <v>76</v>
      </c>
      <c r="B77" s="39"/>
      <c r="C77" s="39"/>
      <c r="D77" s="39"/>
      <c r="E77" s="40"/>
      <c r="F77" s="40"/>
      <c r="G77" s="40"/>
      <c r="T77" s="48" t="s">
        <v>688</v>
      </c>
      <c r="U77" s="38"/>
      <c r="V77" s="38"/>
      <c r="W77" s="42"/>
      <c r="X77" s="42"/>
    </row>
    <row r="78" spans="1:24">
      <c r="A78" s="1">
        <v>77</v>
      </c>
      <c r="B78" s="39"/>
      <c r="C78" s="39"/>
      <c r="D78" s="39"/>
      <c r="E78" s="40"/>
      <c r="F78" s="40"/>
      <c r="G78" s="44"/>
      <c r="T78" s="48" t="s">
        <v>689</v>
      </c>
      <c r="U78" s="38"/>
      <c r="V78" s="38"/>
      <c r="W78" s="42"/>
      <c r="X78" s="42"/>
    </row>
    <row r="79" spans="1:24">
      <c r="A79" s="1">
        <v>78</v>
      </c>
      <c r="B79" s="39"/>
      <c r="C79" s="39"/>
      <c r="D79" s="39"/>
      <c r="E79" s="40"/>
      <c r="F79" s="40"/>
      <c r="G79" s="40"/>
      <c r="T79" s="48" t="s">
        <v>690</v>
      </c>
      <c r="U79" s="38"/>
      <c r="V79" s="38"/>
      <c r="W79" s="42"/>
      <c r="X79" s="42"/>
    </row>
    <row r="80" spans="1:24">
      <c r="A80" s="1">
        <v>79</v>
      </c>
      <c r="B80" s="39"/>
      <c r="C80" s="39"/>
      <c r="D80" s="39"/>
      <c r="E80" s="40"/>
      <c r="F80" s="40"/>
      <c r="G80" s="40"/>
      <c r="T80" s="49" t="s">
        <v>691</v>
      </c>
      <c r="U80" s="38"/>
      <c r="V80" s="38"/>
      <c r="W80" s="42"/>
      <c r="X80" s="42"/>
    </row>
    <row r="81" spans="2:31">
      <c r="B81" s="39"/>
      <c r="C81" s="39"/>
      <c r="D81" s="39"/>
      <c r="E81" s="40"/>
      <c r="F81" s="40"/>
      <c r="G81" s="40"/>
      <c r="T81" s="48" t="s">
        <v>692</v>
      </c>
      <c r="U81" s="38"/>
      <c r="V81" s="38"/>
      <c r="W81" s="42"/>
      <c r="X81" s="42"/>
    </row>
    <row r="82" spans="2:31">
      <c r="B82" s="39"/>
      <c r="C82" s="39"/>
      <c r="D82" s="39"/>
      <c r="E82" s="40"/>
      <c r="F82" s="40"/>
      <c r="G82" s="40"/>
      <c r="T82" s="48" t="s">
        <v>693</v>
      </c>
      <c r="U82" s="38"/>
      <c r="V82" s="38"/>
      <c r="W82" s="42"/>
      <c r="X82" s="42"/>
    </row>
    <row r="83" spans="2:31">
      <c r="B83" s="39"/>
      <c r="C83" s="39"/>
      <c r="D83" s="39"/>
      <c r="E83" s="40"/>
      <c r="F83" s="40"/>
      <c r="G83" s="40"/>
      <c r="T83" s="48" t="s">
        <v>694</v>
      </c>
      <c r="U83" s="38"/>
      <c r="V83" s="38"/>
      <c r="W83" s="42"/>
      <c r="X83" s="42"/>
    </row>
    <row r="84" spans="2:31">
      <c r="B84" s="39"/>
      <c r="C84" s="39"/>
      <c r="D84" s="39"/>
      <c r="E84" s="40"/>
      <c r="F84" s="40"/>
      <c r="G84" s="40"/>
      <c r="T84" s="49" t="s">
        <v>695</v>
      </c>
      <c r="U84" s="38"/>
      <c r="V84" s="38"/>
      <c r="W84" s="42"/>
      <c r="X84" s="42"/>
    </row>
    <row r="85" spans="2:31">
      <c r="B85" s="39"/>
      <c r="C85" s="39"/>
      <c r="D85" s="39"/>
      <c r="E85" s="40"/>
      <c r="F85" s="40"/>
      <c r="G85" s="40"/>
      <c r="T85" s="48" t="s">
        <v>696</v>
      </c>
      <c r="U85" s="38"/>
      <c r="V85" s="38"/>
      <c r="W85" s="42"/>
      <c r="X85" s="42"/>
      <c r="Y85" s="41"/>
      <c r="Z85" s="41"/>
      <c r="AA85" s="41"/>
      <c r="AB85" s="41"/>
      <c r="AC85" s="41"/>
      <c r="AD85" s="41"/>
      <c r="AE85" s="41"/>
    </row>
    <row r="86" spans="2:31">
      <c r="B86" s="39"/>
      <c r="C86" s="39"/>
      <c r="D86" s="39"/>
      <c r="E86" s="40"/>
      <c r="F86" s="40"/>
      <c r="G86" s="40"/>
      <c r="T86" s="48" t="s">
        <v>697</v>
      </c>
      <c r="U86" s="38"/>
      <c r="V86" s="38"/>
      <c r="W86" s="42"/>
      <c r="X86" s="42"/>
      <c r="Y86" s="42"/>
      <c r="Z86" s="42"/>
      <c r="AA86" s="42"/>
      <c r="AB86" s="42"/>
      <c r="AC86" s="42"/>
      <c r="AD86" s="42"/>
      <c r="AE86" s="42"/>
    </row>
    <row r="87" spans="2:31">
      <c r="B87" s="39"/>
      <c r="C87" s="39"/>
      <c r="D87" s="39"/>
      <c r="E87" s="40"/>
      <c r="F87" s="40"/>
      <c r="G87" s="40"/>
      <c r="T87" s="48" t="s">
        <v>698</v>
      </c>
      <c r="U87" s="38"/>
      <c r="V87" s="38"/>
      <c r="W87" s="42"/>
      <c r="X87" s="42"/>
      <c r="Y87" s="42"/>
      <c r="Z87" s="42"/>
      <c r="AA87" s="42"/>
      <c r="AB87" s="42"/>
      <c r="AC87" s="42"/>
      <c r="AD87" s="42"/>
      <c r="AE87" s="42"/>
    </row>
    <row r="88" spans="2:31">
      <c r="B88" s="39"/>
      <c r="C88" s="39"/>
      <c r="D88" s="39"/>
      <c r="E88" s="40"/>
      <c r="F88" s="40"/>
      <c r="G88" s="40"/>
      <c r="T88" s="48" t="s">
        <v>699</v>
      </c>
      <c r="U88" s="38"/>
      <c r="V88" s="38"/>
      <c r="W88" s="42"/>
      <c r="X88" s="42"/>
      <c r="Y88" s="42"/>
      <c r="Z88" s="42"/>
      <c r="AA88" s="42"/>
      <c r="AB88" s="42"/>
      <c r="AC88" s="42"/>
      <c r="AD88" s="42"/>
      <c r="AE88" s="42"/>
    </row>
    <row r="89" spans="2:31">
      <c r="B89" s="39"/>
      <c r="C89" s="39"/>
      <c r="D89" s="39"/>
      <c r="E89" s="40"/>
      <c r="F89" s="40"/>
      <c r="G89" s="40"/>
      <c r="T89" s="48" t="s">
        <v>700</v>
      </c>
      <c r="U89" s="38"/>
      <c r="V89" s="38"/>
      <c r="W89" s="42"/>
      <c r="X89" s="42"/>
      <c r="Y89" s="42"/>
      <c r="Z89" s="42"/>
      <c r="AA89" s="42"/>
      <c r="AB89" s="42"/>
      <c r="AC89" s="42"/>
      <c r="AD89" s="42"/>
      <c r="AE89" s="42"/>
    </row>
    <row r="90" spans="2:31">
      <c r="B90" s="39"/>
      <c r="C90" s="39"/>
      <c r="D90" s="39"/>
      <c r="E90" s="40"/>
      <c r="F90" s="40"/>
      <c r="G90" s="40"/>
      <c r="T90" s="48" t="s">
        <v>701</v>
      </c>
      <c r="U90" s="38"/>
      <c r="V90" s="38"/>
      <c r="W90" s="42"/>
      <c r="X90" s="42"/>
      <c r="Y90" s="42"/>
      <c r="Z90" s="42"/>
      <c r="AA90" s="42"/>
      <c r="AB90" s="42"/>
      <c r="AC90" s="42"/>
      <c r="AD90" s="42"/>
      <c r="AE90" s="42"/>
    </row>
    <row r="91" spans="2:31">
      <c r="B91" s="39"/>
      <c r="C91" s="39"/>
      <c r="D91" s="39"/>
      <c r="E91" s="40"/>
      <c r="F91" s="40"/>
      <c r="G91" s="40"/>
      <c r="T91" s="48" t="s">
        <v>702</v>
      </c>
      <c r="U91" s="38"/>
      <c r="V91" s="38"/>
      <c r="W91" s="42"/>
      <c r="X91" s="42"/>
      <c r="Y91" s="42"/>
      <c r="Z91" s="42"/>
      <c r="AA91" s="42"/>
      <c r="AB91" s="42"/>
      <c r="AC91" s="42"/>
      <c r="AD91" s="42"/>
      <c r="AE91" s="42"/>
    </row>
    <row r="92" spans="2:31">
      <c r="B92" s="39"/>
      <c r="C92" s="39"/>
      <c r="D92" s="39"/>
      <c r="E92" s="40"/>
      <c r="F92" s="40"/>
      <c r="G92" s="40"/>
      <c r="T92" s="48" t="s">
        <v>703</v>
      </c>
      <c r="U92" s="38"/>
      <c r="V92" s="38"/>
      <c r="W92" s="42"/>
      <c r="X92" s="42"/>
      <c r="Y92" s="42"/>
      <c r="Z92" s="42"/>
      <c r="AA92" s="42"/>
      <c r="AB92" s="42"/>
      <c r="AC92" s="42"/>
      <c r="AD92" s="42"/>
      <c r="AE92" s="42"/>
    </row>
    <row r="93" spans="2:31">
      <c r="B93" s="39"/>
      <c r="C93" s="39"/>
      <c r="D93" s="39"/>
      <c r="E93" s="40"/>
      <c r="F93" s="40"/>
      <c r="G93" s="40"/>
      <c r="T93" s="48" t="s">
        <v>704</v>
      </c>
      <c r="U93" s="38"/>
      <c r="V93" s="38"/>
      <c r="W93" s="42"/>
      <c r="X93" s="42"/>
      <c r="Y93" s="42"/>
      <c r="Z93" s="42"/>
      <c r="AA93" s="42"/>
      <c r="AB93" s="42"/>
      <c r="AC93" s="42"/>
      <c r="AD93" s="42"/>
      <c r="AE93" s="42"/>
    </row>
    <row r="94" spans="2:31">
      <c r="B94" s="39"/>
      <c r="C94" s="39"/>
      <c r="D94" s="39"/>
      <c r="E94" s="40"/>
      <c r="F94" s="40"/>
      <c r="G94" s="40"/>
      <c r="T94" s="48" t="s">
        <v>705</v>
      </c>
      <c r="U94" s="38"/>
      <c r="V94" s="38"/>
      <c r="W94" s="42"/>
      <c r="X94" s="42"/>
      <c r="Y94" s="42"/>
      <c r="Z94" s="42"/>
      <c r="AA94" s="42"/>
      <c r="AB94" s="42"/>
      <c r="AC94" s="42"/>
      <c r="AD94" s="42"/>
      <c r="AE94" s="42"/>
    </row>
    <row r="95" spans="2:31">
      <c r="B95" s="38"/>
      <c r="C95" s="38"/>
      <c r="D95" s="39"/>
      <c r="E95" s="40"/>
      <c r="F95" s="40"/>
      <c r="G95" s="40"/>
      <c r="T95" s="48" t="s">
        <v>706</v>
      </c>
      <c r="U95" s="38"/>
      <c r="V95" s="38"/>
      <c r="W95" s="42"/>
      <c r="X95" s="42"/>
      <c r="Y95" s="42"/>
      <c r="Z95" s="42"/>
      <c r="AA95" s="42"/>
      <c r="AB95" s="42"/>
      <c r="AC95" s="42"/>
      <c r="AD95" s="42"/>
      <c r="AE95" s="42"/>
    </row>
    <row r="96" spans="2:31">
      <c r="B96" s="38"/>
      <c r="C96" s="38"/>
      <c r="D96" s="39"/>
      <c r="E96" s="40"/>
      <c r="F96" s="40"/>
      <c r="G96" s="40"/>
      <c r="T96" s="48" t="s">
        <v>707</v>
      </c>
      <c r="U96" s="38"/>
      <c r="V96" s="38"/>
      <c r="W96" s="42"/>
      <c r="X96" s="42"/>
      <c r="Y96" s="42"/>
      <c r="Z96" s="42"/>
      <c r="AA96" s="42"/>
      <c r="AB96" s="42"/>
      <c r="AC96" s="42"/>
      <c r="AD96" s="42"/>
      <c r="AE96" s="42"/>
    </row>
    <row r="97" spans="2:31" ht="15" customHeight="1">
      <c r="B97" s="38"/>
      <c r="C97" s="38"/>
      <c r="D97" s="39"/>
      <c r="E97" s="40"/>
      <c r="F97" s="40"/>
      <c r="G97" s="40"/>
      <c r="T97" s="48" t="s">
        <v>708</v>
      </c>
      <c r="U97" s="38"/>
      <c r="V97" s="38"/>
      <c r="W97" s="42"/>
      <c r="X97" s="42"/>
      <c r="Y97" s="42"/>
      <c r="Z97" s="42"/>
      <c r="AA97" s="42"/>
      <c r="AB97" s="42"/>
      <c r="AC97" s="42"/>
      <c r="AD97" s="42"/>
      <c r="AE97" s="42"/>
    </row>
    <row r="98" spans="2:31">
      <c r="B98" s="38"/>
      <c r="C98" s="38"/>
      <c r="D98" s="39"/>
      <c r="E98" s="40"/>
      <c r="F98" s="40"/>
      <c r="G98" s="40"/>
      <c r="T98" s="48" t="s">
        <v>709</v>
      </c>
      <c r="U98" s="38"/>
      <c r="V98" s="38"/>
      <c r="W98" s="42"/>
      <c r="X98" s="42"/>
      <c r="Y98" s="42"/>
      <c r="Z98" s="42"/>
      <c r="AA98" s="42"/>
      <c r="AB98" s="42"/>
      <c r="AC98" s="42"/>
      <c r="AD98" s="42"/>
      <c r="AE98" s="42"/>
    </row>
    <row r="99" spans="2:31">
      <c r="B99" s="38"/>
      <c r="C99" s="38"/>
      <c r="D99" s="39"/>
      <c r="E99" s="40"/>
      <c r="F99" s="40"/>
      <c r="G99" s="40"/>
      <c r="T99" s="48" t="s">
        <v>710</v>
      </c>
      <c r="U99" s="38"/>
      <c r="V99" s="38"/>
      <c r="W99" s="42"/>
      <c r="X99" s="42"/>
      <c r="Y99" s="42"/>
      <c r="Z99" s="42"/>
      <c r="AA99" s="42"/>
      <c r="AB99" s="42"/>
      <c r="AC99" s="42"/>
      <c r="AD99" s="42"/>
      <c r="AE99" s="42"/>
    </row>
    <row r="100" spans="2:31">
      <c r="B100" s="38"/>
      <c r="C100" s="38"/>
      <c r="D100" s="39"/>
      <c r="E100" s="40"/>
      <c r="F100" s="40"/>
      <c r="G100" s="40"/>
      <c r="T100" s="48" t="s">
        <v>711</v>
      </c>
      <c r="U100" s="38"/>
      <c r="V100" s="38"/>
      <c r="W100" s="42"/>
      <c r="X100" s="42"/>
      <c r="Y100" s="42"/>
      <c r="Z100" s="42"/>
      <c r="AA100" s="42"/>
      <c r="AB100" s="42"/>
      <c r="AC100" s="42"/>
      <c r="AD100" s="42"/>
      <c r="AE100" s="42"/>
    </row>
    <row r="101" spans="2:31">
      <c r="B101" s="38"/>
      <c r="C101" s="38"/>
      <c r="D101" s="39"/>
      <c r="E101" s="40"/>
      <c r="F101" s="40"/>
      <c r="G101" s="40"/>
      <c r="T101" s="48" t="s">
        <v>712</v>
      </c>
      <c r="U101" s="38"/>
      <c r="V101" s="38"/>
      <c r="W101" s="42"/>
      <c r="X101" s="42"/>
      <c r="Y101" s="42"/>
      <c r="Z101" s="42"/>
      <c r="AA101" s="42"/>
      <c r="AB101" s="42"/>
      <c r="AC101" s="42"/>
      <c r="AD101" s="42"/>
      <c r="AE101" s="42"/>
    </row>
    <row r="102" spans="2:31">
      <c r="B102" s="38"/>
      <c r="C102" s="38"/>
      <c r="D102" s="39"/>
      <c r="E102" s="40"/>
      <c r="F102" s="40"/>
      <c r="G102" s="40"/>
      <c r="T102" s="48" t="s">
        <v>713</v>
      </c>
      <c r="U102" s="38"/>
      <c r="V102" s="38"/>
      <c r="W102" s="42"/>
      <c r="X102" s="42"/>
      <c r="Y102" s="42"/>
      <c r="Z102" s="42"/>
      <c r="AA102" s="42"/>
      <c r="AB102" s="42"/>
      <c r="AC102" s="42"/>
      <c r="AD102" s="42"/>
      <c r="AE102" s="42"/>
    </row>
    <row r="103" spans="2:31">
      <c r="B103" s="38"/>
      <c r="C103" s="38"/>
      <c r="D103" s="39"/>
      <c r="E103" s="40"/>
      <c r="F103" s="40"/>
      <c r="G103" s="40"/>
      <c r="T103" s="48" t="s">
        <v>714</v>
      </c>
      <c r="U103" s="38"/>
      <c r="V103" s="38"/>
      <c r="W103" s="42"/>
      <c r="X103" s="42"/>
      <c r="Y103" s="42"/>
      <c r="Z103" s="42"/>
      <c r="AA103" s="42"/>
      <c r="AB103" s="42"/>
      <c r="AC103" s="42"/>
      <c r="AD103" s="42"/>
      <c r="AE103" s="42"/>
    </row>
    <row r="104" spans="2:31" ht="15" customHeight="1">
      <c r="B104" s="38"/>
      <c r="C104" s="38"/>
      <c r="D104" s="39"/>
      <c r="E104" s="40"/>
      <c r="F104" s="40"/>
      <c r="G104" s="40"/>
      <c r="T104" s="48" t="s">
        <v>715</v>
      </c>
      <c r="U104" s="38"/>
      <c r="V104" s="38"/>
      <c r="W104" s="42"/>
      <c r="X104" s="42"/>
      <c r="Y104" s="42"/>
      <c r="Z104" s="42"/>
      <c r="AA104" s="42"/>
      <c r="AB104" s="42"/>
      <c r="AC104" s="42"/>
      <c r="AD104" s="42"/>
      <c r="AE104" s="42"/>
    </row>
    <row r="105" spans="2:31">
      <c r="B105" s="38"/>
      <c r="C105" s="38"/>
      <c r="D105" s="39"/>
      <c r="E105" s="40"/>
      <c r="F105" s="40"/>
      <c r="G105" s="40"/>
      <c r="T105" s="48" t="s">
        <v>716</v>
      </c>
      <c r="U105" s="38"/>
      <c r="V105" s="38"/>
      <c r="W105" s="42"/>
      <c r="X105" s="42"/>
      <c r="Y105" s="42"/>
      <c r="Z105" s="42"/>
      <c r="AA105" s="42"/>
      <c r="AB105" s="42"/>
      <c r="AC105" s="42"/>
      <c r="AD105" s="42"/>
      <c r="AE105" s="42"/>
    </row>
    <row r="106" spans="2:31">
      <c r="B106" s="38"/>
      <c r="C106" s="38"/>
      <c r="D106" s="39"/>
      <c r="E106" s="40"/>
      <c r="F106" s="40"/>
      <c r="G106" s="40"/>
      <c r="T106" s="48" t="s">
        <v>717</v>
      </c>
      <c r="U106" s="38"/>
      <c r="V106" s="38"/>
      <c r="W106" s="42"/>
      <c r="X106" s="42"/>
      <c r="Y106" s="42"/>
      <c r="Z106" s="42"/>
      <c r="AA106" s="42"/>
      <c r="AB106" s="42"/>
      <c r="AC106" s="42"/>
      <c r="AD106" s="42"/>
      <c r="AE106" s="42"/>
    </row>
    <row r="107" spans="2:31" ht="15" customHeight="1">
      <c r="B107" s="38"/>
      <c r="C107" s="38"/>
      <c r="D107" s="39"/>
      <c r="E107" s="40"/>
      <c r="F107" s="40"/>
      <c r="G107" s="40"/>
      <c r="T107" s="48" t="s">
        <v>718</v>
      </c>
      <c r="U107" s="38"/>
      <c r="V107" s="38"/>
      <c r="W107" s="42"/>
      <c r="X107" s="42"/>
      <c r="Y107" s="42"/>
      <c r="Z107" s="42"/>
      <c r="AA107" s="42"/>
      <c r="AB107" s="42"/>
      <c r="AC107" s="42"/>
      <c r="AD107" s="42"/>
      <c r="AE107" s="42"/>
    </row>
    <row r="108" spans="2:31">
      <c r="B108" s="38"/>
      <c r="C108" s="38"/>
      <c r="D108" s="39"/>
      <c r="E108" s="40"/>
      <c r="F108" s="40"/>
      <c r="G108" s="40"/>
      <c r="T108" s="48" t="s">
        <v>719</v>
      </c>
      <c r="U108" s="38"/>
      <c r="V108" s="38"/>
      <c r="W108" s="42"/>
      <c r="X108" s="42"/>
      <c r="Y108" s="42"/>
      <c r="Z108" s="42"/>
      <c r="AA108" s="42"/>
      <c r="AB108" s="42"/>
      <c r="AC108" s="42"/>
      <c r="AD108" s="42"/>
      <c r="AE108" s="42"/>
    </row>
    <row r="109" spans="2:31">
      <c r="B109" s="38"/>
      <c r="C109" s="38"/>
      <c r="D109" s="39"/>
      <c r="E109" s="40"/>
      <c r="F109" s="40"/>
      <c r="G109" s="40"/>
      <c r="T109" s="48" t="s">
        <v>720</v>
      </c>
      <c r="U109" s="38"/>
      <c r="V109" s="38"/>
      <c r="W109" s="42"/>
      <c r="X109" s="42"/>
      <c r="Y109" s="42"/>
      <c r="Z109" s="42"/>
      <c r="AA109" s="42"/>
      <c r="AB109" s="42"/>
      <c r="AC109" s="42"/>
      <c r="AD109" s="42"/>
      <c r="AE109" s="42"/>
    </row>
    <row r="110" spans="2:31">
      <c r="B110" s="38"/>
      <c r="C110" s="38"/>
      <c r="D110" s="39"/>
      <c r="E110" s="40"/>
      <c r="F110" s="40"/>
      <c r="G110" s="40"/>
      <c r="T110" s="48" t="s">
        <v>721</v>
      </c>
      <c r="U110" s="38"/>
      <c r="V110" s="38"/>
      <c r="W110" s="42"/>
      <c r="X110" s="42"/>
      <c r="Y110" s="42"/>
      <c r="Z110" s="42"/>
      <c r="AA110" s="42"/>
      <c r="AB110" s="42"/>
      <c r="AC110" s="42"/>
      <c r="AD110" s="42"/>
      <c r="AE110" s="42"/>
    </row>
    <row r="111" spans="2:31">
      <c r="B111" s="38"/>
      <c r="C111" s="38"/>
      <c r="D111" s="39"/>
      <c r="E111" s="40"/>
      <c r="F111" s="40"/>
      <c r="G111" s="40"/>
      <c r="T111" s="48" t="s">
        <v>722</v>
      </c>
      <c r="U111" s="38"/>
      <c r="V111" s="38"/>
      <c r="W111" s="42"/>
      <c r="X111" s="42"/>
      <c r="Y111" s="42"/>
      <c r="Z111" s="42"/>
      <c r="AA111" s="42"/>
      <c r="AB111" s="42"/>
      <c r="AC111" s="42"/>
      <c r="AD111" s="42"/>
      <c r="AE111" s="42"/>
    </row>
    <row r="112" spans="2:31">
      <c r="B112" s="38"/>
      <c r="C112" s="38"/>
      <c r="D112" s="39"/>
      <c r="E112" s="40"/>
      <c r="F112" s="40"/>
      <c r="G112" s="40"/>
      <c r="T112" s="48" t="s">
        <v>723</v>
      </c>
      <c r="U112" s="38"/>
      <c r="V112" s="38"/>
      <c r="W112" s="42"/>
      <c r="X112" s="42"/>
      <c r="Y112" s="42"/>
      <c r="Z112" s="42"/>
      <c r="AA112" s="42"/>
      <c r="AB112" s="42"/>
      <c r="AC112" s="42"/>
      <c r="AD112" s="42"/>
      <c r="AE112" s="42"/>
    </row>
    <row r="113" spans="2:31">
      <c r="B113" s="38"/>
      <c r="C113" s="38"/>
      <c r="D113" s="39"/>
      <c r="E113" s="40"/>
      <c r="F113" s="40"/>
      <c r="G113" s="40"/>
      <c r="T113" s="48" t="s">
        <v>724</v>
      </c>
      <c r="U113" s="38"/>
      <c r="V113" s="38"/>
      <c r="W113" s="42"/>
      <c r="X113" s="42"/>
      <c r="Y113" s="42"/>
      <c r="Z113" s="42"/>
      <c r="AA113" s="42"/>
      <c r="AB113" s="42"/>
      <c r="AC113" s="42"/>
      <c r="AD113" s="42"/>
      <c r="AE113" s="42"/>
    </row>
    <row r="114" spans="2:31">
      <c r="B114" s="38"/>
      <c r="C114" s="38"/>
      <c r="D114" s="39"/>
      <c r="E114" s="40"/>
      <c r="F114" s="40"/>
      <c r="G114" s="40"/>
      <c r="T114" s="48" t="s">
        <v>725</v>
      </c>
      <c r="U114" s="38"/>
      <c r="V114" s="38"/>
      <c r="W114" s="42"/>
      <c r="X114" s="42"/>
      <c r="Y114" s="42"/>
      <c r="Z114" s="42"/>
      <c r="AA114" s="42"/>
      <c r="AB114" s="42"/>
      <c r="AC114" s="42"/>
      <c r="AD114" s="42"/>
      <c r="AE114" s="42"/>
    </row>
    <row r="115" spans="2:31">
      <c r="B115" s="38"/>
      <c r="C115" s="38"/>
      <c r="D115" s="39"/>
      <c r="E115" s="40"/>
      <c r="F115" s="40"/>
      <c r="G115" s="40"/>
      <c r="T115" s="48" t="s">
        <v>726</v>
      </c>
      <c r="U115" s="38"/>
      <c r="V115" s="38"/>
      <c r="W115" s="42"/>
      <c r="X115" s="42"/>
      <c r="Y115" s="42"/>
      <c r="Z115" s="42"/>
      <c r="AA115" s="42"/>
      <c r="AB115" s="42"/>
      <c r="AC115" s="42"/>
      <c r="AD115" s="42"/>
      <c r="AE115" s="42"/>
    </row>
    <row r="116" spans="2:31">
      <c r="B116" s="38"/>
      <c r="C116" s="38"/>
      <c r="D116" s="39"/>
      <c r="E116" s="40"/>
      <c r="F116" s="40"/>
      <c r="G116" s="40"/>
      <c r="T116" s="48" t="s">
        <v>727</v>
      </c>
      <c r="U116" s="38"/>
      <c r="V116" s="38"/>
      <c r="W116" s="42"/>
      <c r="X116" s="42"/>
      <c r="Y116" s="42"/>
      <c r="Z116" s="42"/>
      <c r="AA116" s="42"/>
      <c r="AB116" s="42"/>
      <c r="AC116" s="42"/>
      <c r="AD116" s="42"/>
      <c r="AE116" s="42"/>
    </row>
    <row r="117" spans="2:31">
      <c r="B117" s="38"/>
      <c r="C117" s="38"/>
      <c r="D117" s="39"/>
      <c r="E117" s="40"/>
      <c r="F117" s="40"/>
      <c r="G117" s="40"/>
      <c r="T117" s="48" t="s">
        <v>728</v>
      </c>
      <c r="U117" s="38"/>
      <c r="V117" s="38"/>
      <c r="W117" s="42"/>
      <c r="X117" s="42"/>
      <c r="Y117" s="42"/>
      <c r="Z117" s="42"/>
      <c r="AA117" s="42"/>
      <c r="AB117" s="42"/>
      <c r="AC117" s="42"/>
      <c r="AD117" s="42"/>
      <c r="AE117" s="42"/>
    </row>
    <row r="118" spans="2:31">
      <c r="T118" s="48" t="s">
        <v>729</v>
      </c>
      <c r="Y118" s="42"/>
      <c r="Z118" s="42"/>
      <c r="AA118" s="42"/>
      <c r="AB118" s="42"/>
      <c r="AC118" s="42"/>
      <c r="AD118" s="42"/>
      <c r="AE118" s="42"/>
    </row>
    <row r="119" spans="2:31">
      <c r="T119" s="48" t="s">
        <v>730</v>
      </c>
      <c r="Y119" s="42"/>
      <c r="Z119" s="42"/>
      <c r="AA119" s="42"/>
      <c r="AB119" s="42"/>
      <c r="AC119" s="42"/>
      <c r="AD119" s="42"/>
      <c r="AE119" s="42"/>
    </row>
    <row r="120" spans="2:31" ht="16" thickBot="1">
      <c r="T120" s="48" t="s">
        <v>731</v>
      </c>
      <c r="Y120" s="42"/>
      <c r="Z120" s="42"/>
      <c r="AA120" s="42"/>
      <c r="AB120" s="42"/>
      <c r="AC120" s="42"/>
      <c r="AD120" s="42"/>
      <c r="AE120" s="42"/>
    </row>
    <row r="121" spans="2:31">
      <c r="F121" s="25"/>
      <c r="G121" s="26"/>
      <c r="T121" s="48" t="s">
        <v>732</v>
      </c>
      <c r="Y121" s="42"/>
      <c r="Z121" s="42"/>
      <c r="AA121" s="42"/>
      <c r="AB121" s="42"/>
      <c r="AC121" s="42"/>
      <c r="AD121" s="42"/>
      <c r="AE121" s="42"/>
    </row>
    <row r="122" spans="2:31">
      <c r="T122" s="48" t="s">
        <v>733</v>
      </c>
      <c r="Y122" s="42"/>
      <c r="Z122" s="42"/>
      <c r="AA122" s="42"/>
      <c r="AB122" s="42"/>
      <c r="AC122" s="42"/>
      <c r="AD122" s="42"/>
      <c r="AE122" s="42"/>
    </row>
    <row r="123" spans="2:31">
      <c r="T123" s="48" t="s">
        <v>734</v>
      </c>
      <c r="Y123" s="42"/>
      <c r="Z123" s="42"/>
      <c r="AA123" s="42"/>
      <c r="AB123" s="42"/>
      <c r="AC123" s="42"/>
      <c r="AD123" s="42"/>
      <c r="AE123" s="42"/>
    </row>
    <row r="124" spans="2:31">
      <c r="T124" s="48" t="s">
        <v>735</v>
      </c>
      <c r="Y124" s="42"/>
      <c r="Z124" s="42"/>
      <c r="AA124" s="42"/>
      <c r="AB124" s="42"/>
      <c r="AC124" s="42"/>
      <c r="AD124" s="42"/>
      <c r="AE124" s="42"/>
    </row>
    <row r="125" spans="2:31">
      <c r="T125" s="48" t="s">
        <v>736</v>
      </c>
      <c r="Y125" s="42"/>
      <c r="Z125" s="42"/>
      <c r="AA125" s="42"/>
      <c r="AB125" s="42"/>
      <c r="AC125" s="42"/>
      <c r="AD125" s="42"/>
      <c r="AE125" s="42"/>
    </row>
    <row r="126" spans="2:31">
      <c r="T126" s="48" t="s">
        <v>737</v>
      </c>
      <c r="Y126" s="42"/>
      <c r="Z126" s="42"/>
      <c r="AA126" s="42"/>
      <c r="AB126" s="42"/>
      <c r="AC126" s="42"/>
      <c r="AD126" s="42"/>
      <c r="AE126" s="42"/>
    </row>
    <row r="127" spans="2:31">
      <c r="T127" s="48" t="s">
        <v>738</v>
      </c>
      <c r="Y127" s="42"/>
      <c r="Z127" s="42"/>
      <c r="AA127" s="42"/>
      <c r="AB127" s="42"/>
      <c r="AC127" s="42"/>
      <c r="AD127" s="42"/>
      <c r="AE127" s="42"/>
    </row>
    <row r="128" spans="2:31">
      <c r="T128" s="48" t="s">
        <v>739</v>
      </c>
      <c r="Y128" s="42"/>
      <c r="Z128" s="42"/>
      <c r="AA128" s="42"/>
      <c r="AB128" s="42"/>
      <c r="AC128" s="42"/>
      <c r="AD128" s="42"/>
      <c r="AE128" s="42"/>
    </row>
    <row r="129" spans="20:31">
      <c r="T129" s="48" t="s">
        <v>740</v>
      </c>
      <c r="Y129" s="42"/>
      <c r="Z129" s="42"/>
      <c r="AA129" s="42"/>
      <c r="AB129" s="42"/>
      <c r="AC129" s="42"/>
      <c r="AD129" s="42"/>
      <c r="AE129" s="42"/>
    </row>
    <row r="130" spans="20:31">
      <c r="T130" s="48" t="s">
        <v>741</v>
      </c>
      <c r="Y130" s="42"/>
      <c r="Z130" s="42"/>
      <c r="AA130" s="42"/>
      <c r="AB130" s="42"/>
      <c r="AC130" s="42"/>
      <c r="AD130" s="42"/>
      <c r="AE130" s="42"/>
    </row>
    <row r="131" spans="20:31">
      <c r="T131" s="48" t="s">
        <v>742</v>
      </c>
      <c r="Y131" s="42"/>
      <c r="Z131" s="42"/>
      <c r="AA131" s="42"/>
      <c r="AB131" s="42"/>
      <c r="AC131" s="42"/>
      <c r="AD131" s="42"/>
      <c r="AE131" s="42"/>
    </row>
    <row r="132" spans="20:31">
      <c r="T132" s="48" t="s">
        <v>743</v>
      </c>
      <c r="Y132" s="42"/>
      <c r="Z132" s="42"/>
      <c r="AA132" s="42"/>
      <c r="AB132" s="42"/>
      <c r="AC132" s="42"/>
      <c r="AD132" s="42"/>
      <c r="AE132" s="42"/>
    </row>
    <row r="133" spans="20:31">
      <c r="T133" s="48" t="s">
        <v>744</v>
      </c>
      <c r="Y133" s="42"/>
      <c r="Z133" s="42"/>
      <c r="AA133" s="42"/>
      <c r="AB133" s="42"/>
      <c r="AC133" s="42"/>
      <c r="AD133" s="42"/>
      <c r="AE133" s="42"/>
    </row>
    <row r="134" spans="20:31">
      <c r="T134" s="48" t="s">
        <v>745</v>
      </c>
      <c r="Y134" s="42"/>
      <c r="Z134" s="42"/>
      <c r="AA134" s="42"/>
      <c r="AB134" s="42"/>
      <c r="AC134" s="42"/>
      <c r="AD134" s="42"/>
      <c r="AE134" s="42"/>
    </row>
    <row r="135" spans="20:31">
      <c r="T135" s="48" t="s">
        <v>746</v>
      </c>
      <c r="Y135" s="42"/>
      <c r="Z135" s="42"/>
      <c r="AA135" s="42"/>
      <c r="AB135" s="42"/>
      <c r="AC135" s="42"/>
      <c r="AD135" s="42"/>
      <c r="AE135" s="42"/>
    </row>
    <row r="136" spans="20:31">
      <c r="T136" s="48" t="s">
        <v>747</v>
      </c>
      <c r="Y136" s="42"/>
      <c r="Z136" s="42"/>
      <c r="AA136" s="42"/>
      <c r="AB136" s="42"/>
      <c r="AC136" s="42"/>
      <c r="AD136" s="42"/>
      <c r="AE136" s="42"/>
    </row>
    <row r="137" spans="20:31">
      <c r="T137" s="48" t="s">
        <v>748</v>
      </c>
      <c r="Y137" s="42"/>
      <c r="Z137" s="42"/>
      <c r="AA137" s="42"/>
      <c r="AB137" s="42"/>
      <c r="AC137" s="42"/>
      <c r="AD137" s="42"/>
      <c r="AE137" s="42"/>
    </row>
    <row r="138" spans="20:31">
      <c r="T138" s="48" t="s">
        <v>749</v>
      </c>
      <c r="Y138" s="42"/>
      <c r="Z138" s="42"/>
      <c r="AA138" s="42"/>
      <c r="AB138" s="42"/>
      <c r="AC138" s="42"/>
      <c r="AD138" s="42"/>
      <c r="AE138" s="42"/>
    </row>
    <row r="139" spans="20:31">
      <c r="T139" s="48" t="s">
        <v>750</v>
      </c>
      <c r="Y139" s="42"/>
      <c r="Z139" s="42"/>
      <c r="AA139" s="42"/>
      <c r="AB139" s="42"/>
      <c r="AC139" s="42"/>
      <c r="AD139" s="42"/>
      <c r="AE139" s="42"/>
    </row>
    <row r="140" spans="20:31">
      <c r="T140" s="48" t="s">
        <v>751</v>
      </c>
      <c r="Y140" s="42"/>
      <c r="Z140" s="42"/>
      <c r="AA140" s="42"/>
      <c r="AB140" s="42"/>
      <c r="AC140" s="42"/>
      <c r="AD140" s="42"/>
      <c r="AE140" s="42"/>
    </row>
    <row r="141" spans="20:31">
      <c r="T141" s="48" t="s">
        <v>752</v>
      </c>
      <c r="Y141" s="42"/>
      <c r="Z141" s="42"/>
      <c r="AA141" s="42"/>
      <c r="AB141" s="42"/>
      <c r="AC141" s="42"/>
      <c r="AD141" s="42"/>
      <c r="AE141" s="42"/>
    </row>
    <row r="142" spans="20:31">
      <c r="T142" s="48" t="s">
        <v>753</v>
      </c>
      <c r="Y142" s="42"/>
      <c r="Z142" s="42"/>
      <c r="AA142" s="42"/>
      <c r="AB142" s="42"/>
      <c r="AC142" s="42"/>
      <c r="AD142" s="42"/>
      <c r="AE142" s="42"/>
    </row>
    <row r="143" spans="20:31">
      <c r="T143" s="48" t="s">
        <v>754</v>
      </c>
      <c r="Y143" s="42"/>
      <c r="Z143" s="42"/>
      <c r="AA143" s="42"/>
      <c r="AB143" s="42"/>
      <c r="AC143" s="42"/>
      <c r="AD143" s="42"/>
      <c r="AE143" s="42"/>
    </row>
    <row r="144" spans="20:31">
      <c r="T144" s="48" t="s">
        <v>755</v>
      </c>
      <c r="Y144" s="42"/>
      <c r="Z144" s="42"/>
      <c r="AA144" s="42"/>
      <c r="AB144" s="42"/>
      <c r="AC144" s="42"/>
      <c r="AD144" s="42"/>
      <c r="AE144" s="42"/>
    </row>
    <row r="145" spans="20:31">
      <c r="T145" s="48" t="s">
        <v>756</v>
      </c>
      <c r="Y145" s="42"/>
      <c r="Z145" s="42"/>
      <c r="AA145" s="42"/>
      <c r="AB145" s="42"/>
      <c r="AC145" s="42"/>
      <c r="AD145" s="42"/>
      <c r="AE145" s="42"/>
    </row>
    <row r="146" spans="20:31">
      <c r="T146" s="48" t="s">
        <v>757</v>
      </c>
      <c r="Y146" s="42"/>
      <c r="Z146" s="42"/>
      <c r="AA146" s="42"/>
      <c r="AB146" s="42"/>
      <c r="AC146" s="42"/>
      <c r="AD146" s="42"/>
      <c r="AE146" s="42"/>
    </row>
    <row r="147" spans="20:31">
      <c r="T147" s="48" t="s">
        <v>758</v>
      </c>
      <c r="Y147" s="42"/>
      <c r="Z147" s="42"/>
      <c r="AA147" s="42"/>
      <c r="AB147" s="42"/>
      <c r="AC147" s="42"/>
      <c r="AD147" s="42"/>
      <c r="AE147" s="42"/>
    </row>
    <row r="148" spans="20:31">
      <c r="T148" s="48" t="s">
        <v>759</v>
      </c>
      <c r="Y148" s="42"/>
      <c r="Z148" s="42"/>
      <c r="AA148" s="42"/>
      <c r="AB148" s="42"/>
      <c r="AC148" s="42"/>
      <c r="AD148" s="42"/>
      <c r="AE148" s="42"/>
    </row>
    <row r="149" spans="20:31">
      <c r="T149" s="48" t="s">
        <v>760</v>
      </c>
      <c r="Y149" s="42"/>
      <c r="Z149" s="42"/>
      <c r="AA149" s="42"/>
      <c r="AB149" s="42"/>
      <c r="AC149" s="42"/>
      <c r="AD149" s="42"/>
      <c r="AE149" s="42"/>
    </row>
    <row r="150" spans="20:31">
      <c r="T150" s="48" t="s">
        <v>761</v>
      </c>
      <c r="Y150" s="42"/>
      <c r="Z150" s="42"/>
      <c r="AA150" s="42"/>
      <c r="AB150" s="42"/>
      <c r="AC150" s="42"/>
      <c r="AD150" s="42"/>
      <c r="AE150" s="42"/>
    </row>
    <row r="151" spans="20:31">
      <c r="T151" s="48" t="s">
        <v>762</v>
      </c>
      <c r="Y151" s="42"/>
      <c r="Z151" s="42"/>
      <c r="AA151" s="42"/>
      <c r="AB151" s="42"/>
      <c r="AC151" s="42"/>
      <c r="AD151" s="42"/>
      <c r="AE151" s="42"/>
    </row>
    <row r="152" spans="20:31">
      <c r="T152" s="48" t="s">
        <v>763</v>
      </c>
      <c r="Y152" s="42"/>
      <c r="Z152" s="42"/>
      <c r="AA152" s="42"/>
      <c r="AB152" s="42"/>
      <c r="AC152" s="42"/>
      <c r="AD152" s="42"/>
      <c r="AE152" s="42"/>
    </row>
    <row r="153" spans="20:31">
      <c r="T153" s="48" t="s">
        <v>764</v>
      </c>
      <c r="Y153" s="42"/>
      <c r="Z153" s="42"/>
      <c r="AA153" s="42"/>
      <c r="AB153" s="42"/>
      <c r="AC153" s="42"/>
      <c r="AD153" s="42"/>
      <c r="AE153" s="42"/>
    </row>
    <row r="154" spans="20:31">
      <c r="T154" s="48" t="s">
        <v>765</v>
      </c>
      <c r="Y154" s="42"/>
      <c r="Z154" s="42"/>
      <c r="AA154" s="42"/>
      <c r="AB154" s="42"/>
      <c r="AC154" s="42"/>
      <c r="AD154" s="42"/>
      <c r="AE154" s="42"/>
    </row>
    <row r="155" spans="20:31">
      <c r="T155" s="48" t="s">
        <v>766</v>
      </c>
      <c r="Y155" s="42"/>
      <c r="Z155" s="42"/>
      <c r="AA155" s="42"/>
      <c r="AB155" s="42"/>
      <c r="AC155" s="42"/>
      <c r="AD155" s="42"/>
      <c r="AE155" s="42"/>
    </row>
    <row r="156" spans="20:31">
      <c r="T156" s="48" t="s">
        <v>767</v>
      </c>
      <c r="Y156" s="42"/>
      <c r="Z156" s="42"/>
      <c r="AA156" s="42"/>
      <c r="AB156" s="42"/>
      <c r="AC156" s="42"/>
      <c r="AD156" s="42"/>
      <c r="AE156" s="42"/>
    </row>
    <row r="157" spans="20:31">
      <c r="T157" s="48" t="s">
        <v>768</v>
      </c>
      <c r="Y157" s="42"/>
      <c r="Z157" s="42"/>
      <c r="AA157" s="42"/>
      <c r="AB157" s="42"/>
      <c r="AC157" s="42"/>
      <c r="AD157" s="42"/>
      <c r="AE157" s="42"/>
    </row>
    <row r="158" spans="20:31">
      <c r="T158" s="48" t="s">
        <v>769</v>
      </c>
      <c r="Y158" s="42"/>
      <c r="Z158" s="42"/>
      <c r="AA158" s="42"/>
      <c r="AB158" s="42"/>
      <c r="AC158" s="42"/>
      <c r="AD158" s="42"/>
      <c r="AE158" s="42"/>
    </row>
    <row r="159" spans="20:31">
      <c r="T159" s="48" t="s">
        <v>770</v>
      </c>
      <c r="Y159" s="42"/>
      <c r="Z159" s="42"/>
      <c r="AA159" s="42"/>
      <c r="AB159" s="42"/>
      <c r="AC159" s="42"/>
      <c r="AD159" s="42"/>
      <c r="AE159" s="42"/>
    </row>
    <row r="160" spans="20:31">
      <c r="T160" s="48" t="s">
        <v>771</v>
      </c>
      <c r="Y160" s="42"/>
      <c r="Z160" s="42"/>
      <c r="AA160" s="42"/>
      <c r="AB160" s="42"/>
      <c r="AC160" s="42"/>
      <c r="AD160" s="42"/>
      <c r="AE160" s="42"/>
    </row>
    <row r="161" spans="6:31">
      <c r="T161" s="48" t="s">
        <v>772</v>
      </c>
      <c r="Y161" s="42"/>
      <c r="Z161" s="42"/>
      <c r="AA161" s="42"/>
      <c r="AB161" s="42"/>
      <c r="AC161" s="42"/>
      <c r="AD161" s="42"/>
      <c r="AE161" s="42"/>
    </row>
    <row r="162" spans="6:31">
      <c r="T162" s="48" t="s">
        <v>773</v>
      </c>
      <c r="Y162" s="42"/>
      <c r="Z162" s="42"/>
      <c r="AA162" s="42"/>
      <c r="AB162" s="42"/>
      <c r="AC162" s="42"/>
      <c r="AD162" s="42"/>
      <c r="AE162" s="42"/>
    </row>
    <row r="163" spans="6:31">
      <c r="T163" s="48" t="s">
        <v>774</v>
      </c>
      <c r="Y163" s="42"/>
      <c r="Z163" s="42"/>
      <c r="AA163" s="42"/>
      <c r="AB163" s="42"/>
      <c r="AC163" s="42"/>
      <c r="AD163" s="42"/>
      <c r="AE163" s="42"/>
    </row>
    <row r="164" spans="6:31">
      <c r="T164" s="48" t="s">
        <v>775</v>
      </c>
      <c r="Y164" s="42"/>
      <c r="Z164" s="42"/>
      <c r="AA164" s="42"/>
      <c r="AB164" s="42"/>
      <c r="AC164" s="42"/>
      <c r="AD164" s="42"/>
      <c r="AE164" s="42"/>
    </row>
    <row r="165" spans="6:31">
      <c r="T165" s="48" t="s">
        <v>776</v>
      </c>
      <c r="Y165" s="42"/>
      <c r="Z165" s="42"/>
      <c r="AA165" s="42"/>
      <c r="AB165" s="42"/>
      <c r="AC165" s="42"/>
      <c r="AD165" s="42"/>
      <c r="AE165" s="42"/>
    </row>
    <row r="166" spans="6:31">
      <c r="T166" s="48" t="s">
        <v>777</v>
      </c>
    </row>
    <row r="167" spans="6:31">
      <c r="T167" s="48" t="s">
        <v>778</v>
      </c>
    </row>
    <row r="168" spans="6:31">
      <c r="T168" s="48" t="s">
        <v>779</v>
      </c>
    </row>
    <row r="169" spans="6:31">
      <c r="T169" s="48" t="s">
        <v>780</v>
      </c>
    </row>
    <row r="170" spans="6:31">
      <c r="F170" s="27"/>
      <c r="G170" s="28">
        <v>2.5000000000000001E-2</v>
      </c>
      <c r="T170" s="48" t="s">
        <v>781</v>
      </c>
    </row>
    <row r="171" spans="6:31">
      <c r="F171" s="27"/>
      <c r="G171" s="28">
        <v>12.232832200000001</v>
      </c>
      <c r="T171" s="48" t="s">
        <v>782</v>
      </c>
    </row>
    <row r="172" spans="6:31">
      <c r="F172" s="27"/>
      <c r="G172" s="28">
        <v>7</v>
      </c>
      <c r="T172" s="48" t="s">
        <v>783</v>
      </c>
    </row>
    <row r="173" spans="6:31">
      <c r="F173" s="27"/>
      <c r="G173" s="28">
        <v>3441.8571430000002</v>
      </c>
      <c r="T173" s="48" t="s">
        <v>784</v>
      </c>
    </row>
    <row r="174" spans="6:31">
      <c r="F174" s="27"/>
      <c r="G174" s="28">
        <v>44266212.859999999</v>
      </c>
      <c r="T174" s="48" t="s">
        <v>785</v>
      </c>
    </row>
    <row r="175" spans="6:31">
      <c r="T175" s="48" t="s">
        <v>786</v>
      </c>
    </row>
    <row r="176" spans="6:31">
      <c r="T176" s="48" t="s">
        <v>787</v>
      </c>
    </row>
    <row r="177" spans="20:20">
      <c r="T177" s="48" t="s">
        <v>788</v>
      </c>
    </row>
    <row r="178" spans="20:20">
      <c r="T178" s="48" t="s">
        <v>789</v>
      </c>
    </row>
    <row r="179" spans="20:20">
      <c r="T179" s="48" t="s">
        <v>790</v>
      </c>
    </row>
    <row r="180" spans="20:20">
      <c r="T180" s="48" t="s">
        <v>791</v>
      </c>
    </row>
    <row r="181" spans="20:20">
      <c r="T181" s="48" t="s">
        <v>792</v>
      </c>
    </row>
    <row r="182" spans="20:20">
      <c r="T182" s="48" t="s">
        <v>793</v>
      </c>
    </row>
    <row r="183" spans="20:20">
      <c r="T183" s="48" t="s">
        <v>794</v>
      </c>
    </row>
    <row r="184" spans="20:20">
      <c r="T184" s="48" t="s">
        <v>795</v>
      </c>
    </row>
    <row r="185" spans="20:20">
      <c r="T185" s="48" t="s">
        <v>796</v>
      </c>
    </row>
    <row r="186" spans="20:20">
      <c r="T186" s="48" t="s">
        <v>797</v>
      </c>
    </row>
    <row r="187" spans="20:20">
      <c r="T187" s="48" t="s">
        <v>798</v>
      </c>
    </row>
  </sheetData>
  <pageMargins left="0.75" right="0.75" top="1" bottom="1" header="0.5" footer="0.5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7B7C7-3BB5-9849-B46A-A44106F0F35E}">
  <sheetPr codeName="Blad15"/>
  <dimension ref="A1:DG174"/>
  <sheetViews>
    <sheetView topLeftCell="H23" zoomScale="106" zoomScaleNormal="58" workbookViewId="0">
      <selection activeCell="B37" sqref="B37:G62"/>
    </sheetView>
  </sheetViews>
  <sheetFormatPr baseColWidth="10" defaultColWidth="8.83203125" defaultRowHeight="15"/>
  <cols>
    <col min="2" max="2" width="14.5" customWidth="1"/>
    <col min="5" max="5" width="5.33203125" customWidth="1"/>
    <col min="6" max="6" width="6.83203125" customWidth="1"/>
    <col min="7" max="7" width="7.33203125" customWidth="1"/>
    <col min="8" max="8" width="27.5" customWidth="1"/>
    <col min="9" max="9" width="11.33203125" customWidth="1"/>
    <col min="10" max="10" width="16.5" customWidth="1"/>
    <col min="12" max="12" width="17.83203125" customWidth="1"/>
    <col min="16" max="16" width="9.33203125" bestFit="1" customWidth="1"/>
    <col min="22" max="22" width="6.83203125" customWidth="1"/>
    <col min="23" max="23" width="4.83203125" customWidth="1"/>
    <col min="24" max="24" width="3.1640625" customWidth="1"/>
    <col min="25" max="25" width="3" customWidth="1"/>
    <col min="26" max="26" width="5.33203125" customWidth="1"/>
    <col min="27" max="28" width="4.5" customWidth="1"/>
    <col min="29" max="29" width="4.1640625" customWidth="1"/>
    <col min="30" max="30" width="3.6640625" customWidth="1"/>
    <col min="31" max="31" width="4.33203125" customWidth="1"/>
  </cols>
  <sheetData>
    <row r="1" spans="1:111">
      <c r="C1" s="43" t="s">
        <v>0</v>
      </c>
      <c r="D1" s="43" t="s">
        <v>1</v>
      </c>
      <c r="E1" s="43" t="s">
        <v>2</v>
      </c>
      <c r="F1" s="43" t="s">
        <v>3</v>
      </c>
      <c r="G1" s="43" t="s">
        <v>4</v>
      </c>
      <c r="H1" s="43" t="s">
        <v>653</v>
      </c>
      <c r="I1" s="43" t="s">
        <v>5</v>
      </c>
      <c r="J1" s="43" t="s">
        <v>6</v>
      </c>
      <c r="K1" s="43" t="s">
        <v>7</v>
      </c>
      <c r="L1" s="43" t="s">
        <v>8</v>
      </c>
      <c r="M1" s="43" t="s">
        <v>9</v>
      </c>
      <c r="N1" s="43" t="s">
        <v>10</v>
      </c>
      <c r="O1" s="43" t="s">
        <v>11</v>
      </c>
      <c r="P1" s="43" t="s">
        <v>12</v>
      </c>
      <c r="Q1" s="43" t="s">
        <v>13</v>
      </c>
      <c r="R1" s="43" t="s">
        <v>14</v>
      </c>
      <c r="S1" s="43" t="s">
        <v>15</v>
      </c>
      <c r="T1" s="43" t="s">
        <v>16</v>
      </c>
      <c r="U1" s="43" t="s">
        <v>17</v>
      </c>
      <c r="V1" s="43" t="s">
        <v>18</v>
      </c>
      <c r="W1" s="43" t="s">
        <v>19</v>
      </c>
      <c r="X1" s="43" t="s">
        <v>20</v>
      </c>
      <c r="Y1" s="43" t="s">
        <v>21</v>
      </c>
      <c r="Z1" s="43" t="s">
        <v>22</v>
      </c>
      <c r="AA1" s="43" t="s">
        <v>23</v>
      </c>
      <c r="AB1" s="43" t="s">
        <v>24</v>
      </c>
      <c r="AC1" s="43" t="s">
        <v>25</v>
      </c>
      <c r="AD1" s="43" t="s">
        <v>26</v>
      </c>
      <c r="AE1" s="43" t="s">
        <v>27</v>
      </c>
      <c r="AF1" s="43" t="s">
        <v>28</v>
      </c>
      <c r="AG1" s="43" t="s">
        <v>29</v>
      </c>
      <c r="AH1" s="43" t="s">
        <v>30</v>
      </c>
      <c r="AI1" s="43" t="s">
        <v>31</v>
      </c>
      <c r="AJ1" s="43" t="s">
        <v>32</v>
      </c>
      <c r="AK1" s="43" t="s">
        <v>33</v>
      </c>
      <c r="AL1" s="43" t="s">
        <v>34</v>
      </c>
      <c r="AM1" s="43" t="s">
        <v>35</v>
      </c>
      <c r="AN1" s="43" t="s">
        <v>36</v>
      </c>
      <c r="AO1" s="43" t="s">
        <v>37</v>
      </c>
      <c r="AP1" s="43" t="s">
        <v>38</v>
      </c>
      <c r="AQ1" s="43" t="s">
        <v>39</v>
      </c>
      <c r="AR1" s="43" t="s">
        <v>40</v>
      </c>
      <c r="AS1" s="43" t="s">
        <v>41</v>
      </c>
      <c r="AT1" s="43" t="s">
        <v>42</v>
      </c>
      <c r="AU1" s="43" t="s">
        <v>43</v>
      </c>
      <c r="AV1" s="43" t="s">
        <v>44</v>
      </c>
      <c r="AW1" s="43" t="s">
        <v>45</v>
      </c>
      <c r="AX1" s="43" t="s">
        <v>46</v>
      </c>
      <c r="AY1" s="43" t="s">
        <v>47</v>
      </c>
      <c r="AZ1" s="43" t="s">
        <v>48</v>
      </c>
      <c r="BA1" s="43" t="s">
        <v>49</v>
      </c>
      <c r="BB1" s="43" t="s">
        <v>50</v>
      </c>
      <c r="BC1" s="43" t="s">
        <v>51</v>
      </c>
      <c r="BD1" s="43" t="s">
        <v>52</v>
      </c>
      <c r="BE1" s="43" t="s">
        <v>53</v>
      </c>
      <c r="BF1" s="43" t="s">
        <v>54</v>
      </c>
      <c r="BG1" s="43" t="s">
        <v>55</v>
      </c>
      <c r="BH1" s="43" t="s">
        <v>56</v>
      </c>
      <c r="BI1" s="43" t="s">
        <v>57</v>
      </c>
      <c r="BJ1" s="43" t="s">
        <v>58</v>
      </c>
      <c r="BK1" s="43" t="s">
        <v>59</v>
      </c>
      <c r="BL1" s="43" t="s">
        <v>60</v>
      </c>
      <c r="BM1" s="43" t="s">
        <v>61</v>
      </c>
      <c r="BN1" s="43" t="s">
        <v>62</v>
      </c>
      <c r="BO1" s="43" t="s">
        <v>63</v>
      </c>
      <c r="BP1" s="43" t="s">
        <v>64</v>
      </c>
      <c r="BQ1" s="43" t="s">
        <v>65</v>
      </c>
      <c r="BR1" s="43" t="s">
        <v>66</v>
      </c>
      <c r="BS1" s="43" t="s">
        <v>67</v>
      </c>
      <c r="BT1" s="43" t="s">
        <v>68</v>
      </c>
      <c r="BU1" s="43" t="s">
        <v>69</v>
      </c>
      <c r="BV1" s="43" t="s">
        <v>70</v>
      </c>
      <c r="BW1" s="43" t="s">
        <v>71</v>
      </c>
      <c r="BX1" s="43" t="s">
        <v>72</v>
      </c>
      <c r="BY1" s="43" t="s">
        <v>73</v>
      </c>
      <c r="BZ1" s="43" t="s">
        <v>74</v>
      </c>
      <c r="CA1" s="43" t="s">
        <v>75</v>
      </c>
      <c r="CB1" s="43" t="s">
        <v>76</v>
      </c>
      <c r="CC1" s="43" t="s">
        <v>77</v>
      </c>
      <c r="CD1" s="43" t="s">
        <v>78</v>
      </c>
      <c r="CE1" s="43" t="s">
        <v>79</v>
      </c>
      <c r="CF1" s="43" t="s">
        <v>80</v>
      </c>
      <c r="CG1" s="43" t="s">
        <v>81</v>
      </c>
      <c r="CH1" s="43" t="s">
        <v>82</v>
      </c>
      <c r="CI1" s="43" t="s">
        <v>83</v>
      </c>
      <c r="CJ1" s="43" t="s">
        <v>84</v>
      </c>
      <c r="CK1" s="43" t="s">
        <v>85</v>
      </c>
      <c r="CL1" s="43" t="s">
        <v>86</v>
      </c>
      <c r="CM1" s="43" t="s">
        <v>87</v>
      </c>
      <c r="CN1" s="43" t="s">
        <v>88</v>
      </c>
      <c r="CO1" s="43" t="s">
        <v>89</v>
      </c>
      <c r="CP1" s="43" t="s">
        <v>90</v>
      </c>
      <c r="CQ1" s="43" t="s">
        <v>91</v>
      </c>
      <c r="CR1" s="43" t="s">
        <v>92</v>
      </c>
      <c r="CS1" s="43" t="s">
        <v>93</v>
      </c>
      <c r="CT1" s="43" t="s">
        <v>94</v>
      </c>
      <c r="CU1" s="43" t="s">
        <v>95</v>
      </c>
      <c r="CV1" s="43" t="s">
        <v>96</v>
      </c>
      <c r="CW1" s="43" t="s">
        <v>97</v>
      </c>
      <c r="CX1" s="43" t="s">
        <v>98</v>
      </c>
      <c r="CY1" s="43" t="s">
        <v>99</v>
      </c>
      <c r="CZ1" s="43" t="s">
        <v>100</v>
      </c>
      <c r="DA1" s="43" t="s">
        <v>101</v>
      </c>
      <c r="DB1" s="43" t="s">
        <v>102</v>
      </c>
      <c r="DC1" s="43" t="s">
        <v>103</v>
      </c>
      <c r="DD1" s="43" t="s">
        <v>104</v>
      </c>
      <c r="DE1" s="43" t="s">
        <v>105</v>
      </c>
      <c r="DF1" s="43" t="s">
        <v>106</v>
      </c>
      <c r="DG1" s="43" t="s">
        <v>107</v>
      </c>
    </row>
    <row r="2" spans="1:111">
      <c r="A2" s="1">
        <v>0</v>
      </c>
      <c r="B2" s="43">
        <v>0</v>
      </c>
      <c r="C2" t="s">
        <v>539</v>
      </c>
      <c r="D2">
        <v>252</v>
      </c>
      <c r="E2">
        <v>2</v>
      </c>
      <c r="F2">
        <v>1</v>
      </c>
      <c r="G2">
        <v>0</v>
      </c>
      <c r="H2" t="s">
        <v>111</v>
      </c>
      <c r="I2">
        <v>6</v>
      </c>
      <c r="J2">
        <v>0</v>
      </c>
      <c r="K2">
        <v>22</v>
      </c>
      <c r="L2">
        <v>6</v>
      </c>
      <c r="M2" t="s">
        <v>109</v>
      </c>
      <c r="N2" t="s">
        <v>540</v>
      </c>
      <c r="O2" t="s">
        <v>111</v>
      </c>
      <c r="P2" t="s">
        <v>541</v>
      </c>
      <c r="Q2">
        <v>1</v>
      </c>
      <c r="R2">
        <v>1</v>
      </c>
      <c r="S2">
        <v>4</v>
      </c>
      <c r="T2">
        <v>5</v>
      </c>
      <c r="U2">
        <v>2</v>
      </c>
      <c r="V2">
        <v>1</v>
      </c>
      <c r="W2">
        <v>0</v>
      </c>
      <c r="X2">
        <v>21</v>
      </c>
      <c r="Y2">
        <v>5</v>
      </c>
      <c r="Z2">
        <v>0</v>
      </c>
      <c r="AA2">
        <v>2</v>
      </c>
      <c r="AB2">
        <v>3</v>
      </c>
      <c r="AC2">
        <v>0</v>
      </c>
      <c r="AD2">
        <v>0</v>
      </c>
      <c r="AE2">
        <v>5</v>
      </c>
      <c r="AF2">
        <v>6</v>
      </c>
      <c r="AG2">
        <v>0</v>
      </c>
      <c r="AH2">
        <v>66</v>
      </c>
      <c r="AI2">
        <v>0</v>
      </c>
      <c r="AJ2">
        <v>0</v>
      </c>
      <c r="AK2">
        <v>0</v>
      </c>
      <c r="AL2">
        <v>0</v>
      </c>
      <c r="AM2">
        <v>1</v>
      </c>
      <c r="AN2">
        <v>1</v>
      </c>
      <c r="AO2">
        <v>2</v>
      </c>
      <c r="AP2">
        <v>0</v>
      </c>
      <c r="AQ2">
        <v>12</v>
      </c>
      <c r="AR2">
        <v>0</v>
      </c>
      <c r="AS2">
        <v>0</v>
      </c>
      <c r="AT2">
        <v>0</v>
      </c>
      <c r="AU2">
        <v>2</v>
      </c>
      <c r="AV2">
        <v>0</v>
      </c>
      <c r="AW2">
        <v>0</v>
      </c>
      <c r="AX2">
        <v>0</v>
      </c>
      <c r="AY2">
        <v>0</v>
      </c>
      <c r="AZ2">
        <v>4</v>
      </c>
      <c r="BA2">
        <v>0</v>
      </c>
      <c r="BB2">
        <v>0</v>
      </c>
      <c r="BC2">
        <v>2</v>
      </c>
      <c r="BD2">
        <v>0</v>
      </c>
      <c r="BE2">
        <v>0</v>
      </c>
      <c r="BF2">
        <v>3</v>
      </c>
      <c r="BG2">
        <v>1</v>
      </c>
      <c r="BH2">
        <v>0</v>
      </c>
      <c r="BI2">
        <v>0</v>
      </c>
      <c r="BJ2">
        <v>0</v>
      </c>
      <c r="BK2">
        <v>0</v>
      </c>
      <c r="BL2">
        <v>5</v>
      </c>
      <c r="BM2">
        <v>1</v>
      </c>
      <c r="BN2">
        <v>0</v>
      </c>
      <c r="BO2">
        <v>0</v>
      </c>
      <c r="BP2">
        <v>0</v>
      </c>
      <c r="BQ2">
        <v>0</v>
      </c>
      <c r="BR2">
        <v>2</v>
      </c>
      <c r="BS2">
        <v>0</v>
      </c>
      <c r="BT2">
        <v>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2</v>
      </c>
      <c r="CC2">
        <v>0</v>
      </c>
      <c r="CD2">
        <v>2</v>
      </c>
      <c r="CE2">
        <v>0</v>
      </c>
      <c r="CF2">
        <v>0</v>
      </c>
      <c r="CG2">
        <v>0</v>
      </c>
      <c r="CH2">
        <v>0</v>
      </c>
      <c r="CI2">
        <v>0</v>
      </c>
      <c r="CJ2">
        <v>5</v>
      </c>
      <c r="CK2">
        <v>5</v>
      </c>
      <c r="CL2">
        <v>2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4</v>
      </c>
      <c r="CT2">
        <v>0</v>
      </c>
      <c r="CU2">
        <v>0</v>
      </c>
      <c r="CV2">
        <v>0</v>
      </c>
      <c r="CW2">
        <v>3</v>
      </c>
      <c r="CX2">
        <v>1</v>
      </c>
      <c r="CY2">
        <v>0</v>
      </c>
      <c r="CZ2">
        <v>1</v>
      </c>
      <c r="DA2">
        <v>0</v>
      </c>
      <c r="DB2">
        <v>0</v>
      </c>
      <c r="DC2">
        <v>3</v>
      </c>
      <c r="DD2">
        <v>0</v>
      </c>
      <c r="DE2" t="s">
        <v>113</v>
      </c>
      <c r="DF2" t="s">
        <v>114</v>
      </c>
      <c r="DG2" t="s">
        <v>115</v>
      </c>
    </row>
    <row r="3" spans="1:111">
      <c r="A3" s="1">
        <v>1</v>
      </c>
      <c r="B3" s="43">
        <v>1</v>
      </c>
      <c r="C3" t="s">
        <v>542</v>
      </c>
      <c r="D3">
        <v>786</v>
      </c>
      <c r="E3">
        <v>20</v>
      </c>
      <c r="F3">
        <v>0</v>
      </c>
      <c r="G3">
        <v>21</v>
      </c>
      <c r="H3" t="s">
        <v>654</v>
      </c>
      <c r="I3">
        <v>18</v>
      </c>
      <c r="J3">
        <v>1</v>
      </c>
      <c r="K3">
        <v>104</v>
      </c>
      <c r="L3">
        <v>42</v>
      </c>
      <c r="M3" t="s">
        <v>543</v>
      </c>
      <c r="N3" t="s">
        <v>544</v>
      </c>
      <c r="O3" t="s">
        <v>135</v>
      </c>
      <c r="P3" t="s">
        <v>545</v>
      </c>
      <c r="Q3">
        <v>23</v>
      </c>
      <c r="R3">
        <v>0</v>
      </c>
      <c r="S3">
        <v>11</v>
      </c>
      <c r="T3">
        <v>11</v>
      </c>
      <c r="U3">
        <v>11</v>
      </c>
      <c r="V3">
        <v>8</v>
      </c>
      <c r="W3">
        <v>4</v>
      </c>
      <c r="X3">
        <v>33</v>
      </c>
      <c r="Y3">
        <v>4</v>
      </c>
      <c r="Z3">
        <v>1</v>
      </c>
      <c r="AA3">
        <v>2</v>
      </c>
      <c r="AB3">
        <v>2</v>
      </c>
      <c r="AC3">
        <v>1</v>
      </c>
      <c r="AD3">
        <v>2</v>
      </c>
      <c r="AE3">
        <v>7</v>
      </c>
      <c r="AF3">
        <v>10</v>
      </c>
      <c r="AG3">
        <v>4</v>
      </c>
      <c r="AH3">
        <v>183</v>
      </c>
      <c r="AI3">
        <v>0</v>
      </c>
      <c r="AJ3">
        <v>3</v>
      </c>
      <c r="AK3">
        <v>0</v>
      </c>
      <c r="AL3">
        <v>0</v>
      </c>
      <c r="AM3">
        <v>0</v>
      </c>
      <c r="AN3">
        <v>1</v>
      </c>
      <c r="AO3">
        <v>1</v>
      </c>
      <c r="AP3">
        <v>0</v>
      </c>
      <c r="AQ3">
        <v>28</v>
      </c>
      <c r="AR3">
        <v>11</v>
      </c>
      <c r="AS3">
        <v>0</v>
      </c>
      <c r="AT3">
        <v>1</v>
      </c>
      <c r="AU3">
        <v>0</v>
      </c>
      <c r="AV3">
        <v>0</v>
      </c>
      <c r="AW3">
        <v>1</v>
      </c>
      <c r="AX3">
        <v>0</v>
      </c>
      <c r="AY3">
        <v>0</v>
      </c>
      <c r="AZ3">
        <v>1</v>
      </c>
      <c r="BA3">
        <v>3</v>
      </c>
      <c r="BB3">
        <v>1</v>
      </c>
      <c r="BC3">
        <v>0</v>
      </c>
      <c r="BD3">
        <v>6</v>
      </c>
      <c r="BE3">
        <v>5</v>
      </c>
      <c r="BF3">
        <v>2</v>
      </c>
      <c r="BG3">
        <v>1</v>
      </c>
      <c r="BH3">
        <v>0</v>
      </c>
      <c r="BI3">
        <v>0</v>
      </c>
      <c r="BJ3">
        <v>0</v>
      </c>
      <c r="BK3">
        <v>1</v>
      </c>
      <c r="BL3">
        <v>13</v>
      </c>
      <c r="BM3">
        <v>0</v>
      </c>
      <c r="BN3">
        <v>1</v>
      </c>
      <c r="BO3">
        <v>4</v>
      </c>
      <c r="BP3">
        <v>1</v>
      </c>
      <c r="BQ3">
        <v>2</v>
      </c>
      <c r="BR3">
        <v>0</v>
      </c>
      <c r="BS3">
        <v>1</v>
      </c>
      <c r="BT3">
        <v>2</v>
      </c>
      <c r="BU3">
        <v>2</v>
      </c>
      <c r="BV3">
        <v>2</v>
      </c>
      <c r="BW3">
        <v>0</v>
      </c>
      <c r="BX3">
        <v>0</v>
      </c>
      <c r="BY3">
        <v>2</v>
      </c>
      <c r="BZ3">
        <v>1</v>
      </c>
      <c r="CA3">
        <v>0</v>
      </c>
      <c r="CB3">
        <v>0</v>
      </c>
      <c r="CC3">
        <v>0</v>
      </c>
      <c r="CD3">
        <v>2</v>
      </c>
      <c r="CE3">
        <v>2</v>
      </c>
      <c r="CF3">
        <v>0</v>
      </c>
      <c r="CG3">
        <v>5</v>
      </c>
      <c r="CH3">
        <v>1</v>
      </c>
      <c r="CI3">
        <v>0</v>
      </c>
      <c r="CJ3">
        <v>17</v>
      </c>
      <c r="CK3">
        <v>7</v>
      </c>
      <c r="CL3">
        <v>2</v>
      </c>
      <c r="CM3">
        <v>0</v>
      </c>
      <c r="CN3">
        <v>0</v>
      </c>
      <c r="CO3">
        <v>0</v>
      </c>
      <c r="CP3">
        <v>3</v>
      </c>
      <c r="CQ3">
        <v>0</v>
      </c>
      <c r="CR3">
        <v>0</v>
      </c>
      <c r="CS3">
        <v>8</v>
      </c>
      <c r="CT3">
        <v>1</v>
      </c>
      <c r="CU3">
        <v>0</v>
      </c>
      <c r="CV3">
        <v>3</v>
      </c>
      <c r="CW3">
        <v>4</v>
      </c>
      <c r="CX3">
        <v>17</v>
      </c>
      <c r="CY3">
        <v>2</v>
      </c>
      <c r="CZ3">
        <v>4</v>
      </c>
      <c r="DA3">
        <v>1</v>
      </c>
      <c r="DB3">
        <v>1</v>
      </c>
      <c r="DC3">
        <v>6</v>
      </c>
      <c r="DD3">
        <v>0</v>
      </c>
      <c r="DE3" t="s">
        <v>202</v>
      </c>
      <c r="DF3" t="s">
        <v>203</v>
      </c>
      <c r="DG3" t="s">
        <v>111</v>
      </c>
    </row>
    <row r="4" spans="1:111">
      <c r="A4" s="1">
        <v>2</v>
      </c>
      <c r="B4" s="43">
        <v>2</v>
      </c>
      <c r="C4" t="s">
        <v>546</v>
      </c>
      <c r="D4">
        <v>880</v>
      </c>
      <c r="E4">
        <v>28</v>
      </c>
      <c r="F4">
        <v>0</v>
      </c>
      <c r="G4">
        <v>15</v>
      </c>
      <c r="H4" t="s">
        <v>655</v>
      </c>
      <c r="I4">
        <v>31</v>
      </c>
      <c r="J4">
        <v>7</v>
      </c>
      <c r="K4">
        <v>86</v>
      </c>
      <c r="L4">
        <v>33</v>
      </c>
      <c r="M4" t="s">
        <v>547</v>
      </c>
      <c r="N4" t="s">
        <v>548</v>
      </c>
      <c r="O4" t="s">
        <v>549</v>
      </c>
      <c r="P4" t="s">
        <v>550</v>
      </c>
      <c r="Q4">
        <v>1</v>
      </c>
      <c r="R4">
        <v>0</v>
      </c>
      <c r="S4">
        <v>9</v>
      </c>
      <c r="T4">
        <v>9</v>
      </c>
      <c r="U4">
        <v>10</v>
      </c>
      <c r="V4">
        <v>11</v>
      </c>
      <c r="W4">
        <v>5</v>
      </c>
      <c r="X4">
        <v>46</v>
      </c>
      <c r="Y4">
        <v>13</v>
      </c>
      <c r="Z4">
        <v>0</v>
      </c>
      <c r="AA4">
        <v>0</v>
      </c>
      <c r="AB4">
        <v>3</v>
      </c>
      <c r="AC4">
        <v>0</v>
      </c>
      <c r="AD4">
        <v>1</v>
      </c>
      <c r="AE4">
        <v>16</v>
      </c>
      <c r="AF4">
        <v>12</v>
      </c>
      <c r="AG4">
        <v>1</v>
      </c>
      <c r="AH4">
        <v>248</v>
      </c>
      <c r="AI4">
        <v>0</v>
      </c>
      <c r="AJ4">
        <v>0</v>
      </c>
      <c r="AK4">
        <v>0</v>
      </c>
      <c r="AL4">
        <v>3</v>
      </c>
      <c r="AM4">
        <v>8</v>
      </c>
      <c r="AN4">
        <v>3</v>
      </c>
      <c r="AO4">
        <v>4</v>
      </c>
      <c r="AP4">
        <v>0</v>
      </c>
      <c r="AQ4">
        <v>27</v>
      </c>
      <c r="AR4">
        <v>4</v>
      </c>
      <c r="AS4">
        <v>0</v>
      </c>
      <c r="AT4">
        <v>0</v>
      </c>
      <c r="AU4">
        <v>4</v>
      </c>
      <c r="AV4">
        <v>1</v>
      </c>
      <c r="AW4">
        <v>1</v>
      </c>
      <c r="AX4">
        <v>3</v>
      </c>
      <c r="AY4">
        <v>1</v>
      </c>
      <c r="AZ4">
        <v>5</v>
      </c>
      <c r="BA4">
        <v>0</v>
      </c>
      <c r="BB4">
        <v>3</v>
      </c>
      <c r="BC4">
        <v>4</v>
      </c>
      <c r="BD4">
        <v>1</v>
      </c>
      <c r="BE4">
        <v>4</v>
      </c>
      <c r="BF4">
        <v>5</v>
      </c>
      <c r="BG4">
        <v>3</v>
      </c>
      <c r="BH4">
        <v>1</v>
      </c>
      <c r="BI4">
        <v>0</v>
      </c>
      <c r="BJ4">
        <v>0</v>
      </c>
      <c r="BK4">
        <v>0</v>
      </c>
      <c r="BL4">
        <v>15</v>
      </c>
      <c r="BM4">
        <v>3</v>
      </c>
      <c r="BN4">
        <v>1</v>
      </c>
      <c r="BO4">
        <v>5</v>
      </c>
      <c r="BP4">
        <v>0</v>
      </c>
      <c r="BQ4">
        <v>0</v>
      </c>
      <c r="BR4">
        <v>2</v>
      </c>
      <c r="BS4">
        <v>0</v>
      </c>
      <c r="BT4">
        <v>11</v>
      </c>
      <c r="BU4">
        <v>7</v>
      </c>
      <c r="BV4">
        <v>1</v>
      </c>
      <c r="BW4">
        <v>0</v>
      </c>
      <c r="BX4">
        <v>2</v>
      </c>
      <c r="BY4">
        <v>1</v>
      </c>
      <c r="BZ4">
        <v>0</v>
      </c>
      <c r="CA4">
        <v>3</v>
      </c>
      <c r="CB4">
        <v>1</v>
      </c>
      <c r="CC4">
        <v>1</v>
      </c>
      <c r="CD4">
        <v>5</v>
      </c>
      <c r="CE4">
        <v>6</v>
      </c>
      <c r="CF4">
        <v>0</v>
      </c>
      <c r="CG4">
        <v>7</v>
      </c>
      <c r="CH4">
        <v>0</v>
      </c>
      <c r="CI4">
        <v>2</v>
      </c>
      <c r="CJ4">
        <v>7</v>
      </c>
      <c r="CK4">
        <v>16</v>
      </c>
      <c r="CL4">
        <v>3</v>
      </c>
      <c r="CM4">
        <v>0</v>
      </c>
      <c r="CN4">
        <v>1</v>
      </c>
      <c r="CO4">
        <v>0</v>
      </c>
      <c r="CP4">
        <v>0</v>
      </c>
      <c r="CQ4">
        <v>1</v>
      </c>
      <c r="CR4">
        <v>3</v>
      </c>
      <c r="CS4">
        <v>11</v>
      </c>
      <c r="CT4">
        <v>5</v>
      </c>
      <c r="CU4">
        <v>1</v>
      </c>
      <c r="CV4">
        <v>1</v>
      </c>
      <c r="CW4">
        <v>7</v>
      </c>
      <c r="CX4">
        <v>8</v>
      </c>
      <c r="CY4">
        <v>6</v>
      </c>
      <c r="CZ4">
        <v>3</v>
      </c>
      <c r="DA4">
        <v>1</v>
      </c>
      <c r="DB4">
        <v>1</v>
      </c>
      <c r="DC4">
        <v>15</v>
      </c>
      <c r="DD4">
        <v>0</v>
      </c>
      <c r="DE4" t="s">
        <v>551</v>
      </c>
      <c r="DF4" t="s">
        <v>552</v>
      </c>
      <c r="DG4" t="s">
        <v>111</v>
      </c>
    </row>
    <row r="5" spans="1:111">
      <c r="A5" s="1">
        <v>3</v>
      </c>
      <c r="B5" s="43">
        <v>3</v>
      </c>
      <c r="C5" t="s">
        <v>553</v>
      </c>
      <c r="D5">
        <v>937</v>
      </c>
      <c r="E5">
        <v>24</v>
      </c>
      <c r="F5">
        <v>2</v>
      </c>
      <c r="G5">
        <v>21</v>
      </c>
      <c r="H5" t="s">
        <v>656</v>
      </c>
      <c r="I5">
        <v>32</v>
      </c>
      <c r="J5">
        <v>8</v>
      </c>
      <c r="K5">
        <v>124</v>
      </c>
      <c r="L5">
        <v>58</v>
      </c>
      <c r="M5" t="s">
        <v>554</v>
      </c>
      <c r="N5" t="s">
        <v>555</v>
      </c>
      <c r="O5" t="s">
        <v>556</v>
      </c>
      <c r="P5" t="s">
        <v>557</v>
      </c>
      <c r="Q5">
        <v>16</v>
      </c>
      <c r="R5">
        <v>2</v>
      </c>
      <c r="S5">
        <v>16</v>
      </c>
      <c r="T5">
        <v>18</v>
      </c>
      <c r="U5">
        <v>9</v>
      </c>
      <c r="V5">
        <v>8</v>
      </c>
      <c r="W5">
        <v>14</v>
      </c>
      <c r="X5">
        <v>46</v>
      </c>
      <c r="Y5">
        <v>15</v>
      </c>
      <c r="Z5">
        <v>0</v>
      </c>
      <c r="AA5">
        <v>3</v>
      </c>
      <c r="AB5">
        <v>0</v>
      </c>
      <c r="AC5">
        <v>0</v>
      </c>
      <c r="AD5">
        <v>0</v>
      </c>
      <c r="AE5">
        <v>10</v>
      </c>
      <c r="AF5">
        <v>16</v>
      </c>
      <c r="AG5">
        <v>2</v>
      </c>
      <c r="AH5">
        <v>257</v>
      </c>
      <c r="AI5">
        <v>0</v>
      </c>
      <c r="AJ5">
        <v>0</v>
      </c>
      <c r="AK5">
        <v>0</v>
      </c>
      <c r="AL5">
        <v>2</v>
      </c>
      <c r="AM5">
        <v>0</v>
      </c>
      <c r="AN5">
        <v>2</v>
      </c>
      <c r="AO5">
        <v>8</v>
      </c>
      <c r="AP5">
        <v>0</v>
      </c>
      <c r="AQ5">
        <v>21</v>
      </c>
      <c r="AR5">
        <v>8</v>
      </c>
      <c r="AS5">
        <v>5</v>
      </c>
      <c r="AT5">
        <v>2</v>
      </c>
      <c r="AU5">
        <v>2</v>
      </c>
      <c r="AV5">
        <v>1</v>
      </c>
      <c r="AW5">
        <v>0</v>
      </c>
      <c r="AX5">
        <v>0</v>
      </c>
      <c r="AY5">
        <v>0</v>
      </c>
      <c r="AZ5">
        <v>1</v>
      </c>
      <c r="BA5">
        <v>0</v>
      </c>
      <c r="BB5">
        <v>3</v>
      </c>
      <c r="BC5">
        <v>1</v>
      </c>
      <c r="BD5">
        <v>2</v>
      </c>
      <c r="BE5">
        <v>6</v>
      </c>
      <c r="BF5">
        <v>2</v>
      </c>
      <c r="BG5">
        <v>0</v>
      </c>
      <c r="BH5">
        <v>0</v>
      </c>
      <c r="BI5">
        <v>0</v>
      </c>
      <c r="BJ5">
        <v>0</v>
      </c>
      <c r="BK5">
        <v>2</v>
      </c>
      <c r="BL5">
        <v>12</v>
      </c>
      <c r="BM5">
        <v>1</v>
      </c>
      <c r="BN5">
        <v>0</v>
      </c>
      <c r="BO5">
        <v>14</v>
      </c>
      <c r="BP5">
        <v>4</v>
      </c>
      <c r="BQ5">
        <v>1</v>
      </c>
      <c r="BR5">
        <v>6</v>
      </c>
      <c r="BS5">
        <v>0</v>
      </c>
      <c r="BT5">
        <v>7</v>
      </c>
      <c r="BU5">
        <v>7</v>
      </c>
      <c r="BV5">
        <v>0</v>
      </c>
      <c r="BW5">
        <v>9</v>
      </c>
      <c r="BX5">
        <v>0</v>
      </c>
      <c r="BY5">
        <v>1</v>
      </c>
      <c r="BZ5">
        <v>0</v>
      </c>
      <c r="CA5">
        <v>0</v>
      </c>
      <c r="CB5">
        <v>2</v>
      </c>
      <c r="CC5">
        <v>1</v>
      </c>
      <c r="CD5">
        <v>3</v>
      </c>
      <c r="CE5">
        <v>0</v>
      </c>
      <c r="CF5">
        <v>2</v>
      </c>
      <c r="CG5">
        <v>3</v>
      </c>
      <c r="CH5">
        <v>0</v>
      </c>
      <c r="CI5">
        <v>0</v>
      </c>
      <c r="CJ5">
        <v>18</v>
      </c>
      <c r="CK5">
        <v>10</v>
      </c>
      <c r="CL5">
        <v>3</v>
      </c>
      <c r="CM5">
        <v>0</v>
      </c>
      <c r="CN5">
        <v>1</v>
      </c>
      <c r="CO5">
        <v>0</v>
      </c>
      <c r="CP5">
        <v>3</v>
      </c>
      <c r="CQ5">
        <v>2</v>
      </c>
      <c r="CR5">
        <v>1</v>
      </c>
      <c r="CS5">
        <v>15</v>
      </c>
      <c r="CT5">
        <v>9</v>
      </c>
      <c r="CU5">
        <v>2</v>
      </c>
      <c r="CV5">
        <v>0</v>
      </c>
      <c r="CW5">
        <v>5</v>
      </c>
      <c r="CX5">
        <v>18</v>
      </c>
      <c r="CY5">
        <v>3</v>
      </c>
      <c r="CZ5">
        <v>1</v>
      </c>
      <c r="DA5">
        <v>2</v>
      </c>
      <c r="DB5">
        <v>3</v>
      </c>
      <c r="DC5">
        <v>20</v>
      </c>
      <c r="DD5">
        <v>0</v>
      </c>
      <c r="DE5" t="s">
        <v>558</v>
      </c>
      <c r="DF5" t="s">
        <v>559</v>
      </c>
      <c r="DG5" t="s">
        <v>403</v>
      </c>
    </row>
    <row r="6" spans="1:111">
      <c r="A6" s="1">
        <v>4</v>
      </c>
      <c r="B6" s="43">
        <v>4</v>
      </c>
      <c r="C6" t="s">
        <v>560</v>
      </c>
      <c r="D6">
        <v>792</v>
      </c>
      <c r="E6">
        <v>22</v>
      </c>
      <c r="F6">
        <v>0</v>
      </c>
      <c r="G6">
        <v>17</v>
      </c>
      <c r="H6" t="s">
        <v>657</v>
      </c>
      <c r="I6">
        <v>13</v>
      </c>
      <c r="J6">
        <v>3</v>
      </c>
      <c r="K6">
        <v>92</v>
      </c>
      <c r="L6">
        <v>43</v>
      </c>
      <c r="M6" t="s">
        <v>561</v>
      </c>
      <c r="N6" t="s">
        <v>562</v>
      </c>
      <c r="O6" t="s">
        <v>563</v>
      </c>
      <c r="P6" t="s">
        <v>564</v>
      </c>
      <c r="Q6">
        <v>3</v>
      </c>
      <c r="R6">
        <v>0</v>
      </c>
      <c r="S6">
        <v>10</v>
      </c>
      <c r="T6">
        <v>10</v>
      </c>
      <c r="U6">
        <v>8</v>
      </c>
      <c r="V6">
        <v>12</v>
      </c>
      <c r="W6">
        <v>3</v>
      </c>
      <c r="X6">
        <v>41</v>
      </c>
      <c r="Y6">
        <v>7</v>
      </c>
      <c r="Z6">
        <v>0</v>
      </c>
      <c r="AA6">
        <v>4</v>
      </c>
      <c r="AB6">
        <v>7</v>
      </c>
      <c r="AC6">
        <v>1</v>
      </c>
      <c r="AD6">
        <v>2</v>
      </c>
      <c r="AE6">
        <v>1</v>
      </c>
      <c r="AF6">
        <v>18</v>
      </c>
      <c r="AG6">
        <v>1</v>
      </c>
      <c r="AH6">
        <v>265</v>
      </c>
      <c r="AI6">
        <v>0</v>
      </c>
      <c r="AJ6">
        <v>0</v>
      </c>
      <c r="AK6">
        <v>0</v>
      </c>
      <c r="AL6">
        <v>2</v>
      </c>
      <c r="AM6">
        <v>0</v>
      </c>
      <c r="AN6">
        <v>2</v>
      </c>
      <c r="AO6">
        <v>4</v>
      </c>
      <c r="AP6">
        <v>0</v>
      </c>
      <c r="AQ6">
        <v>18</v>
      </c>
      <c r="AR6">
        <v>3</v>
      </c>
      <c r="AS6">
        <v>1</v>
      </c>
      <c r="AT6">
        <v>3</v>
      </c>
      <c r="AU6">
        <v>7</v>
      </c>
      <c r="AV6">
        <v>0</v>
      </c>
      <c r="AW6">
        <v>2</v>
      </c>
      <c r="AX6">
        <v>2</v>
      </c>
      <c r="AY6">
        <v>5</v>
      </c>
      <c r="AZ6">
        <v>0</v>
      </c>
      <c r="BA6">
        <v>1</v>
      </c>
      <c r="BB6">
        <v>0</v>
      </c>
      <c r="BC6">
        <v>5</v>
      </c>
      <c r="BD6">
        <v>1</v>
      </c>
      <c r="BE6">
        <v>0</v>
      </c>
      <c r="BF6">
        <v>7</v>
      </c>
      <c r="BG6">
        <v>4</v>
      </c>
      <c r="BH6">
        <v>0</v>
      </c>
      <c r="BI6">
        <v>1</v>
      </c>
      <c r="BJ6">
        <v>0</v>
      </c>
      <c r="BK6">
        <v>1</v>
      </c>
      <c r="BL6">
        <v>19</v>
      </c>
      <c r="BM6">
        <v>3</v>
      </c>
      <c r="BN6">
        <v>0</v>
      </c>
      <c r="BO6">
        <v>3</v>
      </c>
      <c r="BP6">
        <v>0</v>
      </c>
      <c r="BQ6">
        <v>4</v>
      </c>
      <c r="BR6">
        <v>14</v>
      </c>
      <c r="BS6">
        <v>4</v>
      </c>
      <c r="BT6">
        <v>7</v>
      </c>
      <c r="BU6">
        <v>13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1</v>
      </c>
      <c r="CC6">
        <v>2</v>
      </c>
      <c r="CD6">
        <v>6</v>
      </c>
      <c r="CE6">
        <v>6</v>
      </c>
      <c r="CF6">
        <v>0</v>
      </c>
      <c r="CG6">
        <v>4</v>
      </c>
      <c r="CH6">
        <v>1</v>
      </c>
      <c r="CI6">
        <v>0</v>
      </c>
      <c r="CJ6">
        <v>29</v>
      </c>
      <c r="CK6">
        <v>1</v>
      </c>
      <c r="CL6">
        <v>10</v>
      </c>
      <c r="CM6">
        <v>2</v>
      </c>
      <c r="CN6">
        <v>3</v>
      </c>
      <c r="CO6">
        <v>0</v>
      </c>
      <c r="CP6">
        <v>1</v>
      </c>
      <c r="CQ6">
        <v>1</v>
      </c>
      <c r="CR6">
        <v>3</v>
      </c>
      <c r="CS6">
        <v>7</v>
      </c>
      <c r="CT6">
        <v>12</v>
      </c>
      <c r="CU6">
        <v>1</v>
      </c>
      <c r="CV6">
        <v>1</v>
      </c>
      <c r="CW6">
        <v>7</v>
      </c>
      <c r="CX6">
        <v>9</v>
      </c>
      <c r="CY6">
        <v>5</v>
      </c>
      <c r="CZ6">
        <v>1</v>
      </c>
      <c r="DA6">
        <v>0</v>
      </c>
      <c r="DB6">
        <v>1</v>
      </c>
      <c r="DC6">
        <v>15</v>
      </c>
      <c r="DD6">
        <v>0</v>
      </c>
      <c r="DE6" t="s">
        <v>551</v>
      </c>
      <c r="DF6" t="s">
        <v>552</v>
      </c>
      <c r="DG6" t="s">
        <v>111</v>
      </c>
    </row>
    <row r="7" spans="1:111">
      <c r="A7" s="1">
        <v>5</v>
      </c>
      <c r="B7" s="43">
        <v>5</v>
      </c>
      <c r="C7" t="s">
        <v>565</v>
      </c>
      <c r="D7">
        <v>1241</v>
      </c>
      <c r="E7">
        <v>41</v>
      </c>
      <c r="F7">
        <v>1</v>
      </c>
      <c r="G7">
        <v>18</v>
      </c>
      <c r="H7" t="s">
        <v>658</v>
      </c>
      <c r="I7">
        <v>22</v>
      </c>
      <c r="J7">
        <v>2</v>
      </c>
      <c r="K7">
        <v>128</v>
      </c>
      <c r="L7">
        <v>44</v>
      </c>
      <c r="M7" t="s">
        <v>566</v>
      </c>
      <c r="N7" t="s">
        <v>567</v>
      </c>
      <c r="O7" t="s">
        <v>207</v>
      </c>
      <c r="P7" t="s">
        <v>568</v>
      </c>
      <c r="Q7">
        <v>5</v>
      </c>
      <c r="R7">
        <v>1</v>
      </c>
      <c r="S7">
        <v>13</v>
      </c>
      <c r="T7">
        <v>14</v>
      </c>
      <c r="U7">
        <v>13</v>
      </c>
      <c r="V7">
        <v>12</v>
      </c>
      <c r="W7">
        <v>20</v>
      </c>
      <c r="X7">
        <v>65</v>
      </c>
      <c r="Y7">
        <v>18</v>
      </c>
      <c r="Z7">
        <v>0</v>
      </c>
      <c r="AA7">
        <v>2</v>
      </c>
      <c r="AB7">
        <v>2</v>
      </c>
      <c r="AC7">
        <v>0</v>
      </c>
      <c r="AD7">
        <v>1</v>
      </c>
      <c r="AE7">
        <v>25</v>
      </c>
      <c r="AF7">
        <v>13</v>
      </c>
      <c r="AG7">
        <v>4</v>
      </c>
      <c r="AH7">
        <v>377</v>
      </c>
      <c r="AI7">
        <v>0</v>
      </c>
      <c r="AJ7">
        <v>2</v>
      </c>
      <c r="AK7">
        <v>0</v>
      </c>
      <c r="AL7">
        <v>5</v>
      </c>
      <c r="AM7">
        <v>0</v>
      </c>
      <c r="AN7">
        <v>2</v>
      </c>
      <c r="AO7">
        <v>11</v>
      </c>
      <c r="AP7">
        <v>0</v>
      </c>
      <c r="AQ7">
        <v>37</v>
      </c>
      <c r="AR7">
        <v>9</v>
      </c>
      <c r="AS7">
        <v>6</v>
      </c>
      <c r="AT7">
        <v>2</v>
      </c>
      <c r="AU7">
        <v>11</v>
      </c>
      <c r="AV7">
        <v>4</v>
      </c>
      <c r="AW7">
        <v>3</v>
      </c>
      <c r="AX7">
        <v>0</v>
      </c>
      <c r="AY7">
        <v>0</v>
      </c>
      <c r="AZ7">
        <v>3</v>
      </c>
      <c r="BA7">
        <v>4</v>
      </c>
      <c r="BB7">
        <v>1</v>
      </c>
      <c r="BC7">
        <v>3</v>
      </c>
      <c r="BD7">
        <v>2</v>
      </c>
      <c r="BE7">
        <v>10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18</v>
      </c>
      <c r="BM7">
        <v>3</v>
      </c>
      <c r="BN7">
        <v>1</v>
      </c>
      <c r="BO7">
        <v>20</v>
      </c>
      <c r="BP7">
        <v>1</v>
      </c>
      <c r="BQ7">
        <v>3</v>
      </c>
      <c r="BR7">
        <v>15</v>
      </c>
      <c r="BS7">
        <v>2</v>
      </c>
      <c r="BT7">
        <v>9</v>
      </c>
      <c r="BU7">
        <v>8</v>
      </c>
      <c r="BV7">
        <v>0</v>
      </c>
      <c r="BW7">
        <v>0</v>
      </c>
      <c r="BX7">
        <v>0</v>
      </c>
      <c r="BY7">
        <v>1</v>
      </c>
      <c r="BZ7">
        <v>0</v>
      </c>
      <c r="CA7">
        <v>0</v>
      </c>
      <c r="CB7">
        <v>0</v>
      </c>
      <c r="CC7">
        <v>2</v>
      </c>
      <c r="CD7">
        <v>9</v>
      </c>
      <c r="CE7">
        <v>8</v>
      </c>
      <c r="CF7">
        <v>3</v>
      </c>
      <c r="CG7">
        <v>6</v>
      </c>
      <c r="CH7">
        <v>0</v>
      </c>
      <c r="CI7">
        <v>3</v>
      </c>
      <c r="CJ7">
        <v>41</v>
      </c>
      <c r="CK7">
        <v>25</v>
      </c>
      <c r="CL7">
        <v>1</v>
      </c>
      <c r="CM7">
        <v>0</v>
      </c>
      <c r="CN7">
        <v>1</v>
      </c>
      <c r="CO7">
        <v>0</v>
      </c>
      <c r="CP7">
        <v>0</v>
      </c>
      <c r="CQ7">
        <v>1</v>
      </c>
      <c r="CR7">
        <v>2</v>
      </c>
      <c r="CS7">
        <v>12</v>
      </c>
      <c r="CT7">
        <v>6</v>
      </c>
      <c r="CU7">
        <v>1</v>
      </c>
      <c r="CV7">
        <v>0</v>
      </c>
      <c r="CW7">
        <v>11</v>
      </c>
      <c r="CX7">
        <v>22</v>
      </c>
      <c r="CY7">
        <v>3</v>
      </c>
      <c r="CZ7">
        <v>3</v>
      </c>
      <c r="DA7">
        <v>2</v>
      </c>
      <c r="DB7">
        <v>1</v>
      </c>
      <c r="DC7">
        <v>17</v>
      </c>
      <c r="DD7">
        <v>0</v>
      </c>
      <c r="DE7" t="s">
        <v>569</v>
      </c>
      <c r="DF7" t="s">
        <v>570</v>
      </c>
      <c r="DG7" t="s">
        <v>209</v>
      </c>
    </row>
    <row r="8" spans="1:111">
      <c r="A8" s="1">
        <v>6</v>
      </c>
      <c r="B8" s="43">
        <v>6</v>
      </c>
      <c r="C8" t="s">
        <v>234</v>
      </c>
      <c r="D8">
        <v>214</v>
      </c>
      <c r="E8">
        <v>9</v>
      </c>
      <c r="F8">
        <v>0</v>
      </c>
      <c r="G8">
        <v>2</v>
      </c>
      <c r="H8" t="s">
        <v>659</v>
      </c>
      <c r="I8">
        <v>4</v>
      </c>
      <c r="J8">
        <v>1</v>
      </c>
      <c r="K8">
        <v>21</v>
      </c>
      <c r="L8">
        <v>10</v>
      </c>
      <c r="M8" t="s">
        <v>235</v>
      </c>
      <c r="N8" t="s">
        <v>236</v>
      </c>
      <c r="O8" t="s">
        <v>237</v>
      </c>
      <c r="P8" t="s">
        <v>238</v>
      </c>
      <c r="Q8">
        <v>1</v>
      </c>
      <c r="R8">
        <v>0</v>
      </c>
      <c r="S8">
        <v>1</v>
      </c>
      <c r="T8">
        <v>1</v>
      </c>
      <c r="U8">
        <v>2</v>
      </c>
      <c r="V8">
        <v>6</v>
      </c>
      <c r="W8">
        <v>3</v>
      </c>
      <c r="X8">
        <v>16</v>
      </c>
      <c r="Y8">
        <v>5</v>
      </c>
      <c r="Z8">
        <v>0</v>
      </c>
      <c r="AA8">
        <v>0</v>
      </c>
      <c r="AB8">
        <v>3</v>
      </c>
      <c r="AC8">
        <v>0</v>
      </c>
      <c r="AD8">
        <v>0</v>
      </c>
      <c r="AE8">
        <v>0</v>
      </c>
      <c r="AF8">
        <v>8</v>
      </c>
      <c r="AG8">
        <v>0</v>
      </c>
      <c r="AH8">
        <v>66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7</v>
      </c>
      <c r="AR8">
        <v>0</v>
      </c>
      <c r="AS8">
        <v>0</v>
      </c>
      <c r="AT8">
        <v>3</v>
      </c>
      <c r="AU8">
        <v>0</v>
      </c>
      <c r="AV8">
        <v>1</v>
      </c>
      <c r="AW8">
        <v>0</v>
      </c>
      <c r="AX8">
        <v>0</v>
      </c>
      <c r="AY8">
        <v>0</v>
      </c>
      <c r="AZ8">
        <v>2</v>
      </c>
      <c r="BA8">
        <v>0</v>
      </c>
      <c r="BB8">
        <v>1</v>
      </c>
      <c r="BC8">
        <v>0</v>
      </c>
      <c r="BD8">
        <v>1</v>
      </c>
      <c r="BE8">
        <v>1</v>
      </c>
      <c r="BF8">
        <v>1</v>
      </c>
      <c r="BG8">
        <v>0</v>
      </c>
      <c r="BH8">
        <v>2</v>
      </c>
      <c r="BI8">
        <v>0</v>
      </c>
      <c r="BJ8">
        <v>0</v>
      </c>
      <c r="BK8">
        <v>0</v>
      </c>
      <c r="BL8">
        <v>5</v>
      </c>
      <c r="BM8">
        <v>2</v>
      </c>
      <c r="BN8">
        <v>2</v>
      </c>
      <c r="BO8">
        <v>3</v>
      </c>
      <c r="BP8">
        <v>0</v>
      </c>
      <c r="BQ8">
        <v>0</v>
      </c>
      <c r="BR8">
        <v>0</v>
      </c>
      <c r="BS8">
        <v>2</v>
      </c>
      <c r="BT8">
        <v>1</v>
      </c>
      <c r="BU8">
        <v>3</v>
      </c>
      <c r="BV8">
        <v>1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2</v>
      </c>
      <c r="CE8">
        <v>0</v>
      </c>
      <c r="CF8">
        <v>0</v>
      </c>
      <c r="CG8">
        <v>0</v>
      </c>
      <c r="CH8">
        <v>0</v>
      </c>
      <c r="CI8">
        <v>1</v>
      </c>
      <c r="CJ8">
        <v>3</v>
      </c>
      <c r="CK8">
        <v>0</v>
      </c>
      <c r="CL8">
        <v>1</v>
      </c>
      <c r="CM8">
        <v>0</v>
      </c>
      <c r="CN8">
        <v>2</v>
      </c>
      <c r="CO8">
        <v>0</v>
      </c>
      <c r="CP8">
        <v>0</v>
      </c>
      <c r="CQ8">
        <v>5</v>
      </c>
      <c r="CR8">
        <v>2</v>
      </c>
      <c r="CS8">
        <v>0</v>
      </c>
      <c r="CT8">
        <v>0</v>
      </c>
      <c r="CU8">
        <v>0</v>
      </c>
      <c r="CV8">
        <v>0</v>
      </c>
      <c r="CW8">
        <v>1</v>
      </c>
      <c r="CX8">
        <v>2</v>
      </c>
      <c r="CY8">
        <v>4</v>
      </c>
      <c r="CZ8">
        <v>0</v>
      </c>
      <c r="DA8">
        <v>0</v>
      </c>
      <c r="DB8">
        <v>0</v>
      </c>
      <c r="DC8">
        <v>5</v>
      </c>
      <c r="DD8">
        <v>0</v>
      </c>
      <c r="DE8" t="s">
        <v>202</v>
      </c>
      <c r="DF8" t="s">
        <v>203</v>
      </c>
      <c r="DG8" t="s">
        <v>111</v>
      </c>
    </row>
    <row r="9" spans="1:111">
      <c r="A9" s="1">
        <v>7</v>
      </c>
      <c r="B9" s="43">
        <v>7</v>
      </c>
      <c r="C9" t="s">
        <v>571</v>
      </c>
      <c r="D9">
        <v>397</v>
      </c>
      <c r="E9">
        <v>18</v>
      </c>
      <c r="F9">
        <v>0</v>
      </c>
      <c r="G9">
        <v>5</v>
      </c>
      <c r="H9" t="s">
        <v>660</v>
      </c>
      <c r="I9">
        <v>8</v>
      </c>
      <c r="J9">
        <v>3</v>
      </c>
      <c r="K9">
        <v>38</v>
      </c>
      <c r="L9">
        <v>18</v>
      </c>
      <c r="M9" t="s">
        <v>572</v>
      </c>
      <c r="N9" t="s">
        <v>573</v>
      </c>
      <c r="O9" t="s">
        <v>242</v>
      </c>
      <c r="P9" t="s">
        <v>574</v>
      </c>
      <c r="Q9">
        <v>0</v>
      </c>
      <c r="R9">
        <v>0</v>
      </c>
      <c r="S9">
        <v>4</v>
      </c>
      <c r="T9">
        <v>4</v>
      </c>
      <c r="U9">
        <v>4</v>
      </c>
      <c r="V9">
        <v>4</v>
      </c>
      <c r="W9">
        <v>7</v>
      </c>
      <c r="X9">
        <v>22</v>
      </c>
      <c r="Y9">
        <v>3</v>
      </c>
      <c r="Z9">
        <v>1</v>
      </c>
      <c r="AA9">
        <v>1</v>
      </c>
      <c r="AB9">
        <v>2</v>
      </c>
      <c r="AC9">
        <v>0</v>
      </c>
      <c r="AD9">
        <v>3</v>
      </c>
      <c r="AE9">
        <v>6</v>
      </c>
      <c r="AF9">
        <v>5</v>
      </c>
      <c r="AG9">
        <v>1</v>
      </c>
      <c r="AH9">
        <v>145</v>
      </c>
      <c r="AI9">
        <v>0</v>
      </c>
      <c r="AJ9">
        <v>0</v>
      </c>
      <c r="AK9">
        <v>0</v>
      </c>
      <c r="AL9">
        <v>0</v>
      </c>
      <c r="AM9">
        <v>0</v>
      </c>
      <c r="AN9">
        <v>3</v>
      </c>
      <c r="AO9">
        <v>2</v>
      </c>
      <c r="AP9">
        <v>0</v>
      </c>
      <c r="AQ9">
        <v>16</v>
      </c>
      <c r="AR9">
        <v>6</v>
      </c>
      <c r="AS9">
        <v>0</v>
      </c>
      <c r="AT9">
        <v>8</v>
      </c>
      <c r="AU9">
        <v>0</v>
      </c>
      <c r="AV9">
        <v>0</v>
      </c>
      <c r="AW9">
        <v>0</v>
      </c>
      <c r="AX9">
        <v>2</v>
      </c>
      <c r="AY9">
        <v>1</v>
      </c>
      <c r="AZ9">
        <v>0</v>
      </c>
      <c r="BA9">
        <v>1</v>
      </c>
      <c r="BB9">
        <v>3</v>
      </c>
      <c r="BC9">
        <v>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12</v>
      </c>
      <c r="BM9">
        <v>4</v>
      </c>
      <c r="BN9">
        <v>1</v>
      </c>
      <c r="BO9">
        <v>7</v>
      </c>
      <c r="BP9">
        <v>0</v>
      </c>
      <c r="BQ9">
        <v>4</v>
      </c>
      <c r="BR9">
        <v>1</v>
      </c>
      <c r="BS9">
        <v>0</v>
      </c>
      <c r="BT9">
        <v>1</v>
      </c>
      <c r="BU9">
        <v>6</v>
      </c>
      <c r="BV9">
        <v>1</v>
      </c>
      <c r="BW9">
        <v>0</v>
      </c>
      <c r="BX9">
        <v>0</v>
      </c>
      <c r="BY9">
        <v>3</v>
      </c>
      <c r="BZ9">
        <v>0</v>
      </c>
      <c r="CA9">
        <v>0</v>
      </c>
      <c r="CB9">
        <v>0</v>
      </c>
      <c r="CC9">
        <v>1</v>
      </c>
      <c r="CD9">
        <v>5</v>
      </c>
      <c r="CE9">
        <v>0</v>
      </c>
      <c r="CF9">
        <v>0</v>
      </c>
      <c r="CG9">
        <v>3</v>
      </c>
      <c r="CH9">
        <v>0</v>
      </c>
      <c r="CI9">
        <v>0</v>
      </c>
      <c r="CJ9">
        <v>15</v>
      </c>
      <c r="CK9">
        <v>6</v>
      </c>
      <c r="CL9">
        <v>0</v>
      </c>
      <c r="CM9">
        <v>2</v>
      </c>
      <c r="CN9">
        <v>2</v>
      </c>
      <c r="CO9">
        <v>0</v>
      </c>
      <c r="CP9">
        <v>0</v>
      </c>
      <c r="CQ9">
        <v>1</v>
      </c>
      <c r="CR9">
        <v>1</v>
      </c>
      <c r="CS9">
        <v>6</v>
      </c>
      <c r="CT9">
        <v>1</v>
      </c>
      <c r="CU9">
        <v>1</v>
      </c>
      <c r="CV9">
        <v>1</v>
      </c>
      <c r="CW9">
        <v>2</v>
      </c>
      <c r="CX9">
        <v>5</v>
      </c>
      <c r="CY9">
        <v>2</v>
      </c>
      <c r="CZ9">
        <v>0</v>
      </c>
      <c r="DA9">
        <v>2</v>
      </c>
      <c r="DB9">
        <v>0</v>
      </c>
      <c r="DC9">
        <v>6</v>
      </c>
      <c r="DD9">
        <v>0</v>
      </c>
      <c r="DE9" t="s">
        <v>168</v>
      </c>
      <c r="DF9" t="s">
        <v>169</v>
      </c>
      <c r="DG9" t="s">
        <v>111</v>
      </c>
    </row>
    <row r="10" spans="1:111">
      <c r="A10" s="1">
        <v>8</v>
      </c>
      <c r="B10" s="43">
        <v>8</v>
      </c>
      <c r="C10" t="s">
        <v>575</v>
      </c>
      <c r="D10">
        <v>242</v>
      </c>
      <c r="E10">
        <v>6</v>
      </c>
      <c r="F10">
        <v>0</v>
      </c>
      <c r="G10">
        <v>6</v>
      </c>
      <c r="H10" t="s">
        <v>661</v>
      </c>
      <c r="I10">
        <v>5</v>
      </c>
      <c r="J10">
        <v>2</v>
      </c>
      <c r="K10">
        <v>18</v>
      </c>
      <c r="L10">
        <v>5</v>
      </c>
      <c r="M10" t="s">
        <v>576</v>
      </c>
      <c r="N10" t="s">
        <v>577</v>
      </c>
      <c r="O10" t="s">
        <v>578</v>
      </c>
      <c r="P10" t="s">
        <v>579</v>
      </c>
      <c r="Q10">
        <v>1</v>
      </c>
      <c r="R10">
        <v>0</v>
      </c>
      <c r="S10">
        <v>1</v>
      </c>
      <c r="T10">
        <v>1</v>
      </c>
      <c r="U10">
        <v>0</v>
      </c>
      <c r="V10">
        <v>4</v>
      </c>
      <c r="W10">
        <v>4</v>
      </c>
      <c r="X10">
        <v>19</v>
      </c>
      <c r="Y10">
        <v>3</v>
      </c>
      <c r="Z10">
        <v>0</v>
      </c>
      <c r="AA10">
        <v>1</v>
      </c>
      <c r="AB10">
        <v>1</v>
      </c>
      <c r="AC10">
        <v>0</v>
      </c>
      <c r="AD10">
        <v>1</v>
      </c>
      <c r="AE10">
        <v>10</v>
      </c>
      <c r="AF10">
        <v>2</v>
      </c>
      <c r="AG10">
        <v>1</v>
      </c>
      <c r="AH10">
        <v>60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2</v>
      </c>
      <c r="AO10">
        <v>0</v>
      </c>
      <c r="AP10">
        <v>1</v>
      </c>
      <c r="AQ10">
        <v>7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1</v>
      </c>
      <c r="AX10">
        <v>1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3</v>
      </c>
      <c r="BM10">
        <v>1</v>
      </c>
      <c r="BN10">
        <v>1</v>
      </c>
      <c r="BO10">
        <v>4</v>
      </c>
      <c r="BP10">
        <v>0</v>
      </c>
      <c r="BQ10">
        <v>0</v>
      </c>
      <c r="BR10">
        <v>0</v>
      </c>
      <c r="BS10">
        <v>0</v>
      </c>
      <c r="BT10">
        <v>3</v>
      </c>
      <c r="BU10">
        <v>1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2</v>
      </c>
      <c r="CE10">
        <v>0</v>
      </c>
      <c r="CF10">
        <v>0</v>
      </c>
      <c r="CG10">
        <v>3</v>
      </c>
      <c r="CH10">
        <v>0</v>
      </c>
      <c r="CI10">
        <v>0</v>
      </c>
      <c r="CJ10">
        <v>3</v>
      </c>
      <c r="CK10">
        <v>10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1</v>
      </c>
      <c r="CR10">
        <v>0</v>
      </c>
      <c r="CS10">
        <v>5</v>
      </c>
      <c r="CT10">
        <v>0</v>
      </c>
      <c r="CU10">
        <v>0</v>
      </c>
      <c r="CV10">
        <v>0</v>
      </c>
      <c r="CW10">
        <v>0</v>
      </c>
      <c r="CX10">
        <v>2</v>
      </c>
      <c r="CY10">
        <v>0</v>
      </c>
      <c r="CZ10">
        <v>0</v>
      </c>
      <c r="DA10">
        <v>1</v>
      </c>
      <c r="DB10">
        <v>0</v>
      </c>
      <c r="DC10">
        <v>3</v>
      </c>
      <c r="DD10">
        <v>0</v>
      </c>
      <c r="DE10" t="s">
        <v>126</v>
      </c>
      <c r="DF10" t="s">
        <v>127</v>
      </c>
      <c r="DG10" t="s">
        <v>111</v>
      </c>
    </row>
    <row r="11" spans="1:111">
      <c r="A11" s="1">
        <v>11</v>
      </c>
      <c r="B11" s="43">
        <v>10</v>
      </c>
      <c r="C11" t="s">
        <v>580</v>
      </c>
      <c r="D11">
        <v>908</v>
      </c>
      <c r="E11">
        <v>23</v>
      </c>
      <c r="F11">
        <v>0</v>
      </c>
      <c r="G11">
        <v>7</v>
      </c>
      <c r="H11" t="s">
        <v>663</v>
      </c>
      <c r="I11">
        <v>10</v>
      </c>
      <c r="J11">
        <v>0</v>
      </c>
      <c r="K11">
        <v>65</v>
      </c>
      <c r="L11">
        <v>28</v>
      </c>
      <c r="M11" t="s">
        <v>581</v>
      </c>
      <c r="N11" t="s">
        <v>582</v>
      </c>
      <c r="O11" t="s">
        <v>111</v>
      </c>
      <c r="P11" t="s">
        <v>583</v>
      </c>
      <c r="Q11">
        <v>1</v>
      </c>
      <c r="R11">
        <v>0</v>
      </c>
      <c r="S11">
        <v>8</v>
      </c>
      <c r="T11">
        <v>8</v>
      </c>
      <c r="U11">
        <v>2</v>
      </c>
      <c r="V11">
        <v>9</v>
      </c>
      <c r="W11">
        <v>15</v>
      </c>
      <c r="X11">
        <v>45</v>
      </c>
      <c r="Y11">
        <v>6</v>
      </c>
      <c r="Z11">
        <v>1</v>
      </c>
      <c r="AA11">
        <v>4</v>
      </c>
      <c r="AB11">
        <v>6</v>
      </c>
      <c r="AC11">
        <v>0</v>
      </c>
      <c r="AD11">
        <v>3</v>
      </c>
      <c r="AE11">
        <v>12</v>
      </c>
      <c r="AF11">
        <v>12</v>
      </c>
      <c r="AG11">
        <v>1</v>
      </c>
      <c r="AH11">
        <v>387</v>
      </c>
      <c r="AI11">
        <v>0</v>
      </c>
      <c r="AJ11">
        <v>0</v>
      </c>
      <c r="AK11">
        <v>0</v>
      </c>
      <c r="AL11">
        <v>0</v>
      </c>
      <c r="AM11">
        <v>1</v>
      </c>
      <c r="AN11">
        <v>6</v>
      </c>
      <c r="AO11">
        <v>0</v>
      </c>
      <c r="AP11">
        <v>2</v>
      </c>
      <c r="AQ11">
        <v>39</v>
      </c>
      <c r="AR11">
        <v>11</v>
      </c>
      <c r="AS11">
        <v>0</v>
      </c>
      <c r="AT11">
        <v>5</v>
      </c>
      <c r="AU11">
        <v>1</v>
      </c>
      <c r="AV11">
        <v>1</v>
      </c>
      <c r="AW11">
        <v>1</v>
      </c>
      <c r="AX11">
        <v>5</v>
      </c>
      <c r="AY11">
        <v>1</v>
      </c>
      <c r="AZ11">
        <v>4</v>
      </c>
      <c r="BA11">
        <v>1</v>
      </c>
      <c r="BB11">
        <v>11</v>
      </c>
      <c r="BC11">
        <v>0</v>
      </c>
      <c r="BD11">
        <v>3</v>
      </c>
      <c r="BE11">
        <v>1</v>
      </c>
      <c r="BF11">
        <v>4</v>
      </c>
      <c r="BG11">
        <v>3</v>
      </c>
      <c r="BH11">
        <v>0</v>
      </c>
      <c r="BI11">
        <v>0</v>
      </c>
      <c r="BJ11">
        <v>0</v>
      </c>
      <c r="BK11">
        <v>2</v>
      </c>
      <c r="BL11">
        <v>29</v>
      </c>
      <c r="BM11">
        <v>5</v>
      </c>
      <c r="BN11">
        <v>2</v>
      </c>
      <c r="BO11">
        <v>15</v>
      </c>
      <c r="BP11">
        <v>2</v>
      </c>
      <c r="BQ11">
        <v>4</v>
      </c>
      <c r="BR11">
        <v>20</v>
      </c>
      <c r="BS11">
        <v>1</v>
      </c>
      <c r="BT11">
        <v>5</v>
      </c>
      <c r="BU11">
        <v>9</v>
      </c>
      <c r="BV11">
        <v>3</v>
      </c>
      <c r="BW11">
        <v>0</v>
      </c>
      <c r="BX11">
        <v>0</v>
      </c>
      <c r="BY11">
        <v>2</v>
      </c>
      <c r="BZ11">
        <v>3</v>
      </c>
      <c r="CA11">
        <v>1</v>
      </c>
      <c r="CB11">
        <v>7</v>
      </c>
      <c r="CC11">
        <v>4</v>
      </c>
      <c r="CD11">
        <v>8</v>
      </c>
      <c r="CE11">
        <v>6</v>
      </c>
      <c r="CF11">
        <v>6</v>
      </c>
      <c r="CG11">
        <v>8</v>
      </c>
      <c r="CH11">
        <v>0</v>
      </c>
      <c r="CI11">
        <v>0</v>
      </c>
      <c r="CJ11">
        <v>57</v>
      </c>
      <c r="CK11">
        <v>12</v>
      </c>
      <c r="CL11">
        <v>2</v>
      </c>
      <c r="CM11">
        <v>5</v>
      </c>
      <c r="CN11">
        <v>7</v>
      </c>
      <c r="CO11">
        <v>0</v>
      </c>
      <c r="CP11">
        <v>0</v>
      </c>
      <c r="CQ11">
        <v>0</v>
      </c>
      <c r="CR11">
        <v>2</v>
      </c>
      <c r="CS11">
        <v>6</v>
      </c>
      <c r="CT11">
        <v>7</v>
      </c>
      <c r="CU11">
        <v>0</v>
      </c>
      <c r="CV11">
        <v>0</v>
      </c>
      <c r="CW11">
        <v>2</v>
      </c>
      <c r="CX11">
        <v>13</v>
      </c>
      <c r="CY11">
        <v>5</v>
      </c>
      <c r="CZ11">
        <v>2</v>
      </c>
      <c r="DA11">
        <v>2</v>
      </c>
      <c r="DB11">
        <v>0</v>
      </c>
      <c r="DC11">
        <v>23</v>
      </c>
      <c r="DD11">
        <v>0</v>
      </c>
      <c r="DE11" t="s">
        <v>584</v>
      </c>
      <c r="DF11" t="s">
        <v>585</v>
      </c>
      <c r="DG11" t="s">
        <v>111</v>
      </c>
    </row>
    <row r="12" spans="1:111">
      <c r="A12" s="1">
        <v>12</v>
      </c>
      <c r="B12" s="43">
        <v>11</v>
      </c>
      <c r="C12" t="s">
        <v>586</v>
      </c>
      <c r="D12">
        <v>1059</v>
      </c>
      <c r="E12">
        <v>51</v>
      </c>
      <c r="F12">
        <v>1</v>
      </c>
      <c r="G12">
        <v>13</v>
      </c>
      <c r="H12" t="s">
        <v>664</v>
      </c>
      <c r="I12">
        <v>22</v>
      </c>
      <c r="J12">
        <v>4</v>
      </c>
      <c r="K12">
        <v>122</v>
      </c>
      <c r="L12">
        <v>48</v>
      </c>
      <c r="M12" t="s">
        <v>587</v>
      </c>
      <c r="N12" t="s">
        <v>588</v>
      </c>
      <c r="O12" t="s">
        <v>589</v>
      </c>
      <c r="P12" t="s">
        <v>590</v>
      </c>
      <c r="Q12">
        <v>3</v>
      </c>
      <c r="R12">
        <v>1</v>
      </c>
      <c r="S12">
        <v>8</v>
      </c>
      <c r="T12">
        <v>9</v>
      </c>
      <c r="U12">
        <v>7</v>
      </c>
      <c r="V12">
        <v>13</v>
      </c>
      <c r="W12">
        <v>15</v>
      </c>
      <c r="X12">
        <v>36</v>
      </c>
      <c r="Y12">
        <v>7</v>
      </c>
      <c r="Z12">
        <v>1</v>
      </c>
      <c r="AA12">
        <v>3</v>
      </c>
      <c r="AB12">
        <v>4</v>
      </c>
      <c r="AC12">
        <v>1</v>
      </c>
      <c r="AD12">
        <v>3</v>
      </c>
      <c r="AE12">
        <v>8</v>
      </c>
      <c r="AF12">
        <v>7</v>
      </c>
      <c r="AG12">
        <v>2</v>
      </c>
      <c r="AH12">
        <v>330</v>
      </c>
      <c r="AI12">
        <v>0</v>
      </c>
      <c r="AJ12">
        <v>0</v>
      </c>
      <c r="AK12">
        <v>0</v>
      </c>
      <c r="AL12">
        <v>0</v>
      </c>
      <c r="AM12">
        <v>5</v>
      </c>
      <c r="AN12">
        <v>5</v>
      </c>
      <c r="AO12">
        <v>1</v>
      </c>
      <c r="AP12">
        <v>0</v>
      </c>
      <c r="AQ12">
        <v>45</v>
      </c>
      <c r="AR12">
        <v>14</v>
      </c>
      <c r="AS12">
        <v>0</v>
      </c>
      <c r="AT12">
        <v>0</v>
      </c>
      <c r="AU12">
        <v>1</v>
      </c>
      <c r="AV12">
        <v>2</v>
      </c>
      <c r="AW12">
        <v>1</v>
      </c>
      <c r="AX12">
        <v>0</v>
      </c>
      <c r="AY12">
        <v>0</v>
      </c>
      <c r="AZ12">
        <v>3</v>
      </c>
      <c r="BA12">
        <v>1</v>
      </c>
      <c r="BB12">
        <v>4</v>
      </c>
      <c r="BC12">
        <v>3</v>
      </c>
      <c r="BD12">
        <v>1</v>
      </c>
      <c r="BE12">
        <v>4</v>
      </c>
      <c r="BF12">
        <v>0</v>
      </c>
      <c r="BG12">
        <v>0</v>
      </c>
      <c r="BH12">
        <v>0</v>
      </c>
      <c r="BI12">
        <v>0</v>
      </c>
      <c r="BJ12">
        <v>5</v>
      </c>
      <c r="BK12">
        <v>2</v>
      </c>
      <c r="BL12">
        <v>25</v>
      </c>
      <c r="BM12">
        <v>3</v>
      </c>
      <c r="BN12">
        <v>0</v>
      </c>
      <c r="BO12">
        <v>15</v>
      </c>
      <c r="BP12">
        <v>7</v>
      </c>
      <c r="BQ12">
        <v>1</v>
      </c>
      <c r="BR12">
        <v>4</v>
      </c>
      <c r="BS12">
        <v>0</v>
      </c>
      <c r="BT12">
        <v>4</v>
      </c>
      <c r="BU12">
        <v>7</v>
      </c>
      <c r="BV12">
        <v>1</v>
      </c>
      <c r="BW12">
        <v>1</v>
      </c>
      <c r="BX12">
        <v>13</v>
      </c>
      <c r="BY12">
        <v>2</v>
      </c>
      <c r="BZ12">
        <v>1</v>
      </c>
      <c r="CA12">
        <v>1</v>
      </c>
      <c r="CB12">
        <v>0</v>
      </c>
      <c r="CC12">
        <v>0</v>
      </c>
      <c r="CD12">
        <v>7</v>
      </c>
      <c r="CE12">
        <v>4</v>
      </c>
      <c r="CF12">
        <v>0</v>
      </c>
      <c r="CG12">
        <v>8</v>
      </c>
      <c r="CH12">
        <v>2</v>
      </c>
      <c r="CI12">
        <v>0</v>
      </c>
      <c r="CJ12">
        <v>33</v>
      </c>
      <c r="CK12">
        <v>8</v>
      </c>
      <c r="CL12">
        <v>9</v>
      </c>
      <c r="CM12">
        <v>1</v>
      </c>
      <c r="CN12">
        <v>2</v>
      </c>
      <c r="CO12">
        <v>1</v>
      </c>
      <c r="CP12">
        <v>4</v>
      </c>
      <c r="CQ12">
        <v>0</v>
      </c>
      <c r="CR12">
        <v>2</v>
      </c>
      <c r="CS12">
        <v>7</v>
      </c>
      <c r="CT12">
        <v>9</v>
      </c>
      <c r="CU12">
        <v>2</v>
      </c>
      <c r="CV12">
        <v>0</v>
      </c>
      <c r="CW12">
        <v>8</v>
      </c>
      <c r="CX12">
        <v>9</v>
      </c>
      <c r="CY12">
        <v>4</v>
      </c>
      <c r="CZ12">
        <v>1</v>
      </c>
      <c r="DA12">
        <v>0</v>
      </c>
      <c r="DB12">
        <v>1</v>
      </c>
      <c r="DC12">
        <v>26</v>
      </c>
      <c r="DD12">
        <v>0</v>
      </c>
      <c r="DE12" t="s">
        <v>591</v>
      </c>
      <c r="DF12" t="s">
        <v>592</v>
      </c>
      <c r="DG12" t="s">
        <v>115</v>
      </c>
    </row>
    <row r="13" spans="1:111">
      <c r="A13" s="1">
        <v>13</v>
      </c>
      <c r="B13" s="43">
        <v>12</v>
      </c>
      <c r="C13" t="s">
        <v>593</v>
      </c>
      <c r="D13">
        <v>282</v>
      </c>
      <c r="E13">
        <v>10</v>
      </c>
      <c r="F13">
        <v>0</v>
      </c>
      <c r="G13">
        <v>1</v>
      </c>
      <c r="H13" t="s">
        <v>665</v>
      </c>
      <c r="I13">
        <v>6</v>
      </c>
      <c r="J13">
        <v>1</v>
      </c>
      <c r="K13">
        <v>33</v>
      </c>
      <c r="L13">
        <v>16</v>
      </c>
      <c r="M13" t="s">
        <v>594</v>
      </c>
      <c r="N13" t="s">
        <v>595</v>
      </c>
      <c r="O13" t="s">
        <v>300</v>
      </c>
      <c r="P13" t="s">
        <v>596</v>
      </c>
      <c r="Q13">
        <v>0</v>
      </c>
      <c r="R13">
        <v>0</v>
      </c>
      <c r="S13">
        <v>4</v>
      </c>
      <c r="T13">
        <v>4</v>
      </c>
      <c r="U13">
        <v>1</v>
      </c>
      <c r="V13">
        <v>1</v>
      </c>
      <c r="W13">
        <v>2</v>
      </c>
      <c r="X13">
        <v>17</v>
      </c>
      <c r="Y13">
        <v>2</v>
      </c>
      <c r="Z13">
        <v>0</v>
      </c>
      <c r="AA13">
        <v>0</v>
      </c>
      <c r="AB13">
        <v>3</v>
      </c>
      <c r="AC13">
        <v>0</v>
      </c>
      <c r="AD13">
        <v>0</v>
      </c>
      <c r="AE13">
        <v>5</v>
      </c>
      <c r="AF13">
        <v>7</v>
      </c>
      <c r="AG13">
        <v>0</v>
      </c>
      <c r="AH13">
        <v>109</v>
      </c>
      <c r="AI13">
        <v>0</v>
      </c>
      <c r="AJ13">
        <v>0</v>
      </c>
      <c r="AK13">
        <v>0</v>
      </c>
      <c r="AL13">
        <v>1</v>
      </c>
      <c r="AM13">
        <v>0</v>
      </c>
      <c r="AN13">
        <v>3</v>
      </c>
      <c r="AO13">
        <v>2</v>
      </c>
      <c r="AP13">
        <v>0</v>
      </c>
      <c r="AQ13">
        <v>9</v>
      </c>
      <c r="AR13">
        <v>0</v>
      </c>
      <c r="AS13">
        <v>0</v>
      </c>
      <c r="AT13">
        <v>1</v>
      </c>
      <c r="AU13">
        <v>1</v>
      </c>
      <c r="AV13">
        <v>0</v>
      </c>
      <c r="AW13">
        <v>0</v>
      </c>
      <c r="AX13">
        <v>0</v>
      </c>
      <c r="AY13">
        <v>0</v>
      </c>
      <c r="AZ13">
        <v>1</v>
      </c>
      <c r="BA13">
        <v>3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9</v>
      </c>
      <c r="BM13">
        <v>1</v>
      </c>
      <c r="BN13">
        <v>0</v>
      </c>
      <c r="BO13">
        <v>2</v>
      </c>
      <c r="BP13">
        <v>2</v>
      </c>
      <c r="BQ13">
        <v>0</v>
      </c>
      <c r="BR13">
        <v>9</v>
      </c>
      <c r="BS13">
        <v>1</v>
      </c>
      <c r="BT13">
        <v>5</v>
      </c>
      <c r="BU13">
        <v>4</v>
      </c>
      <c r="BV13">
        <v>0</v>
      </c>
      <c r="BW13">
        <v>0</v>
      </c>
      <c r="BX13">
        <v>2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2</v>
      </c>
      <c r="CE13">
        <v>0</v>
      </c>
      <c r="CF13">
        <v>0</v>
      </c>
      <c r="CG13">
        <v>4</v>
      </c>
      <c r="CH13">
        <v>0</v>
      </c>
      <c r="CI13">
        <v>0</v>
      </c>
      <c r="CJ13">
        <v>17</v>
      </c>
      <c r="CK13">
        <v>5</v>
      </c>
      <c r="CL13">
        <v>1</v>
      </c>
      <c r="CM13">
        <v>0</v>
      </c>
      <c r="CN13">
        <v>2</v>
      </c>
      <c r="CO13">
        <v>0</v>
      </c>
      <c r="CP13">
        <v>0</v>
      </c>
      <c r="CQ13">
        <v>0</v>
      </c>
      <c r="CR13">
        <v>6</v>
      </c>
      <c r="CS13">
        <v>0</v>
      </c>
      <c r="CT13">
        <v>0</v>
      </c>
      <c r="CU13">
        <v>0</v>
      </c>
      <c r="CV13">
        <v>0</v>
      </c>
      <c r="CW13">
        <v>2</v>
      </c>
      <c r="CX13">
        <v>4</v>
      </c>
      <c r="CY13">
        <v>3</v>
      </c>
      <c r="CZ13">
        <v>0</v>
      </c>
      <c r="DA13">
        <v>0</v>
      </c>
      <c r="DB13">
        <v>0</v>
      </c>
      <c r="DC13">
        <v>6</v>
      </c>
      <c r="DD13">
        <v>0</v>
      </c>
      <c r="DE13" t="s">
        <v>168</v>
      </c>
      <c r="DF13" t="s">
        <v>169</v>
      </c>
      <c r="DG13" t="s">
        <v>111</v>
      </c>
    </row>
    <row r="14" spans="1:111">
      <c r="A14" s="1">
        <v>14</v>
      </c>
      <c r="B14" s="43">
        <v>13</v>
      </c>
      <c r="C14" t="s">
        <v>597</v>
      </c>
      <c r="D14">
        <v>46</v>
      </c>
      <c r="E14">
        <v>1</v>
      </c>
      <c r="F14">
        <v>1</v>
      </c>
      <c r="G14">
        <v>1</v>
      </c>
      <c r="H14" t="s">
        <v>666</v>
      </c>
      <c r="I14">
        <v>0</v>
      </c>
      <c r="J14">
        <v>0</v>
      </c>
      <c r="K14">
        <v>0</v>
      </c>
      <c r="L14">
        <v>0</v>
      </c>
      <c r="M14" t="s">
        <v>111</v>
      </c>
      <c r="N14" t="s">
        <v>111</v>
      </c>
      <c r="O14" t="s">
        <v>111</v>
      </c>
      <c r="P14" t="s">
        <v>111</v>
      </c>
      <c r="Q14">
        <v>0</v>
      </c>
      <c r="R14">
        <v>1</v>
      </c>
      <c r="S14">
        <v>0</v>
      </c>
      <c r="T14">
        <v>1</v>
      </c>
      <c r="U14">
        <v>0</v>
      </c>
      <c r="V14">
        <v>1</v>
      </c>
      <c r="W14">
        <v>0</v>
      </c>
      <c r="X14">
        <v>3</v>
      </c>
      <c r="Y14">
        <v>2</v>
      </c>
      <c r="Z14">
        <v>0</v>
      </c>
      <c r="AA14">
        <v>0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11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2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1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1</v>
      </c>
      <c r="BN14">
        <v>0</v>
      </c>
      <c r="BO14">
        <v>0</v>
      </c>
      <c r="BP14">
        <v>1</v>
      </c>
      <c r="BQ14">
        <v>0</v>
      </c>
      <c r="BR14">
        <v>0</v>
      </c>
      <c r="BS14">
        <v>0</v>
      </c>
      <c r="BT14">
        <v>1</v>
      </c>
      <c r="BU14">
        <v>1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1</v>
      </c>
      <c r="DB14">
        <v>0</v>
      </c>
      <c r="DC14">
        <v>1</v>
      </c>
      <c r="DD14">
        <v>0</v>
      </c>
      <c r="DE14" t="s">
        <v>120</v>
      </c>
      <c r="DF14" t="s">
        <v>121</v>
      </c>
      <c r="DG14" t="s">
        <v>175</v>
      </c>
    </row>
    <row r="15" spans="1:111">
      <c r="A15" s="1">
        <v>15</v>
      </c>
      <c r="B15" s="43">
        <v>14</v>
      </c>
      <c r="C15" t="s">
        <v>598</v>
      </c>
      <c r="D15">
        <v>884</v>
      </c>
      <c r="E15">
        <v>43</v>
      </c>
      <c r="F15">
        <v>1</v>
      </c>
      <c r="G15">
        <v>8</v>
      </c>
      <c r="H15" t="s">
        <v>667</v>
      </c>
      <c r="I15">
        <v>25</v>
      </c>
      <c r="J15">
        <v>9</v>
      </c>
      <c r="K15">
        <v>107</v>
      </c>
      <c r="L15">
        <v>43</v>
      </c>
      <c r="M15" t="s">
        <v>599</v>
      </c>
      <c r="N15" t="s">
        <v>600</v>
      </c>
      <c r="O15" t="s">
        <v>601</v>
      </c>
      <c r="P15" t="s">
        <v>602</v>
      </c>
      <c r="Q15">
        <v>12</v>
      </c>
      <c r="R15">
        <v>1</v>
      </c>
      <c r="S15">
        <v>5</v>
      </c>
      <c r="T15">
        <v>6</v>
      </c>
      <c r="U15">
        <v>8</v>
      </c>
      <c r="V15">
        <v>19</v>
      </c>
      <c r="W15">
        <v>18</v>
      </c>
      <c r="X15">
        <v>39</v>
      </c>
      <c r="Y15">
        <v>13</v>
      </c>
      <c r="Z15">
        <v>0</v>
      </c>
      <c r="AA15">
        <v>0</v>
      </c>
      <c r="AB15">
        <v>3</v>
      </c>
      <c r="AC15">
        <v>0</v>
      </c>
      <c r="AD15">
        <v>4</v>
      </c>
      <c r="AE15">
        <v>6</v>
      </c>
      <c r="AF15">
        <v>12</v>
      </c>
      <c r="AG15">
        <v>1</v>
      </c>
      <c r="AH15">
        <v>229</v>
      </c>
      <c r="AI15">
        <v>6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19</v>
      </c>
      <c r="AR15">
        <v>8</v>
      </c>
      <c r="AS15">
        <v>2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2</v>
      </c>
      <c r="BA15">
        <v>0</v>
      </c>
      <c r="BB15">
        <v>0</v>
      </c>
      <c r="BC15">
        <v>0</v>
      </c>
      <c r="BD15">
        <v>2</v>
      </c>
      <c r="BE15">
        <v>4</v>
      </c>
      <c r="BF15">
        <v>0</v>
      </c>
      <c r="BG15">
        <v>0</v>
      </c>
      <c r="BH15">
        <v>0</v>
      </c>
      <c r="BI15">
        <v>3</v>
      </c>
      <c r="BJ15">
        <v>0</v>
      </c>
      <c r="BK15">
        <v>2</v>
      </c>
      <c r="BL15">
        <v>12</v>
      </c>
      <c r="BM15">
        <v>1</v>
      </c>
      <c r="BN15">
        <v>1</v>
      </c>
      <c r="BO15">
        <v>18</v>
      </c>
      <c r="BP15">
        <v>3</v>
      </c>
      <c r="BQ15">
        <v>0</v>
      </c>
      <c r="BR15">
        <v>1</v>
      </c>
      <c r="BS15">
        <v>3</v>
      </c>
      <c r="BT15">
        <v>9</v>
      </c>
      <c r="BU15">
        <v>5</v>
      </c>
      <c r="BV15">
        <v>1</v>
      </c>
      <c r="BW15">
        <v>0</v>
      </c>
      <c r="BX15">
        <v>0</v>
      </c>
      <c r="BY15">
        <v>0</v>
      </c>
      <c r="BZ15">
        <v>0</v>
      </c>
      <c r="CA15">
        <v>1</v>
      </c>
      <c r="CB15">
        <v>0</v>
      </c>
      <c r="CC15">
        <v>0</v>
      </c>
      <c r="CD15">
        <v>9</v>
      </c>
      <c r="CE15">
        <v>0</v>
      </c>
      <c r="CF15">
        <v>9</v>
      </c>
      <c r="CG15">
        <v>1</v>
      </c>
      <c r="CH15">
        <v>0</v>
      </c>
      <c r="CI15">
        <v>2</v>
      </c>
      <c r="CJ15">
        <v>13</v>
      </c>
      <c r="CK15">
        <v>6</v>
      </c>
      <c r="CL15">
        <v>5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11</v>
      </c>
      <c r="CT15">
        <v>1</v>
      </c>
      <c r="CU15">
        <v>2</v>
      </c>
      <c r="CV15">
        <v>2</v>
      </c>
      <c r="CW15">
        <v>11</v>
      </c>
      <c r="CX15">
        <v>22</v>
      </c>
      <c r="CY15">
        <v>7</v>
      </c>
      <c r="CZ15">
        <v>1</v>
      </c>
      <c r="DA15">
        <v>2</v>
      </c>
      <c r="DB15">
        <v>0</v>
      </c>
      <c r="DC15">
        <v>18</v>
      </c>
      <c r="DD15">
        <v>0</v>
      </c>
      <c r="DE15" t="s">
        <v>603</v>
      </c>
      <c r="DF15" t="s">
        <v>604</v>
      </c>
      <c r="DG15" t="s">
        <v>175</v>
      </c>
    </row>
    <row r="16" spans="1:111">
      <c r="A16" s="1">
        <v>16</v>
      </c>
      <c r="B16" s="43">
        <v>15</v>
      </c>
      <c r="C16" t="s">
        <v>605</v>
      </c>
      <c r="D16">
        <v>61</v>
      </c>
      <c r="E16">
        <v>2</v>
      </c>
      <c r="F16">
        <v>0</v>
      </c>
      <c r="G16">
        <v>4</v>
      </c>
      <c r="H16" t="s">
        <v>668</v>
      </c>
      <c r="I16">
        <v>3</v>
      </c>
      <c r="J16">
        <v>0</v>
      </c>
      <c r="K16">
        <v>6</v>
      </c>
      <c r="L16">
        <v>3</v>
      </c>
      <c r="M16" t="s">
        <v>606</v>
      </c>
      <c r="N16" t="s">
        <v>607</v>
      </c>
      <c r="O16" t="s">
        <v>111</v>
      </c>
      <c r="P16" t="s">
        <v>608</v>
      </c>
      <c r="Q16">
        <v>0</v>
      </c>
      <c r="R16">
        <v>0</v>
      </c>
      <c r="S16">
        <v>0</v>
      </c>
      <c r="T16">
        <v>0</v>
      </c>
      <c r="U16">
        <v>0</v>
      </c>
      <c r="V16">
        <v>2</v>
      </c>
      <c r="W16">
        <v>1</v>
      </c>
      <c r="X16">
        <v>5</v>
      </c>
      <c r="Y16">
        <v>2</v>
      </c>
      <c r="Z16">
        <v>0</v>
      </c>
      <c r="AA16">
        <v>0</v>
      </c>
      <c r="AB16">
        <v>0</v>
      </c>
      <c r="AC16">
        <v>1</v>
      </c>
      <c r="AD16">
        <v>0</v>
      </c>
      <c r="AE16">
        <v>1</v>
      </c>
      <c r="AF16">
        <v>1</v>
      </c>
      <c r="AG16">
        <v>0</v>
      </c>
      <c r="AH16">
        <v>18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2</v>
      </c>
      <c r="AR16">
        <v>0</v>
      </c>
      <c r="AS16">
        <v>0</v>
      </c>
      <c r="AT16">
        <v>1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1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1</v>
      </c>
      <c r="CJ16">
        <v>0</v>
      </c>
      <c r="CK16">
        <v>1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0</v>
      </c>
      <c r="CS16">
        <v>1</v>
      </c>
      <c r="CT16">
        <v>0</v>
      </c>
      <c r="CU16">
        <v>0</v>
      </c>
      <c r="CV16">
        <v>0</v>
      </c>
      <c r="CW16">
        <v>2</v>
      </c>
      <c r="CX16">
        <v>1</v>
      </c>
      <c r="CY16">
        <v>1</v>
      </c>
      <c r="CZ16">
        <v>0</v>
      </c>
      <c r="DA16">
        <v>0</v>
      </c>
      <c r="DB16">
        <v>0</v>
      </c>
      <c r="DC16">
        <v>1</v>
      </c>
      <c r="DD16">
        <v>0</v>
      </c>
      <c r="DE16" t="s">
        <v>120</v>
      </c>
      <c r="DF16" t="s">
        <v>121</v>
      </c>
      <c r="DG16" t="s">
        <v>111</v>
      </c>
    </row>
    <row r="17" spans="1:111">
      <c r="A17" s="1">
        <v>17</v>
      </c>
      <c r="B17" s="43">
        <v>16</v>
      </c>
      <c r="C17" t="s">
        <v>329</v>
      </c>
      <c r="D17">
        <v>192</v>
      </c>
      <c r="E17">
        <v>9</v>
      </c>
      <c r="F17">
        <v>0</v>
      </c>
      <c r="G17">
        <v>9</v>
      </c>
      <c r="H17" t="s">
        <v>669</v>
      </c>
      <c r="I17">
        <v>7</v>
      </c>
      <c r="J17">
        <v>0</v>
      </c>
      <c r="K17">
        <v>25</v>
      </c>
      <c r="L17">
        <v>7</v>
      </c>
      <c r="M17" t="s">
        <v>330</v>
      </c>
      <c r="N17" t="s">
        <v>331</v>
      </c>
      <c r="O17" t="s">
        <v>111</v>
      </c>
      <c r="P17" t="s">
        <v>332</v>
      </c>
      <c r="Q17">
        <v>1</v>
      </c>
      <c r="R17">
        <v>0</v>
      </c>
      <c r="S17">
        <v>2</v>
      </c>
      <c r="T17">
        <v>2</v>
      </c>
      <c r="U17">
        <v>2</v>
      </c>
      <c r="V17">
        <v>6</v>
      </c>
      <c r="W17">
        <v>5</v>
      </c>
      <c r="X17">
        <v>11</v>
      </c>
      <c r="Y17">
        <v>3</v>
      </c>
      <c r="Z17">
        <v>0</v>
      </c>
      <c r="AA17">
        <v>0</v>
      </c>
      <c r="AB17">
        <v>1</v>
      </c>
      <c r="AC17">
        <v>1</v>
      </c>
      <c r="AD17">
        <v>0</v>
      </c>
      <c r="AE17">
        <v>6</v>
      </c>
      <c r="AF17">
        <v>0</v>
      </c>
      <c r="AG17">
        <v>0</v>
      </c>
      <c r="AH17">
        <v>56</v>
      </c>
      <c r="AI17">
        <v>4</v>
      </c>
      <c r="AJ17">
        <v>0</v>
      </c>
      <c r="AK17">
        <v>0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4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</v>
      </c>
      <c r="BD17">
        <v>0</v>
      </c>
      <c r="BE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4</v>
      </c>
      <c r="BM17">
        <v>0</v>
      </c>
      <c r="BN17">
        <v>0</v>
      </c>
      <c r="BO17">
        <v>5</v>
      </c>
      <c r="BP17">
        <v>0</v>
      </c>
      <c r="BQ17">
        <v>0</v>
      </c>
      <c r="BR17">
        <v>0</v>
      </c>
      <c r="BS17">
        <v>0</v>
      </c>
      <c r="BT17">
        <v>1</v>
      </c>
      <c r="BU17">
        <v>1</v>
      </c>
      <c r="BV17">
        <v>0</v>
      </c>
      <c r="BW17">
        <v>0</v>
      </c>
      <c r="BX17">
        <v>0</v>
      </c>
      <c r="BY17">
        <v>0</v>
      </c>
      <c r="BZ17">
        <v>1</v>
      </c>
      <c r="CA17">
        <v>0</v>
      </c>
      <c r="CB17">
        <v>0</v>
      </c>
      <c r="CC17">
        <v>0</v>
      </c>
      <c r="CD17">
        <v>2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2</v>
      </c>
      <c r="CK17">
        <v>6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2</v>
      </c>
      <c r="CT17">
        <v>3</v>
      </c>
      <c r="CU17">
        <v>0</v>
      </c>
      <c r="CV17">
        <v>0</v>
      </c>
      <c r="CW17">
        <v>3</v>
      </c>
      <c r="CX17">
        <v>6</v>
      </c>
      <c r="CY17">
        <v>2</v>
      </c>
      <c r="CZ17">
        <v>0</v>
      </c>
      <c r="DA17">
        <v>1</v>
      </c>
      <c r="DB17">
        <v>0</v>
      </c>
      <c r="DC17">
        <v>4</v>
      </c>
      <c r="DD17">
        <v>0</v>
      </c>
      <c r="DE17" t="s">
        <v>151</v>
      </c>
      <c r="DF17" t="s">
        <v>152</v>
      </c>
      <c r="DG17" t="s">
        <v>111</v>
      </c>
    </row>
    <row r="18" spans="1:111">
      <c r="A18" s="1">
        <v>18</v>
      </c>
      <c r="B18" s="43">
        <v>17</v>
      </c>
      <c r="C18" t="s">
        <v>609</v>
      </c>
      <c r="D18">
        <v>459</v>
      </c>
      <c r="E18">
        <v>16</v>
      </c>
      <c r="F18">
        <v>0</v>
      </c>
      <c r="G18">
        <v>8</v>
      </c>
      <c r="H18" t="s">
        <v>670</v>
      </c>
      <c r="I18">
        <v>14</v>
      </c>
      <c r="J18">
        <v>2</v>
      </c>
      <c r="K18">
        <v>51</v>
      </c>
      <c r="L18">
        <v>20</v>
      </c>
      <c r="M18" t="s">
        <v>610</v>
      </c>
      <c r="N18" t="s">
        <v>611</v>
      </c>
      <c r="O18" t="s">
        <v>336</v>
      </c>
      <c r="P18" t="s">
        <v>612</v>
      </c>
      <c r="Q18">
        <v>5</v>
      </c>
      <c r="R18">
        <v>0</v>
      </c>
      <c r="S18">
        <v>0</v>
      </c>
      <c r="T18">
        <v>0</v>
      </c>
      <c r="U18">
        <v>0</v>
      </c>
      <c r="V18">
        <v>5</v>
      </c>
      <c r="W18">
        <v>7</v>
      </c>
      <c r="X18">
        <v>25</v>
      </c>
      <c r="Y18">
        <v>8</v>
      </c>
      <c r="Z18">
        <v>0</v>
      </c>
      <c r="AA18">
        <v>0</v>
      </c>
      <c r="AB18">
        <v>0</v>
      </c>
      <c r="AC18">
        <v>0</v>
      </c>
      <c r="AD18">
        <v>2</v>
      </c>
      <c r="AE18">
        <v>7</v>
      </c>
      <c r="AF18">
        <v>5</v>
      </c>
      <c r="AG18">
        <v>3</v>
      </c>
      <c r="AH18">
        <v>128</v>
      </c>
      <c r="AI18">
        <v>1</v>
      </c>
      <c r="AJ18">
        <v>0</v>
      </c>
      <c r="AK18">
        <v>0</v>
      </c>
      <c r="AL18">
        <v>1</v>
      </c>
      <c r="AM18">
        <v>0</v>
      </c>
      <c r="AN18">
        <v>1</v>
      </c>
      <c r="AO18">
        <v>0</v>
      </c>
      <c r="AP18">
        <v>5</v>
      </c>
      <c r="AQ18">
        <v>9</v>
      </c>
      <c r="AR18">
        <v>2</v>
      </c>
      <c r="AS18">
        <v>0</v>
      </c>
      <c r="AT18">
        <v>0</v>
      </c>
      <c r="AU18">
        <v>1</v>
      </c>
      <c r="AV18">
        <v>1</v>
      </c>
      <c r="AW18">
        <v>1</v>
      </c>
      <c r="AX18">
        <v>0</v>
      </c>
      <c r="AY18">
        <v>1</v>
      </c>
      <c r="AZ18">
        <v>4</v>
      </c>
      <c r="BA18">
        <v>1</v>
      </c>
      <c r="BB18">
        <v>2</v>
      </c>
      <c r="BC18">
        <v>1</v>
      </c>
      <c r="BD18">
        <v>2</v>
      </c>
      <c r="BE18">
        <v>1</v>
      </c>
      <c r="BF18">
        <v>1</v>
      </c>
      <c r="BG18">
        <v>0</v>
      </c>
      <c r="BH18">
        <v>1</v>
      </c>
      <c r="BI18">
        <v>1</v>
      </c>
      <c r="BJ18">
        <v>0</v>
      </c>
      <c r="BK18">
        <v>3</v>
      </c>
      <c r="BL18">
        <v>4</v>
      </c>
      <c r="BM18">
        <v>1</v>
      </c>
      <c r="BN18">
        <v>0</v>
      </c>
      <c r="BO18">
        <v>7</v>
      </c>
      <c r="BP18">
        <v>1</v>
      </c>
      <c r="BQ18">
        <v>0</v>
      </c>
      <c r="BR18">
        <v>3</v>
      </c>
      <c r="BS18">
        <v>2</v>
      </c>
      <c r="BT18">
        <v>1</v>
      </c>
      <c r="BU18">
        <v>2</v>
      </c>
      <c r="BV18">
        <v>1</v>
      </c>
      <c r="BW18">
        <v>1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3</v>
      </c>
      <c r="CE18">
        <v>2</v>
      </c>
      <c r="CF18">
        <v>3</v>
      </c>
      <c r="CG18">
        <v>3</v>
      </c>
      <c r="CH18">
        <v>0</v>
      </c>
      <c r="CI18">
        <v>0</v>
      </c>
      <c r="CJ18">
        <v>8</v>
      </c>
      <c r="CK18">
        <v>7</v>
      </c>
      <c r="CL18">
        <v>0</v>
      </c>
      <c r="CM18">
        <v>1</v>
      </c>
      <c r="CN18">
        <v>1</v>
      </c>
      <c r="CO18">
        <v>0</v>
      </c>
      <c r="CP18">
        <v>1</v>
      </c>
      <c r="CQ18">
        <v>2</v>
      </c>
      <c r="CR18">
        <v>0</v>
      </c>
      <c r="CS18">
        <v>9</v>
      </c>
      <c r="CT18">
        <v>2</v>
      </c>
      <c r="CU18">
        <v>0</v>
      </c>
      <c r="CV18">
        <v>1</v>
      </c>
      <c r="CW18">
        <v>4</v>
      </c>
      <c r="CX18">
        <v>9</v>
      </c>
      <c r="CY18">
        <v>0</v>
      </c>
      <c r="CZ18">
        <v>0</v>
      </c>
      <c r="DA18">
        <v>1</v>
      </c>
      <c r="DB18">
        <v>2</v>
      </c>
      <c r="DC18">
        <v>6</v>
      </c>
      <c r="DD18">
        <v>0</v>
      </c>
      <c r="DE18" t="s">
        <v>168</v>
      </c>
      <c r="DF18" t="s">
        <v>169</v>
      </c>
      <c r="DG18" t="s">
        <v>111</v>
      </c>
    </row>
    <row r="19" spans="1:111">
      <c r="A19" s="1">
        <v>19</v>
      </c>
      <c r="B19" s="43">
        <v>18</v>
      </c>
      <c r="C19" t="s">
        <v>613</v>
      </c>
      <c r="D19">
        <v>241</v>
      </c>
      <c r="E19">
        <v>3</v>
      </c>
      <c r="F19">
        <v>0</v>
      </c>
      <c r="G19">
        <v>1</v>
      </c>
      <c r="H19" t="s">
        <v>662</v>
      </c>
      <c r="I19">
        <v>9</v>
      </c>
      <c r="J19">
        <v>1</v>
      </c>
      <c r="K19">
        <v>31</v>
      </c>
      <c r="L19">
        <v>11</v>
      </c>
      <c r="M19" t="s">
        <v>614</v>
      </c>
      <c r="N19" t="s">
        <v>615</v>
      </c>
      <c r="O19" t="s">
        <v>349</v>
      </c>
      <c r="P19" t="s">
        <v>616</v>
      </c>
      <c r="Q19">
        <v>0</v>
      </c>
      <c r="R19">
        <v>0</v>
      </c>
      <c r="S19">
        <v>3</v>
      </c>
      <c r="T19">
        <v>3</v>
      </c>
      <c r="U19">
        <v>1</v>
      </c>
      <c r="V19">
        <v>2</v>
      </c>
      <c r="W19">
        <v>1</v>
      </c>
      <c r="X19">
        <v>12</v>
      </c>
      <c r="Y19">
        <v>7</v>
      </c>
      <c r="Z19">
        <v>0</v>
      </c>
      <c r="AA19">
        <v>0</v>
      </c>
      <c r="AB19">
        <v>1</v>
      </c>
      <c r="AC19">
        <v>0</v>
      </c>
      <c r="AD19">
        <v>0</v>
      </c>
      <c r="AE19">
        <v>2</v>
      </c>
      <c r="AF19">
        <v>2</v>
      </c>
      <c r="AG19">
        <v>0</v>
      </c>
      <c r="AH19">
        <v>89</v>
      </c>
      <c r="AI19">
        <v>0</v>
      </c>
      <c r="AJ19">
        <v>0</v>
      </c>
      <c r="AK19">
        <v>0</v>
      </c>
      <c r="AL19">
        <v>1</v>
      </c>
      <c r="AM19">
        <v>0</v>
      </c>
      <c r="AN19">
        <v>0</v>
      </c>
      <c r="AO19">
        <v>1</v>
      </c>
      <c r="AP19">
        <v>0</v>
      </c>
      <c r="AQ19">
        <v>1</v>
      </c>
      <c r="AR19">
        <v>3</v>
      </c>
      <c r="AS19">
        <v>0</v>
      </c>
      <c r="AT19">
        <v>0</v>
      </c>
      <c r="AU19">
        <v>1</v>
      </c>
      <c r="AV19">
        <v>2</v>
      </c>
      <c r="AW19">
        <v>1</v>
      </c>
      <c r="AX19">
        <v>4</v>
      </c>
      <c r="AY19">
        <v>0</v>
      </c>
      <c r="AZ19">
        <v>3</v>
      </c>
      <c r="BA19">
        <v>0</v>
      </c>
      <c r="BB19">
        <v>6</v>
      </c>
      <c r="BC19">
        <v>1</v>
      </c>
      <c r="BD19">
        <v>1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7</v>
      </c>
      <c r="BM19">
        <v>0</v>
      </c>
      <c r="BN19">
        <v>0</v>
      </c>
      <c r="BO19">
        <v>1</v>
      </c>
      <c r="BP19">
        <v>1</v>
      </c>
      <c r="BQ19">
        <v>3</v>
      </c>
      <c r="BR19">
        <v>2</v>
      </c>
      <c r="BS19">
        <v>0</v>
      </c>
      <c r="BT19">
        <v>7</v>
      </c>
      <c r="BU19">
        <v>1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1</v>
      </c>
      <c r="CB19">
        <v>0</v>
      </c>
      <c r="CC19">
        <v>0</v>
      </c>
      <c r="CD19">
        <v>4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17</v>
      </c>
      <c r="CK19">
        <v>2</v>
      </c>
      <c r="CL19">
        <v>1</v>
      </c>
      <c r="CM19">
        <v>1</v>
      </c>
      <c r="CN19">
        <v>0</v>
      </c>
      <c r="CO19">
        <v>2</v>
      </c>
      <c r="CP19">
        <v>0</v>
      </c>
      <c r="CQ19">
        <v>0</v>
      </c>
      <c r="CR19">
        <v>0</v>
      </c>
      <c r="CS19">
        <v>2</v>
      </c>
      <c r="CT19">
        <v>1</v>
      </c>
      <c r="CU19">
        <v>0</v>
      </c>
      <c r="CV19">
        <v>0</v>
      </c>
      <c r="CW19">
        <v>6</v>
      </c>
      <c r="CX19">
        <v>1</v>
      </c>
      <c r="CY19">
        <v>0</v>
      </c>
      <c r="CZ19">
        <v>0</v>
      </c>
      <c r="DA19">
        <v>0</v>
      </c>
      <c r="DB19">
        <v>0</v>
      </c>
      <c r="DC19">
        <v>4</v>
      </c>
      <c r="DD19">
        <v>0</v>
      </c>
      <c r="DE19" t="s">
        <v>126</v>
      </c>
      <c r="DF19" t="s">
        <v>127</v>
      </c>
      <c r="DG19" t="s">
        <v>111</v>
      </c>
    </row>
    <row r="20" spans="1:111">
      <c r="A20" s="1">
        <v>20</v>
      </c>
      <c r="B20" s="43">
        <v>19</v>
      </c>
      <c r="C20" t="s">
        <v>617</v>
      </c>
      <c r="D20">
        <v>1243</v>
      </c>
      <c r="E20">
        <v>38</v>
      </c>
      <c r="F20">
        <v>0</v>
      </c>
      <c r="G20">
        <v>18</v>
      </c>
      <c r="H20" t="s">
        <v>671</v>
      </c>
      <c r="I20">
        <v>16</v>
      </c>
      <c r="J20">
        <v>3</v>
      </c>
      <c r="K20">
        <v>119</v>
      </c>
      <c r="L20">
        <v>63</v>
      </c>
      <c r="M20" t="s">
        <v>618</v>
      </c>
      <c r="N20" t="s">
        <v>619</v>
      </c>
      <c r="O20" t="s">
        <v>620</v>
      </c>
      <c r="P20" t="s">
        <v>621</v>
      </c>
      <c r="Q20">
        <v>23</v>
      </c>
      <c r="R20">
        <v>0</v>
      </c>
      <c r="S20">
        <v>15</v>
      </c>
      <c r="T20">
        <v>15</v>
      </c>
      <c r="U20">
        <v>6</v>
      </c>
      <c r="V20">
        <v>12</v>
      </c>
      <c r="W20">
        <v>9</v>
      </c>
      <c r="X20">
        <v>53</v>
      </c>
      <c r="Y20">
        <v>12</v>
      </c>
      <c r="Z20">
        <v>0</v>
      </c>
      <c r="AA20">
        <v>3</v>
      </c>
      <c r="AB20">
        <v>3</v>
      </c>
      <c r="AC20">
        <v>2</v>
      </c>
      <c r="AD20">
        <v>4</v>
      </c>
      <c r="AE20">
        <v>4</v>
      </c>
      <c r="AF20">
        <v>23</v>
      </c>
      <c r="AG20">
        <v>2</v>
      </c>
      <c r="AH20">
        <v>445</v>
      </c>
      <c r="AI20">
        <v>0</v>
      </c>
      <c r="AJ20">
        <v>6</v>
      </c>
      <c r="AK20">
        <v>0</v>
      </c>
      <c r="AL20">
        <v>0</v>
      </c>
      <c r="AM20">
        <v>0</v>
      </c>
      <c r="AN20">
        <v>12</v>
      </c>
      <c r="AO20">
        <v>10</v>
      </c>
      <c r="AP20">
        <v>6</v>
      </c>
      <c r="AQ20">
        <v>26</v>
      </c>
      <c r="AR20">
        <v>9</v>
      </c>
      <c r="AS20">
        <v>2</v>
      </c>
      <c r="AT20">
        <v>1</v>
      </c>
      <c r="AU20">
        <v>1</v>
      </c>
      <c r="AV20">
        <v>3</v>
      </c>
      <c r="AW20">
        <v>5</v>
      </c>
      <c r="AX20">
        <v>0</v>
      </c>
      <c r="AY20">
        <v>0</v>
      </c>
      <c r="AZ20">
        <v>8</v>
      </c>
      <c r="BA20">
        <v>3</v>
      </c>
      <c r="BB20">
        <v>3</v>
      </c>
      <c r="BC20">
        <v>9</v>
      </c>
      <c r="BD20">
        <v>3</v>
      </c>
      <c r="BE20">
        <v>4</v>
      </c>
      <c r="BF20">
        <v>1</v>
      </c>
      <c r="BG20">
        <v>0</v>
      </c>
      <c r="BH20">
        <v>0</v>
      </c>
      <c r="BI20">
        <v>0</v>
      </c>
      <c r="BJ20">
        <v>8</v>
      </c>
      <c r="BK20">
        <v>3</v>
      </c>
      <c r="BL20">
        <v>22</v>
      </c>
      <c r="BM20">
        <v>3</v>
      </c>
      <c r="BN20">
        <v>0</v>
      </c>
      <c r="BO20">
        <v>9</v>
      </c>
      <c r="BP20">
        <v>2</v>
      </c>
      <c r="BQ20">
        <v>5</v>
      </c>
      <c r="BR20">
        <v>25</v>
      </c>
      <c r="BS20">
        <v>0</v>
      </c>
      <c r="BT20">
        <v>8</v>
      </c>
      <c r="BU20">
        <v>15</v>
      </c>
      <c r="BV20">
        <v>2</v>
      </c>
      <c r="BW20">
        <v>0</v>
      </c>
      <c r="BX20">
        <v>0</v>
      </c>
      <c r="BY20">
        <v>0</v>
      </c>
      <c r="BZ20">
        <v>4</v>
      </c>
      <c r="CA20">
        <v>16</v>
      </c>
      <c r="CB20">
        <v>2</v>
      </c>
      <c r="CC20">
        <v>0</v>
      </c>
      <c r="CD20">
        <v>6</v>
      </c>
      <c r="CE20">
        <v>10</v>
      </c>
      <c r="CF20">
        <v>0</v>
      </c>
      <c r="CG20">
        <v>6</v>
      </c>
      <c r="CH20">
        <v>5</v>
      </c>
      <c r="CI20">
        <v>0</v>
      </c>
      <c r="CJ20">
        <v>76</v>
      </c>
      <c r="CK20">
        <v>4</v>
      </c>
      <c r="CL20">
        <v>7</v>
      </c>
      <c r="CM20">
        <v>3</v>
      </c>
      <c r="CN20">
        <v>4</v>
      </c>
      <c r="CO20">
        <v>3</v>
      </c>
      <c r="CP20">
        <v>1</v>
      </c>
      <c r="CQ20">
        <v>2</v>
      </c>
      <c r="CR20">
        <v>3</v>
      </c>
      <c r="CS20">
        <v>9</v>
      </c>
      <c r="CT20">
        <v>7</v>
      </c>
      <c r="CU20">
        <v>1</v>
      </c>
      <c r="CV20">
        <v>0</v>
      </c>
      <c r="CW20">
        <v>13</v>
      </c>
      <c r="CX20">
        <v>17</v>
      </c>
      <c r="CY20">
        <v>1</v>
      </c>
      <c r="CZ20">
        <v>3</v>
      </c>
      <c r="DA20">
        <v>4</v>
      </c>
      <c r="DB20">
        <v>2</v>
      </c>
      <c r="DC20">
        <v>22</v>
      </c>
      <c r="DD20">
        <v>0</v>
      </c>
      <c r="DE20" t="s">
        <v>622</v>
      </c>
      <c r="DF20" t="s">
        <v>623</v>
      </c>
      <c r="DG20" t="s">
        <v>111</v>
      </c>
    </row>
    <row r="21" spans="1:111">
      <c r="A21" s="1">
        <v>21</v>
      </c>
      <c r="B21" s="43">
        <v>20</v>
      </c>
      <c r="C21" t="s">
        <v>624</v>
      </c>
      <c r="D21">
        <v>1081</v>
      </c>
      <c r="E21">
        <v>33</v>
      </c>
      <c r="F21">
        <v>2</v>
      </c>
      <c r="G21">
        <v>4</v>
      </c>
      <c r="H21" t="s">
        <v>672</v>
      </c>
      <c r="I21">
        <v>13</v>
      </c>
      <c r="J21">
        <v>1</v>
      </c>
      <c r="K21">
        <v>90</v>
      </c>
      <c r="L21">
        <v>41</v>
      </c>
      <c r="M21" t="s">
        <v>625</v>
      </c>
      <c r="N21" t="s">
        <v>626</v>
      </c>
      <c r="O21" t="s">
        <v>384</v>
      </c>
      <c r="P21" t="s">
        <v>627</v>
      </c>
      <c r="Q21">
        <v>1</v>
      </c>
      <c r="R21">
        <v>2</v>
      </c>
      <c r="S21">
        <v>11</v>
      </c>
      <c r="T21">
        <v>13</v>
      </c>
      <c r="U21">
        <v>4</v>
      </c>
      <c r="V21">
        <v>14</v>
      </c>
      <c r="W21">
        <v>3</v>
      </c>
      <c r="X21">
        <v>66</v>
      </c>
      <c r="Y21">
        <v>7</v>
      </c>
      <c r="Z21">
        <v>0</v>
      </c>
      <c r="AA21">
        <v>5</v>
      </c>
      <c r="AB21">
        <v>11</v>
      </c>
      <c r="AC21">
        <v>0</v>
      </c>
      <c r="AD21">
        <v>5</v>
      </c>
      <c r="AE21">
        <v>8</v>
      </c>
      <c r="AF21">
        <v>30</v>
      </c>
      <c r="AG21">
        <v>0</v>
      </c>
      <c r="AH21">
        <v>393</v>
      </c>
      <c r="AI21">
        <v>0</v>
      </c>
      <c r="AJ21">
        <v>0</v>
      </c>
      <c r="AK21">
        <v>0</v>
      </c>
      <c r="AL21">
        <v>0</v>
      </c>
      <c r="AM21">
        <v>2</v>
      </c>
      <c r="AN21">
        <v>3</v>
      </c>
      <c r="AO21">
        <v>2</v>
      </c>
      <c r="AP21">
        <v>2</v>
      </c>
      <c r="AQ21">
        <v>18</v>
      </c>
      <c r="AR21">
        <v>5</v>
      </c>
      <c r="AS21">
        <v>0</v>
      </c>
      <c r="AT21">
        <v>1</v>
      </c>
      <c r="AU21">
        <v>0</v>
      </c>
      <c r="AV21">
        <v>4</v>
      </c>
      <c r="AW21">
        <v>4</v>
      </c>
      <c r="AX21">
        <v>1</v>
      </c>
      <c r="AY21">
        <v>2</v>
      </c>
      <c r="AZ21">
        <v>14</v>
      </c>
      <c r="BA21">
        <v>4</v>
      </c>
      <c r="BB21">
        <v>13</v>
      </c>
      <c r="BC21">
        <v>3</v>
      </c>
      <c r="BD21">
        <v>11</v>
      </c>
      <c r="BE21">
        <v>3</v>
      </c>
      <c r="BF21">
        <v>2</v>
      </c>
      <c r="BG21">
        <v>0</v>
      </c>
      <c r="BH21">
        <v>7</v>
      </c>
      <c r="BI21">
        <v>0</v>
      </c>
      <c r="BJ21">
        <v>0</v>
      </c>
      <c r="BK21">
        <v>6</v>
      </c>
      <c r="BL21">
        <v>24</v>
      </c>
      <c r="BM21">
        <v>8</v>
      </c>
      <c r="BN21">
        <v>0</v>
      </c>
      <c r="BO21">
        <v>3</v>
      </c>
      <c r="BP21">
        <v>5</v>
      </c>
      <c r="BQ21">
        <v>4</v>
      </c>
      <c r="BR21">
        <v>21</v>
      </c>
      <c r="BS21">
        <v>0</v>
      </c>
      <c r="BT21">
        <v>4</v>
      </c>
      <c r="BU21">
        <v>8</v>
      </c>
      <c r="BV21">
        <v>1</v>
      </c>
      <c r="BW21">
        <v>0</v>
      </c>
      <c r="BX21">
        <v>0</v>
      </c>
      <c r="BY21">
        <v>0</v>
      </c>
      <c r="BZ21">
        <v>4</v>
      </c>
      <c r="CA21">
        <v>5</v>
      </c>
      <c r="CB21">
        <v>4</v>
      </c>
      <c r="CC21">
        <v>0</v>
      </c>
      <c r="CD21">
        <v>13</v>
      </c>
      <c r="CE21">
        <v>4</v>
      </c>
      <c r="CF21">
        <v>0</v>
      </c>
      <c r="CG21">
        <v>1</v>
      </c>
      <c r="CH21">
        <v>3</v>
      </c>
      <c r="CI21">
        <v>0</v>
      </c>
      <c r="CJ21">
        <v>65</v>
      </c>
      <c r="CK21">
        <v>8</v>
      </c>
      <c r="CL21">
        <v>6</v>
      </c>
      <c r="CM21">
        <v>0</v>
      </c>
      <c r="CN21">
        <v>6</v>
      </c>
      <c r="CO21">
        <v>3</v>
      </c>
      <c r="CP21">
        <v>5</v>
      </c>
      <c r="CQ21">
        <v>0</v>
      </c>
      <c r="CR21">
        <v>1</v>
      </c>
      <c r="CS21">
        <v>13</v>
      </c>
      <c r="CT21">
        <v>11</v>
      </c>
      <c r="CU21">
        <v>1</v>
      </c>
      <c r="CV21">
        <v>1</v>
      </c>
      <c r="CW21">
        <v>17</v>
      </c>
      <c r="CX21">
        <v>2</v>
      </c>
      <c r="CY21">
        <v>0</v>
      </c>
      <c r="CZ21">
        <v>5</v>
      </c>
      <c r="DA21">
        <v>0</v>
      </c>
      <c r="DB21">
        <v>1</v>
      </c>
      <c r="DC21">
        <v>29</v>
      </c>
      <c r="DD21">
        <v>0</v>
      </c>
      <c r="DE21" t="s">
        <v>628</v>
      </c>
      <c r="DF21" t="s">
        <v>629</v>
      </c>
      <c r="DG21" t="s">
        <v>403</v>
      </c>
    </row>
    <row r="22" spans="1:111">
      <c r="A22" s="1">
        <v>22</v>
      </c>
      <c r="B22" s="43">
        <v>21</v>
      </c>
      <c r="C22" t="s">
        <v>630</v>
      </c>
      <c r="D22">
        <v>498</v>
      </c>
      <c r="E22">
        <v>10</v>
      </c>
      <c r="F22">
        <v>1</v>
      </c>
      <c r="G22">
        <v>0</v>
      </c>
      <c r="H22" t="s">
        <v>111</v>
      </c>
      <c r="I22">
        <v>2</v>
      </c>
      <c r="J22">
        <v>0</v>
      </c>
      <c r="K22">
        <v>47</v>
      </c>
      <c r="L22">
        <v>21</v>
      </c>
      <c r="M22" t="s">
        <v>631</v>
      </c>
      <c r="N22" t="s">
        <v>632</v>
      </c>
      <c r="O22" t="s">
        <v>111</v>
      </c>
      <c r="P22" t="s">
        <v>633</v>
      </c>
      <c r="Q22">
        <v>0</v>
      </c>
      <c r="R22">
        <v>1</v>
      </c>
      <c r="S22">
        <v>13</v>
      </c>
      <c r="T22">
        <v>14</v>
      </c>
      <c r="U22">
        <v>1</v>
      </c>
      <c r="V22">
        <v>4</v>
      </c>
      <c r="W22">
        <v>0</v>
      </c>
      <c r="X22">
        <v>41</v>
      </c>
      <c r="Y22">
        <v>5</v>
      </c>
      <c r="Z22">
        <v>0</v>
      </c>
      <c r="AA22">
        <v>4</v>
      </c>
      <c r="AB22">
        <v>5</v>
      </c>
      <c r="AC22">
        <v>2</v>
      </c>
      <c r="AD22">
        <v>0</v>
      </c>
      <c r="AE22">
        <v>8</v>
      </c>
      <c r="AF22">
        <v>16</v>
      </c>
      <c r="AG22">
        <v>1</v>
      </c>
      <c r="AH22">
        <v>221</v>
      </c>
      <c r="AI22">
        <v>0</v>
      </c>
      <c r="AJ22">
        <v>0</v>
      </c>
      <c r="AK22">
        <v>0</v>
      </c>
      <c r="AL22">
        <v>2</v>
      </c>
      <c r="AM22">
        <v>0</v>
      </c>
      <c r="AN22">
        <v>7</v>
      </c>
      <c r="AO22">
        <v>17</v>
      </c>
      <c r="AP22">
        <v>5</v>
      </c>
      <c r="AQ22">
        <v>23</v>
      </c>
      <c r="AR22">
        <v>0</v>
      </c>
      <c r="AS22">
        <v>0</v>
      </c>
      <c r="AT22">
        <v>0</v>
      </c>
      <c r="AU22">
        <v>2</v>
      </c>
      <c r="AV22">
        <v>1</v>
      </c>
      <c r="AW22">
        <v>8</v>
      </c>
      <c r="AX22">
        <v>0</v>
      </c>
      <c r="AY22">
        <v>0</v>
      </c>
      <c r="AZ22">
        <v>18</v>
      </c>
      <c r="BA22">
        <v>6</v>
      </c>
      <c r="BB22">
        <v>2</v>
      </c>
      <c r="BC22">
        <v>1</v>
      </c>
      <c r="BD22">
        <v>0</v>
      </c>
      <c r="BE22">
        <v>0</v>
      </c>
      <c r="BF22">
        <v>0</v>
      </c>
      <c r="BG22">
        <v>0</v>
      </c>
      <c r="BH22">
        <v>1</v>
      </c>
      <c r="BI22">
        <v>0</v>
      </c>
      <c r="BJ22">
        <v>0</v>
      </c>
      <c r="BK22">
        <v>3</v>
      </c>
      <c r="BL22">
        <v>8</v>
      </c>
      <c r="BM22">
        <v>1</v>
      </c>
      <c r="BN22">
        <v>0</v>
      </c>
      <c r="BO22">
        <v>0</v>
      </c>
      <c r="BP22">
        <v>0</v>
      </c>
      <c r="BQ22">
        <v>0</v>
      </c>
      <c r="BR22">
        <v>6</v>
      </c>
      <c r="BS22">
        <v>0</v>
      </c>
      <c r="BT22">
        <v>3</v>
      </c>
      <c r="BU22">
        <v>1</v>
      </c>
      <c r="BV22">
        <v>0</v>
      </c>
      <c r="BW22">
        <v>0</v>
      </c>
      <c r="BX22">
        <v>0</v>
      </c>
      <c r="BY22">
        <v>0</v>
      </c>
      <c r="BZ22">
        <v>4</v>
      </c>
      <c r="CA22">
        <v>4</v>
      </c>
      <c r="CB22">
        <v>3</v>
      </c>
      <c r="CC22">
        <v>0</v>
      </c>
      <c r="CD22">
        <v>3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36</v>
      </c>
      <c r="CK22">
        <v>8</v>
      </c>
      <c r="CL22">
        <v>0</v>
      </c>
      <c r="CM22">
        <v>1</v>
      </c>
      <c r="CN22">
        <v>4</v>
      </c>
      <c r="CO22">
        <v>0</v>
      </c>
      <c r="CP22">
        <v>4</v>
      </c>
      <c r="CQ22">
        <v>0</v>
      </c>
      <c r="CR22">
        <v>1</v>
      </c>
      <c r="CS22">
        <v>3</v>
      </c>
      <c r="CT22">
        <v>2</v>
      </c>
      <c r="CU22">
        <v>0</v>
      </c>
      <c r="CV22">
        <v>0</v>
      </c>
      <c r="CW22">
        <v>19</v>
      </c>
      <c r="CX22">
        <v>2</v>
      </c>
      <c r="CY22">
        <v>0</v>
      </c>
      <c r="CZ22">
        <v>0</v>
      </c>
      <c r="DA22">
        <v>1</v>
      </c>
      <c r="DB22">
        <v>1</v>
      </c>
      <c r="DC22">
        <v>10</v>
      </c>
      <c r="DD22">
        <v>0</v>
      </c>
      <c r="DE22" t="s">
        <v>634</v>
      </c>
      <c r="DF22" t="s">
        <v>635</v>
      </c>
      <c r="DG22" t="s">
        <v>175</v>
      </c>
    </row>
    <row r="23" spans="1:111">
      <c r="A23" s="1">
        <v>23</v>
      </c>
      <c r="B23" s="43">
        <v>22</v>
      </c>
      <c r="C23" t="s">
        <v>636</v>
      </c>
      <c r="D23">
        <v>571</v>
      </c>
      <c r="E23">
        <v>14</v>
      </c>
      <c r="F23">
        <v>0</v>
      </c>
      <c r="G23">
        <v>4</v>
      </c>
      <c r="H23" t="s">
        <v>673</v>
      </c>
      <c r="I23">
        <v>10</v>
      </c>
      <c r="J23">
        <v>3</v>
      </c>
      <c r="K23">
        <v>68</v>
      </c>
      <c r="L23">
        <v>35</v>
      </c>
      <c r="M23" t="s">
        <v>637</v>
      </c>
      <c r="N23" t="s">
        <v>638</v>
      </c>
      <c r="O23" t="s">
        <v>639</v>
      </c>
      <c r="P23" t="s">
        <v>640</v>
      </c>
      <c r="Q23">
        <v>23</v>
      </c>
      <c r="R23">
        <v>0</v>
      </c>
      <c r="S23">
        <v>3</v>
      </c>
      <c r="T23">
        <v>3</v>
      </c>
      <c r="U23">
        <v>3</v>
      </c>
      <c r="V23">
        <v>6</v>
      </c>
      <c r="W23">
        <v>10</v>
      </c>
      <c r="X23">
        <v>20</v>
      </c>
      <c r="Y23">
        <v>13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</v>
      </c>
      <c r="AF23">
        <v>2</v>
      </c>
      <c r="AG23">
        <v>1</v>
      </c>
      <c r="AH23">
        <v>141</v>
      </c>
      <c r="AI23">
        <v>0</v>
      </c>
      <c r="AJ23">
        <v>4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8</v>
      </c>
      <c r="AR23">
        <v>9</v>
      </c>
      <c r="AS23">
        <v>0</v>
      </c>
      <c r="AT23">
        <v>1</v>
      </c>
      <c r="AU23">
        <v>0</v>
      </c>
      <c r="AV23">
        <v>3</v>
      </c>
      <c r="AW23">
        <v>1</v>
      </c>
      <c r="AX23">
        <v>0</v>
      </c>
      <c r="AY23">
        <v>0</v>
      </c>
      <c r="AZ23">
        <v>0</v>
      </c>
      <c r="BA23">
        <v>2</v>
      </c>
      <c r="BB23">
        <v>0</v>
      </c>
      <c r="BC23">
        <v>1</v>
      </c>
      <c r="BD23">
        <v>0</v>
      </c>
      <c r="BE23">
        <v>10</v>
      </c>
      <c r="BF23">
        <v>0</v>
      </c>
      <c r="BG23">
        <v>0</v>
      </c>
      <c r="BH23">
        <v>0</v>
      </c>
      <c r="BI23">
        <v>9</v>
      </c>
      <c r="BJ23">
        <v>0</v>
      </c>
      <c r="BK23">
        <v>0</v>
      </c>
      <c r="BL23">
        <v>7</v>
      </c>
      <c r="BM23">
        <v>0</v>
      </c>
      <c r="BN23">
        <v>1</v>
      </c>
      <c r="BO23">
        <v>10</v>
      </c>
      <c r="BP23">
        <v>3</v>
      </c>
      <c r="BQ23">
        <v>1</v>
      </c>
      <c r="BR23">
        <v>4</v>
      </c>
      <c r="BS23">
        <v>0</v>
      </c>
      <c r="BT23">
        <v>4</v>
      </c>
      <c r="BU23">
        <v>0</v>
      </c>
      <c r="BV23">
        <v>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2</v>
      </c>
      <c r="CE23">
        <v>0</v>
      </c>
      <c r="CF23">
        <v>0</v>
      </c>
      <c r="CG23">
        <v>1</v>
      </c>
      <c r="CH23">
        <v>0</v>
      </c>
      <c r="CI23">
        <v>0</v>
      </c>
      <c r="CJ23">
        <v>14</v>
      </c>
      <c r="CK23">
        <v>4</v>
      </c>
      <c r="CL23">
        <v>4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10</v>
      </c>
      <c r="CT23">
        <v>0</v>
      </c>
      <c r="CU23">
        <v>0</v>
      </c>
      <c r="CV23">
        <v>0</v>
      </c>
      <c r="CW23">
        <v>0</v>
      </c>
      <c r="CX23">
        <v>12</v>
      </c>
      <c r="CY23">
        <v>1</v>
      </c>
      <c r="CZ23">
        <v>3</v>
      </c>
      <c r="DA23">
        <v>2</v>
      </c>
      <c r="DB23">
        <v>1</v>
      </c>
      <c r="DC23">
        <v>6</v>
      </c>
      <c r="DD23">
        <v>0</v>
      </c>
      <c r="DE23" t="s">
        <v>151</v>
      </c>
      <c r="DF23" t="s">
        <v>152</v>
      </c>
      <c r="DG23" t="s">
        <v>111</v>
      </c>
    </row>
    <row r="24" spans="1:111">
      <c r="A24" s="1">
        <v>25</v>
      </c>
      <c r="B24" s="43">
        <v>23</v>
      </c>
      <c r="C24" t="s">
        <v>641</v>
      </c>
      <c r="D24">
        <v>44</v>
      </c>
      <c r="E24">
        <v>0</v>
      </c>
      <c r="F24">
        <v>0</v>
      </c>
      <c r="G24">
        <v>0</v>
      </c>
      <c r="H24" t="s">
        <v>111</v>
      </c>
      <c r="I24">
        <v>1</v>
      </c>
      <c r="J24">
        <v>0</v>
      </c>
      <c r="K24">
        <v>2</v>
      </c>
      <c r="L24">
        <v>0</v>
      </c>
      <c r="M24" t="s">
        <v>642</v>
      </c>
      <c r="N24" t="s">
        <v>643</v>
      </c>
      <c r="O24" t="s">
        <v>111</v>
      </c>
      <c r="P24" t="s">
        <v>111</v>
      </c>
      <c r="Q24">
        <v>0</v>
      </c>
      <c r="R24">
        <v>0</v>
      </c>
      <c r="S24">
        <v>1</v>
      </c>
      <c r="T24">
        <v>1</v>
      </c>
      <c r="U24">
        <v>0</v>
      </c>
      <c r="V24">
        <v>1</v>
      </c>
      <c r="W24">
        <v>1</v>
      </c>
      <c r="X24">
        <v>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</v>
      </c>
      <c r="AG24">
        <v>0</v>
      </c>
      <c r="AH24">
        <v>15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2</v>
      </c>
      <c r="AR24">
        <v>0</v>
      </c>
      <c r="AS24">
        <v>0</v>
      </c>
      <c r="AT24">
        <v>0</v>
      </c>
      <c r="AU24">
        <v>1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2</v>
      </c>
      <c r="BU24">
        <v>1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1</v>
      </c>
      <c r="CU24">
        <v>0</v>
      </c>
      <c r="CV24">
        <v>0</v>
      </c>
      <c r="CW24">
        <v>2</v>
      </c>
      <c r="CX24">
        <v>2</v>
      </c>
      <c r="CY24">
        <v>0</v>
      </c>
      <c r="CZ24">
        <v>0</v>
      </c>
      <c r="DA24">
        <v>0</v>
      </c>
      <c r="DB24">
        <v>0</v>
      </c>
      <c r="DC24">
        <v>1</v>
      </c>
      <c r="DD24">
        <v>0</v>
      </c>
      <c r="DE24" t="s">
        <v>120</v>
      </c>
      <c r="DF24" t="s">
        <v>121</v>
      </c>
      <c r="DG24" t="s">
        <v>111</v>
      </c>
    </row>
    <row r="25" spans="1:111">
      <c r="A25" s="1">
        <v>26</v>
      </c>
      <c r="B25" s="43">
        <v>24</v>
      </c>
      <c r="C25" t="s">
        <v>644</v>
      </c>
      <c r="D25">
        <v>547</v>
      </c>
      <c r="E25">
        <v>17</v>
      </c>
      <c r="F25">
        <v>0</v>
      </c>
      <c r="G25">
        <v>4</v>
      </c>
      <c r="H25" t="s">
        <v>674</v>
      </c>
      <c r="I25">
        <v>21</v>
      </c>
      <c r="J25">
        <v>3</v>
      </c>
      <c r="K25">
        <v>77</v>
      </c>
      <c r="L25">
        <v>38</v>
      </c>
      <c r="M25" t="s">
        <v>645</v>
      </c>
      <c r="N25" t="s">
        <v>646</v>
      </c>
      <c r="O25" t="s">
        <v>647</v>
      </c>
      <c r="P25" t="s">
        <v>648</v>
      </c>
      <c r="Q25">
        <v>23</v>
      </c>
      <c r="R25">
        <v>0</v>
      </c>
      <c r="S25">
        <v>6</v>
      </c>
      <c r="T25">
        <v>6</v>
      </c>
      <c r="U25">
        <v>5</v>
      </c>
      <c r="V25">
        <v>10</v>
      </c>
      <c r="W25">
        <v>9</v>
      </c>
      <c r="X25">
        <v>20</v>
      </c>
      <c r="Y25">
        <v>7</v>
      </c>
      <c r="Z25">
        <v>1</v>
      </c>
      <c r="AA25">
        <v>0</v>
      </c>
      <c r="AB25">
        <v>1</v>
      </c>
      <c r="AC25">
        <v>0</v>
      </c>
      <c r="AD25">
        <v>5</v>
      </c>
      <c r="AE25">
        <v>2</v>
      </c>
      <c r="AF25">
        <v>2</v>
      </c>
      <c r="AG25">
        <v>2</v>
      </c>
      <c r="AH25">
        <v>140</v>
      </c>
      <c r="AI25">
        <v>0</v>
      </c>
      <c r="AJ25">
        <v>9</v>
      </c>
      <c r="AK25">
        <v>0</v>
      </c>
      <c r="AL25">
        <v>0</v>
      </c>
      <c r="AM25">
        <v>0</v>
      </c>
      <c r="AN25">
        <v>1</v>
      </c>
      <c r="AO25">
        <v>1</v>
      </c>
      <c r="AP25">
        <v>1</v>
      </c>
      <c r="AQ25">
        <v>14</v>
      </c>
      <c r="AR25">
        <v>7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1</v>
      </c>
      <c r="BA25">
        <v>0</v>
      </c>
      <c r="BB25">
        <v>0</v>
      </c>
      <c r="BC25">
        <v>1</v>
      </c>
      <c r="BD25">
        <v>2</v>
      </c>
      <c r="BE25">
        <v>10</v>
      </c>
      <c r="BF25">
        <v>1</v>
      </c>
      <c r="BG25">
        <v>1</v>
      </c>
      <c r="BH25">
        <v>0</v>
      </c>
      <c r="BI25">
        <v>0</v>
      </c>
      <c r="BJ25">
        <v>0</v>
      </c>
      <c r="BK25">
        <v>1</v>
      </c>
      <c r="BL25">
        <v>8</v>
      </c>
      <c r="BM25">
        <v>2</v>
      </c>
      <c r="BN25">
        <v>0</v>
      </c>
      <c r="BO25">
        <v>9</v>
      </c>
      <c r="BP25">
        <v>2</v>
      </c>
      <c r="BQ25">
        <v>0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0</v>
      </c>
      <c r="BX25">
        <v>2</v>
      </c>
      <c r="BY25">
        <v>0</v>
      </c>
      <c r="BZ25">
        <v>0</v>
      </c>
      <c r="CA25">
        <v>4</v>
      </c>
      <c r="CB25">
        <v>0</v>
      </c>
      <c r="CC25">
        <v>1</v>
      </c>
      <c r="CD25">
        <v>2</v>
      </c>
      <c r="CE25">
        <v>2</v>
      </c>
      <c r="CF25">
        <v>2</v>
      </c>
      <c r="CG25">
        <v>1</v>
      </c>
      <c r="CH25">
        <v>0</v>
      </c>
      <c r="CI25">
        <v>0</v>
      </c>
      <c r="CJ25">
        <v>10</v>
      </c>
      <c r="CK25">
        <v>2</v>
      </c>
      <c r="CL25">
        <v>3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5</v>
      </c>
      <c r="CT25">
        <v>1</v>
      </c>
      <c r="CU25">
        <v>2</v>
      </c>
      <c r="CV25">
        <v>0</v>
      </c>
      <c r="CW25">
        <v>0</v>
      </c>
      <c r="CX25">
        <v>16</v>
      </c>
      <c r="CY25">
        <v>0</v>
      </c>
      <c r="CZ25">
        <v>0</v>
      </c>
      <c r="DA25">
        <v>2</v>
      </c>
      <c r="DB25">
        <v>2</v>
      </c>
      <c r="DC25">
        <v>10</v>
      </c>
      <c r="DD25">
        <v>0</v>
      </c>
      <c r="DE25" t="s">
        <v>634</v>
      </c>
      <c r="DF25" t="s">
        <v>635</v>
      </c>
      <c r="DG25" t="s">
        <v>111</v>
      </c>
    </row>
    <row r="26" spans="1:111">
      <c r="A26" s="1"/>
      <c r="B26" s="43"/>
    </row>
    <row r="27" spans="1:111">
      <c r="B27" t="s">
        <v>649</v>
      </c>
      <c r="C27" t="s">
        <v>249</v>
      </c>
      <c r="D27">
        <v>169</v>
      </c>
      <c r="E27">
        <v>8</v>
      </c>
      <c r="F27">
        <v>0</v>
      </c>
      <c r="G27">
        <v>1</v>
      </c>
      <c r="H27" t="s">
        <v>662</v>
      </c>
      <c r="I27">
        <v>15</v>
      </c>
      <c r="J27">
        <v>4</v>
      </c>
      <c r="K27">
        <v>45</v>
      </c>
      <c r="L27">
        <v>22</v>
      </c>
      <c r="M27" t="s">
        <v>250</v>
      </c>
      <c r="N27" t="s">
        <v>251</v>
      </c>
      <c r="O27" t="s">
        <v>252</v>
      </c>
      <c r="P27" t="s">
        <v>253</v>
      </c>
      <c r="Q27">
        <v>2</v>
      </c>
      <c r="R27">
        <v>0</v>
      </c>
      <c r="S27">
        <v>0</v>
      </c>
      <c r="T27">
        <v>0</v>
      </c>
      <c r="U27">
        <v>4</v>
      </c>
      <c r="V27">
        <v>11</v>
      </c>
      <c r="W27">
        <v>1</v>
      </c>
      <c r="X27">
        <v>14</v>
      </c>
      <c r="Y27">
        <v>5</v>
      </c>
      <c r="Z27">
        <v>1</v>
      </c>
      <c r="AA27">
        <v>0</v>
      </c>
      <c r="AB27">
        <v>0</v>
      </c>
      <c r="AC27">
        <v>0</v>
      </c>
      <c r="AD27">
        <v>2</v>
      </c>
      <c r="AE27">
        <v>0</v>
      </c>
      <c r="AF27">
        <v>3</v>
      </c>
      <c r="AG27">
        <v>3</v>
      </c>
      <c r="AH27">
        <v>19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2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0</v>
      </c>
      <c r="BM27">
        <v>2</v>
      </c>
      <c r="BN27">
        <v>0</v>
      </c>
      <c r="BO27">
        <v>1</v>
      </c>
      <c r="BP27">
        <v>2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1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2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1</v>
      </c>
      <c r="CQ27">
        <v>0</v>
      </c>
      <c r="CR27">
        <v>0</v>
      </c>
      <c r="CS27">
        <v>1</v>
      </c>
      <c r="CT27">
        <v>1</v>
      </c>
      <c r="CU27">
        <v>0</v>
      </c>
      <c r="CV27">
        <v>0</v>
      </c>
      <c r="CW27">
        <v>1</v>
      </c>
      <c r="CX27">
        <v>4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 t="s">
        <v>111</v>
      </c>
      <c r="DF27" t="s">
        <v>111</v>
      </c>
      <c r="DG27" t="s">
        <v>111</v>
      </c>
    </row>
    <row r="29" spans="1:111">
      <c r="A29" s="1">
        <v>28</v>
      </c>
    </row>
    <row r="30" spans="1:111">
      <c r="A30" s="1">
        <v>29</v>
      </c>
    </row>
    <row r="31" spans="1:111">
      <c r="A31" s="1">
        <v>30</v>
      </c>
    </row>
    <row r="32" spans="1:111">
      <c r="A32" s="1">
        <v>31</v>
      </c>
    </row>
    <row r="33" spans="1:25">
      <c r="A33" s="1">
        <v>32</v>
      </c>
    </row>
    <row r="34" spans="1:25">
      <c r="A34" s="1">
        <v>33</v>
      </c>
    </row>
    <row r="35" spans="1:25">
      <c r="A35" s="1">
        <v>34</v>
      </c>
    </row>
    <row r="36" spans="1:25">
      <c r="A36" s="1">
        <v>35</v>
      </c>
      <c r="B36" s="38"/>
      <c r="C36" s="38"/>
      <c r="D36" s="38"/>
      <c r="E36" s="38"/>
      <c r="F36" s="21" t="s">
        <v>491</v>
      </c>
      <c r="G36" s="38"/>
    </row>
    <row r="37" spans="1:25">
      <c r="A37" s="1">
        <v>36</v>
      </c>
      <c r="B37" s="36" t="s">
        <v>515</v>
      </c>
      <c r="C37" s="36" t="s">
        <v>516</v>
      </c>
      <c r="D37" s="38" t="s">
        <v>676</v>
      </c>
      <c r="E37" s="37" t="s">
        <v>518</v>
      </c>
      <c r="F37" s="37" t="s">
        <v>497</v>
      </c>
      <c r="G37" s="37" t="s">
        <v>498</v>
      </c>
      <c r="I37" s="2" t="s">
        <v>477</v>
      </c>
      <c r="J37">
        <f t="array" ref="J37:K41">LINEST(D38:D61,C38:C61,TRUE,TRUE)</f>
        <v>1.3160128023300291E-2</v>
      </c>
      <c r="K37">
        <v>0.19333774921366143</v>
      </c>
      <c r="L37" t="s">
        <v>482</v>
      </c>
      <c r="N37" t="s">
        <v>487</v>
      </c>
      <c r="O37">
        <v>24</v>
      </c>
      <c r="U37" s="36"/>
      <c r="V37" s="36" t="s">
        <v>515</v>
      </c>
      <c r="W37" s="36" t="s">
        <v>516</v>
      </c>
      <c r="X37" s="38" t="s">
        <v>676</v>
      </c>
      <c r="Y37" s="38" t="s">
        <v>650</v>
      </c>
    </row>
    <row r="38" spans="1:25">
      <c r="A38" s="1">
        <v>37</v>
      </c>
      <c r="B38" s="39" t="s">
        <v>539</v>
      </c>
      <c r="C38" s="39">
        <v>252</v>
      </c>
      <c r="D38" s="39">
        <v>0</v>
      </c>
      <c r="E38" s="40">
        <f t="array" ref="E38:E61">TREND(D38:D61,C38:C61)</f>
        <v>3.5096900110853348</v>
      </c>
      <c r="F38" s="40">
        <f t="shared" ref="F38:F62" si="0">E38-$O$40*$O$41*SQRT(1+1/$O$37+(D38-$O$38)^2/$O$39)</f>
        <v>-7.2636693143545052</v>
      </c>
      <c r="G38" s="40">
        <f t="shared" ref="G38:G62" si="1">E38+$O$40*$O$41*SQRT(1+1/$O$37+(D38-$O$38)^2/$O$39)</f>
        <v>14.283049336525174</v>
      </c>
      <c r="I38" t="s">
        <v>481</v>
      </c>
      <c r="J38">
        <v>2.6723104588946282E-3</v>
      </c>
      <c r="K38">
        <v>1.8474225347672044</v>
      </c>
      <c r="L38" t="s">
        <v>483</v>
      </c>
      <c r="N38" t="s">
        <v>488</v>
      </c>
      <c r="O38">
        <f>AVERAGE(D38:D63)</f>
        <v>7.52</v>
      </c>
      <c r="U38" s="38"/>
      <c r="V38" s="39" t="s">
        <v>539</v>
      </c>
      <c r="W38" s="39">
        <v>252</v>
      </c>
      <c r="X38" s="39">
        <v>2</v>
      </c>
      <c r="Y38" s="38">
        <v>0</v>
      </c>
    </row>
    <row r="39" spans="1:25">
      <c r="A39" s="1">
        <v>38</v>
      </c>
      <c r="B39" s="39" t="s">
        <v>542</v>
      </c>
      <c r="C39" s="39">
        <v>786</v>
      </c>
      <c r="D39" s="39">
        <v>21</v>
      </c>
      <c r="E39" s="40">
        <v>10.537198375527689</v>
      </c>
      <c r="F39" s="40">
        <f t="shared" si="0"/>
        <v>-0.7442398919692188</v>
      </c>
      <c r="G39" s="40">
        <f t="shared" si="1"/>
        <v>21.818636643024597</v>
      </c>
      <c r="I39" t="s">
        <v>478</v>
      </c>
      <c r="J39">
        <v>0.52434423043292544</v>
      </c>
      <c r="K39">
        <v>4.9775938552562664</v>
      </c>
      <c r="L39" t="s">
        <v>484</v>
      </c>
      <c r="N39" t="s">
        <v>489</v>
      </c>
      <c r="O39">
        <f>DEVSQ(D38:D117)</f>
        <v>1190.2400000000002</v>
      </c>
      <c r="U39" s="38"/>
      <c r="V39" s="39" t="s">
        <v>542</v>
      </c>
      <c r="W39" s="39">
        <v>786</v>
      </c>
      <c r="X39" s="39">
        <v>20</v>
      </c>
      <c r="Y39" s="38">
        <v>1</v>
      </c>
    </row>
    <row r="40" spans="1:25">
      <c r="A40" s="1">
        <v>39</v>
      </c>
      <c r="B40" s="39" t="s">
        <v>546</v>
      </c>
      <c r="C40" s="39">
        <v>880</v>
      </c>
      <c r="D40" s="39">
        <v>15</v>
      </c>
      <c r="E40" s="40">
        <v>11.774250409717917</v>
      </c>
      <c r="F40" s="40">
        <f t="shared" si="0"/>
        <v>1.0033844678074537</v>
      </c>
      <c r="G40" s="40">
        <f t="shared" si="1"/>
        <v>22.54511635162838</v>
      </c>
      <c r="I40" t="s">
        <v>479</v>
      </c>
      <c r="J40">
        <v>24.251935554200546</v>
      </c>
      <c r="K40">
        <v>22</v>
      </c>
      <c r="L40" t="s">
        <v>485</v>
      </c>
      <c r="N40" s="29" t="s">
        <v>519</v>
      </c>
      <c r="O40">
        <f>_xlfn.T.INV.2T(0.05,O37-2)</f>
        <v>2.0738730679040258</v>
      </c>
      <c r="U40" s="38"/>
      <c r="V40" s="39" t="s">
        <v>546</v>
      </c>
      <c r="W40" s="39">
        <v>880</v>
      </c>
      <c r="X40" s="39">
        <v>28</v>
      </c>
      <c r="Y40" s="38">
        <v>7</v>
      </c>
    </row>
    <row r="41" spans="1:25">
      <c r="A41" s="1">
        <v>40</v>
      </c>
      <c r="B41" s="39" t="s">
        <v>553</v>
      </c>
      <c r="C41" s="39">
        <v>937</v>
      </c>
      <c r="D41" s="39">
        <v>21</v>
      </c>
      <c r="E41" s="40">
        <v>12.524377707046034</v>
      </c>
      <c r="F41" s="40">
        <f t="shared" si="0"/>
        <v>1.2429394395491258</v>
      </c>
      <c r="G41" s="40">
        <f t="shared" si="1"/>
        <v>23.805815974542941</v>
      </c>
      <c r="I41" t="s">
        <v>480</v>
      </c>
      <c r="J41">
        <v>600.8766403998643</v>
      </c>
      <c r="K41">
        <v>545.08169293346873</v>
      </c>
      <c r="L41" t="s">
        <v>486</v>
      </c>
      <c r="N41" t="s">
        <v>490</v>
      </c>
      <c r="O41">
        <f>SQRT(K41/K40)</f>
        <v>4.9775938552562664</v>
      </c>
      <c r="U41" s="38"/>
      <c r="V41" s="39" t="s">
        <v>553</v>
      </c>
      <c r="W41" s="39">
        <v>937</v>
      </c>
      <c r="X41" s="39">
        <v>24</v>
      </c>
      <c r="Y41" s="38">
        <v>8</v>
      </c>
    </row>
    <row r="42" spans="1:25">
      <c r="A42" s="1">
        <v>41</v>
      </c>
      <c r="B42" s="39" t="s">
        <v>560</v>
      </c>
      <c r="C42" s="39">
        <v>792</v>
      </c>
      <c r="D42" s="39">
        <v>17</v>
      </c>
      <c r="E42" s="40">
        <v>10.616159143667492</v>
      </c>
      <c r="F42" s="40">
        <f t="shared" si="0"/>
        <v>-0.29477169048784013</v>
      </c>
      <c r="G42" s="40">
        <f t="shared" si="1"/>
        <v>21.527089977822826</v>
      </c>
      <c r="U42" s="38"/>
      <c r="V42" s="39" t="s">
        <v>560</v>
      </c>
      <c r="W42" s="39">
        <v>792</v>
      </c>
      <c r="X42" s="39">
        <v>22</v>
      </c>
      <c r="Y42" s="38">
        <v>3</v>
      </c>
    </row>
    <row r="43" spans="1:25">
      <c r="A43" s="1">
        <v>42</v>
      </c>
      <c r="B43" s="39" t="s">
        <v>565</v>
      </c>
      <c r="C43" s="39">
        <v>1241</v>
      </c>
      <c r="D43" s="39">
        <v>18</v>
      </c>
      <c r="E43" s="40">
        <v>16.525056626129324</v>
      </c>
      <c r="F43" s="40">
        <f t="shared" si="0"/>
        <v>5.5325395797721519</v>
      </c>
      <c r="G43" s="40">
        <f t="shared" si="1"/>
        <v>27.517573672486495</v>
      </c>
      <c r="U43" s="38"/>
      <c r="V43" s="39" t="s">
        <v>565</v>
      </c>
      <c r="W43" s="39">
        <v>1241</v>
      </c>
      <c r="X43" s="39">
        <v>41</v>
      </c>
      <c r="Y43" s="38">
        <v>2</v>
      </c>
    </row>
    <row r="44" spans="1:25">
      <c r="A44" s="1">
        <v>43</v>
      </c>
      <c r="B44" s="39" t="s">
        <v>234</v>
      </c>
      <c r="C44" s="39">
        <v>214</v>
      </c>
      <c r="D44" s="39">
        <v>2</v>
      </c>
      <c r="E44" s="40">
        <v>3.0096051461999238</v>
      </c>
      <c r="F44" s="40">
        <f t="shared" si="0"/>
        <v>-7.6548370820966412</v>
      </c>
      <c r="G44" s="40">
        <f t="shared" si="1"/>
        <v>13.674047374496489</v>
      </c>
      <c r="U44" s="38"/>
      <c r="V44" s="39" t="s">
        <v>234</v>
      </c>
      <c r="W44" s="39">
        <v>214</v>
      </c>
      <c r="X44" s="39">
        <v>9</v>
      </c>
      <c r="Y44" s="38">
        <v>1</v>
      </c>
    </row>
    <row r="45" spans="1:25">
      <c r="A45" s="1">
        <v>44</v>
      </c>
      <c r="B45" s="39" t="s">
        <v>571</v>
      </c>
      <c r="C45" s="39">
        <v>397</v>
      </c>
      <c r="D45" s="39">
        <v>5</v>
      </c>
      <c r="E45" s="40">
        <v>5.4179085744638771</v>
      </c>
      <c r="F45" s="40">
        <f t="shared" si="0"/>
        <v>-5.1448024307655791</v>
      </c>
      <c r="G45" s="40">
        <f t="shared" si="1"/>
        <v>15.980619579693332</v>
      </c>
      <c r="U45" s="38"/>
      <c r="V45" s="39" t="s">
        <v>571</v>
      </c>
      <c r="W45" s="39">
        <v>397</v>
      </c>
      <c r="X45" s="39">
        <v>18</v>
      </c>
      <c r="Y45" s="38">
        <v>3</v>
      </c>
    </row>
    <row r="46" spans="1:25">
      <c r="A46" s="1">
        <v>45</v>
      </c>
      <c r="B46" s="39" t="s">
        <v>575</v>
      </c>
      <c r="C46" s="39">
        <v>242</v>
      </c>
      <c r="D46" s="39">
        <v>6</v>
      </c>
      <c r="E46" s="40">
        <v>3.378088730852332</v>
      </c>
      <c r="F46" s="40">
        <f t="shared" si="0"/>
        <v>-7.1674867617101494</v>
      </c>
      <c r="G46" s="40">
        <f t="shared" si="1"/>
        <v>13.923664223414812</v>
      </c>
      <c r="U46" s="38"/>
      <c r="V46" s="39" t="s">
        <v>575</v>
      </c>
      <c r="W46" s="39">
        <v>242</v>
      </c>
      <c r="X46" s="39">
        <v>6</v>
      </c>
      <c r="Y46" s="38">
        <v>2</v>
      </c>
    </row>
    <row r="47" spans="1:25">
      <c r="A47" s="1">
        <v>46</v>
      </c>
      <c r="B47" s="39" t="s">
        <v>580</v>
      </c>
      <c r="C47" s="39">
        <v>908</v>
      </c>
      <c r="D47" s="39">
        <v>7</v>
      </c>
      <c r="E47" s="40">
        <v>12.142733994370325</v>
      </c>
      <c r="F47" s="40">
        <f t="shared" si="0"/>
        <v>1.6058216755998949</v>
      </c>
      <c r="G47" s="40">
        <f t="shared" si="1"/>
        <v>22.679646313140754</v>
      </c>
      <c r="U47" s="38"/>
      <c r="V47" s="39" t="s">
        <v>580</v>
      </c>
      <c r="W47" s="39">
        <v>908</v>
      </c>
      <c r="X47" s="39">
        <v>23</v>
      </c>
      <c r="Y47" s="38">
        <v>0</v>
      </c>
    </row>
    <row r="48" spans="1:25">
      <c r="A48" s="1">
        <v>47</v>
      </c>
      <c r="B48" s="39" t="s">
        <v>586</v>
      </c>
      <c r="C48" s="39">
        <v>1059</v>
      </c>
      <c r="D48" s="39">
        <v>13</v>
      </c>
      <c r="E48" s="40">
        <v>14.129913325888669</v>
      </c>
      <c r="F48" s="40">
        <f t="shared" si="0"/>
        <v>3.4673181995311637</v>
      </c>
      <c r="G48" s="40">
        <f t="shared" si="1"/>
        <v>24.792508452246174</v>
      </c>
      <c r="U48" s="38"/>
      <c r="V48" s="39" t="s">
        <v>586</v>
      </c>
      <c r="W48" s="39">
        <v>1059</v>
      </c>
      <c r="X48" s="39">
        <v>51</v>
      </c>
      <c r="Y48" s="38">
        <v>4</v>
      </c>
    </row>
    <row r="49" spans="1:25">
      <c r="A49" s="1">
        <v>48</v>
      </c>
      <c r="B49" s="39" t="s">
        <v>593</v>
      </c>
      <c r="C49" s="39">
        <v>282</v>
      </c>
      <c r="D49" s="39">
        <v>1</v>
      </c>
      <c r="E49" s="40">
        <v>3.9044938517843435</v>
      </c>
      <c r="F49" s="40">
        <f t="shared" si="0"/>
        <v>-6.8103682364773128</v>
      </c>
      <c r="G49" s="40">
        <f t="shared" si="1"/>
        <v>14.619355940045999</v>
      </c>
      <c r="U49" s="38"/>
      <c r="V49" s="39" t="s">
        <v>593</v>
      </c>
      <c r="W49" s="39">
        <v>282</v>
      </c>
      <c r="X49" s="39">
        <v>10</v>
      </c>
      <c r="Y49" s="38">
        <v>1</v>
      </c>
    </row>
    <row r="50" spans="1:25">
      <c r="A50" s="1">
        <v>49</v>
      </c>
      <c r="B50" s="39" t="s">
        <v>597</v>
      </c>
      <c r="C50" s="39">
        <v>46</v>
      </c>
      <c r="D50" s="39">
        <v>1</v>
      </c>
      <c r="E50" s="40">
        <v>0.79870363828547475</v>
      </c>
      <c r="F50" s="40">
        <f t="shared" si="0"/>
        <v>-9.9161584499761819</v>
      </c>
      <c r="G50" s="40">
        <f t="shared" si="1"/>
        <v>11.51356572654713</v>
      </c>
      <c r="U50" s="38"/>
      <c r="V50" s="39" t="s">
        <v>597</v>
      </c>
      <c r="W50" s="39">
        <v>46</v>
      </c>
      <c r="X50" s="39">
        <v>1</v>
      </c>
      <c r="Y50" s="38">
        <v>0</v>
      </c>
    </row>
    <row r="51" spans="1:25">
      <c r="A51" s="1">
        <v>50</v>
      </c>
      <c r="B51" s="39" t="s">
        <v>598</v>
      </c>
      <c r="C51" s="39">
        <v>884</v>
      </c>
      <c r="D51" s="39">
        <v>8</v>
      </c>
      <c r="E51" s="40">
        <v>11.826890921811119</v>
      </c>
      <c r="F51" s="40">
        <f t="shared" si="0"/>
        <v>1.290148540393588</v>
      </c>
      <c r="G51" s="40">
        <f t="shared" si="1"/>
        <v>22.363633303228649</v>
      </c>
      <c r="U51" s="38"/>
      <c r="V51" s="39" t="s">
        <v>598</v>
      </c>
      <c r="W51" s="39">
        <v>884</v>
      </c>
      <c r="X51" s="39">
        <v>43</v>
      </c>
      <c r="Y51" s="38">
        <v>9</v>
      </c>
    </row>
    <row r="52" spans="1:25">
      <c r="A52" s="1">
        <v>51</v>
      </c>
      <c r="B52" s="39" t="s">
        <v>605</v>
      </c>
      <c r="C52" s="39">
        <v>61</v>
      </c>
      <c r="D52" s="39">
        <v>4</v>
      </c>
      <c r="E52" s="40">
        <v>0.99610555863497918</v>
      </c>
      <c r="F52" s="40">
        <f t="shared" si="0"/>
        <v>-9.5921721646512452</v>
      </c>
      <c r="G52" s="40">
        <f t="shared" si="1"/>
        <v>11.584383281921202</v>
      </c>
      <c r="U52" s="38"/>
      <c r="V52" s="39" t="s">
        <v>605</v>
      </c>
      <c r="W52" s="39">
        <v>61</v>
      </c>
      <c r="X52" s="39">
        <v>2</v>
      </c>
      <c r="Y52" s="38">
        <v>0</v>
      </c>
    </row>
    <row r="53" spans="1:25">
      <c r="A53" s="1">
        <v>52</v>
      </c>
      <c r="B53" s="39" t="s">
        <v>329</v>
      </c>
      <c r="C53" s="39">
        <v>192</v>
      </c>
      <c r="D53" s="39">
        <v>9</v>
      </c>
      <c r="E53" s="40">
        <v>2.7200823296873171</v>
      </c>
      <c r="F53" s="40">
        <f t="shared" si="0"/>
        <v>-7.8249837614307207</v>
      </c>
      <c r="G53" s="40">
        <f t="shared" si="1"/>
        <v>13.265148420805355</v>
      </c>
      <c r="U53" s="38"/>
      <c r="V53" s="39" t="s">
        <v>329</v>
      </c>
      <c r="W53" s="39">
        <v>192</v>
      </c>
      <c r="X53" s="39">
        <v>9</v>
      </c>
      <c r="Y53" s="38">
        <v>0</v>
      </c>
    </row>
    <row r="54" spans="1:25">
      <c r="A54" s="1">
        <v>53</v>
      </c>
      <c r="B54" s="39" t="s">
        <v>609</v>
      </c>
      <c r="C54" s="39">
        <v>459</v>
      </c>
      <c r="D54" s="39">
        <v>8</v>
      </c>
      <c r="E54" s="40">
        <v>6.2338365119084944</v>
      </c>
      <c r="F54" s="40">
        <f t="shared" si="0"/>
        <v>-4.3029058695090363</v>
      </c>
      <c r="G54" s="40">
        <f t="shared" si="1"/>
        <v>16.770578893326025</v>
      </c>
      <c r="U54" s="38"/>
      <c r="V54" s="39" t="s">
        <v>609</v>
      </c>
      <c r="W54" s="39">
        <v>459</v>
      </c>
      <c r="X54" s="39">
        <v>16</v>
      </c>
      <c r="Y54" s="38">
        <v>2</v>
      </c>
    </row>
    <row r="55" spans="1:25">
      <c r="A55" s="1">
        <v>54</v>
      </c>
      <c r="B55" s="39" t="s">
        <v>613</v>
      </c>
      <c r="C55" s="39">
        <v>241</v>
      </c>
      <c r="D55" s="39">
        <v>1</v>
      </c>
      <c r="E55" s="40">
        <v>3.3649286028290315</v>
      </c>
      <c r="F55" s="40">
        <f t="shared" si="0"/>
        <v>-7.3499334854326239</v>
      </c>
      <c r="G55" s="40">
        <f t="shared" si="1"/>
        <v>14.079790691090688</v>
      </c>
      <c r="U55" s="38"/>
      <c r="V55" s="39" t="s">
        <v>613</v>
      </c>
      <c r="W55" s="39">
        <v>241</v>
      </c>
      <c r="X55" s="39">
        <v>3</v>
      </c>
      <c r="Y55" s="38">
        <v>1</v>
      </c>
    </row>
    <row r="56" spans="1:25">
      <c r="A56" s="1">
        <v>55</v>
      </c>
      <c r="B56" s="39" t="s">
        <v>617</v>
      </c>
      <c r="C56" s="39">
        <v>1243</v>
      </c>
      <c r="D56" s="39">
        <v>18</v>
      </c>
      <c r="E56" s="40">
        <v>16.551376882175923</v>
      </c>
      <c r="F56" s="40">
        <f t="shared" si="0"/>
        <v>5.5588598358187511</v>
      </c>
      <c r="G56" s="40">
        <f t="shared" si="1"/>
        <v>27.543893928533095</v>
      </c>
      <c r="U56" s="38"/>
      <c r="V56" s="39" t="s">
        <v>617</v>
      </c>
      <c r="W56" s="39">
        <v>1243</v>
      </c>
      <c r="X56" s="39">
        <v>38</v>
      </c>
      <c r="Y56" s="38">
        <v>3</v>
      </c>
    </row>
    <row r="57" spans="1:25">
      <c r="A57" s="1">
        <v>56</v>
      </c>
      <c r="B57" s="39" t="s">
        <v>624</v>
      </c>
      <c r="C57" s="39">
        <v>1081</v>
      </c>
      <c r="D57" s="39">
        <v>4</v>
      </c>
      <c r="E57" s="40">
        <v>14.419436142401276</v>
      </c>
      <c r="F57" s="40">
        <f t="shared" si="0"/>
        <v>3.8311584191150523</v>
      </c>
      <c r="G57" s="40">
        <f t="shared" si="1"/>
        <v>25.007713865687499</v>
      </c>
      <c r="U57" s="38"/>
      <c r="V57" s="39" t="s">
        <v>624</v>
      </c>
      <c r="W57" s="39">
        <v>1081</v>
      </c>
      <c r="X57" s="39">
        <v>33</v>
      </c>
      <c r="Y57" s="38">
        <v>1</v>
      </c>
    </row>
    <row r="58" spans="1:25">
      <c r="A58" s="1">
        <v>57</v>
      </c>
      <c r="B58" s="39" t="s">
        <v>630</v>
      </c>
      <c r="C58" s="39">
        <v>498</v>
      </c>
      <c r="D58" s="39">
        <v>0</v>
      </c>
      <c r="E58" s="40">
        <v>6.7470815048172064</v>
      </c>
      <c r="F58" s="40">
        <f t="shared" si="0"/>
        <v>-4.0262778206226333</v>
      </c>
      <c r="G58" s="40">
        <f t="shared" si="1"/>
        <v>17.520440830257044</v>
      </c>
      <c r="U58" s="38"/>
      <c r="V58" s="39" t="s">
        <v>630</v>
      </c>
      <c r="W58" s="39">
        <v>498</v>
      </c>
      <c r="X58" s="39">
        <v>10</v>
      </c>
      <c r="Y58" s="38">
        <v>0</v>
      </c>
    </row>
    <row r="59" spans="1:25">
      <c r="A59" s="1">
        <v>58</v>
      </c>
      <c r="B59" s="39" t="s">
        <v>636</v>
      </c>
      <c r="C59" s="39">
        <v>571</v>
      </c>
      <c r="D59" s="39">
        <v>4</v>
      </c>
      <c r="E59" s="40">
        <v>7.707770850518127</v>
      </c>
      <c r="F59" s="40">
        <f t="shared" si="0"/>
        <v>-2.8805068727680965</v>
      </c>
      <c r="G59" s="40">
        <f t="shared" si="1"/>
        <v>18.296048573804349</v>
      </c>
      <c r="U59" s="38"/>
      <c r="V59" s="39" t="s">
        <v>636</v>
      </c>
      <c r="W59" s="39">
        <v>571</v>
      </c>
      <c r="X59" s="39">
        <v>14</v>
      </c>
      <c r="Y59" s="38">
        <v>3</v>
      </c>
    </row>
    <row r="60" spans="1:25">
      <c r="A60" s="1">
        <v>59</v>
      </c>
      <c r="B60" s="39" t="s">
        <v>641</v>
      </c>
      <c r="C60" s="39">
        <v>44</v>
      </c>
      <c r="D60" s="39">
        <v>0</v>
      </c>
      <c r="E60" s="40">
        <v>0.77238338223887426</v>
      </c>
      <c r="F60" s="40">
        <f t="shared" si="0"/>
        <v>-10.000975943200965</v>
      </c>
      <c r="G60" s="40">
        <f t="shared" si="1"/>
        <v>11.545742707678714</v>
      </c>
      <c r="U60" s="38"/>
      <c r="V60" s="39" t="s">
        <v>641</v>
      </c>
      <c r="W60" s="39">
        <v>44</v>
      </c>
      <c r="X60" s="39">
        <v>0</v>
      </c>
      <c r="Y60" s="38">
        <v>0</v>
      </c>
    </row>
    <row r="61" spans="1:25">
      <c r="A61" s="1">
        <v>60</v>
      </c>
      <c r="B61" s="39" t="s">
        <v>644</v>
      </c>
      <c r="C61" s="39">
        <v>547</v>
      </c>
      <c r="D61" s="39">
        <v>4</v>
      </c>
      <c r="E61" s="40">
        <v>7.3919277779589203</v>
      </c>
      <c r="F61" s="40">
        <f t="shared" si="0"/>
        <v>-3.1963499453273032</v>
      </c>
      <c r="G61" s="40">
        <f t="shared" si="1"/>
        <v>17.980205501245145</v>
      </c>
      <c r="U61" s="38"/>
      <c r="V61" s="39" t="s">
        <v>644</v>
      </c>
      <c r="W61" s="39">
        <v>547</v>
      </c>
      <c r="X61" s="39">
        <v>17</v>
      </c>
      <c r="Y61" s="38">
        <v>3</v>
      </c>
    </row>
    <row r="62" spans="1:25">
      <c r="A62" s="1">
        <v>61</v>
      </c>
      <c r="B62" s="39" t="s">
        <v>649</v>
      </c>
      <c r="C62" s="39">
        <v>169</v>
      </c>
      <c r="D62" s="39">
        <v>1</v>
      </c>
      <c r="E62" s="40">
        <f>C62*J37+K37</f>
        <v>2.4173993851514104</v>
      </c>
      <c r="F62" s="40">
        <f t="shared" si="0"/>
        <v>-8.297462703110245</v>
      </c>
      <c r="G62" s="40">
        <f t="shared" si="1"/>
        <v>13.132261473413067</v>
      </c>
      <c r="I62" t="s">
        <v>652</v>
      </c>
      <c r="U62" s="38"/>
      <c r="V62" s="39" t="s">
        <v>649</v>
      </c>
      <c r="W62" s="39">
        <v>169</v>
      </c>
      <c r="X62" s="39">
        <v>8</v>
      </c>
      <c r="Y62" s="38">
        <v>4</v>
      </c>
    </row>
    <row r="63" spans="1:25">
      <c r="A63" s="1">
        <v>62</v>
      </c>
      <c r="B63" s="39"/>
      <c r="C63" s="39"/>
      <c r="D63" s="39"/>
      <c r="E63" s="40"/>
      <c r="F63" s="40"/>
      <c r="G63" s="40"/>
      <c r="U63" s="38"/>
      <c r="V63" s="39"/>
      <c r="W63" s="39"/>
      <c r="X63" s="39"/>
      <c r="Y63" s="39"/>
    </row>
    <row r="64" spans="1:25">
      <c r="A64" s="1">
        <v>63</v>
      </c>
      <c r="E64" s="40"/>
      <c r="F64" s="40"/>
      <c r="G64" s="40"/>
      <c r="U64" s="38"/>
      <c r="V64" s="39"/>
      <c r="W64" s="39"/>
      <c r="X64" s="39"/>
      <c r="Y64" s="39"/>
    </row>
    <row r="65" spans="1:24">
      <c r="A65" s="1">
        <v>64</v>
      </c>
      <c r="E65" s="40"/>
      <c r="F65" s="40"/>
      <c r="G65" s="40"/>
      <c r="U65" s="38"/>
      <c r="V65" s="38"/>
      <c r="W65" s="42"/>
      <c r="X65" s="42"/>
    </row>
    <row r="66" spans="1:24">
      <c r="A66" s="1">
        <v>65</v>
      </c>
      <c r="B66" s="38"/>
      <c r="C66" s="38"/>
      <c r="D66" s="39"/>
      <c r="E66" s="40"/>
      <c r="F66" s="40"/>
      <c r="G66" s="40"/>
      <c r="U66" s="38"/>
      <c r="V66" s="38"/>
      <c r="W66" s="42"/>
      <c r="X66" s="42"/>
    </row>
    <row r="67" spans="1:24">
      <c r="A67" s="1">
        <v>66</v>
      </c>
      <c r="B67" s="36"/>
      <c r="C67" s="36"/>
      <c r="D67" s="38"/>
      <c r="E67" s="37"/>
      <c r="F67" s="37"/>
      <c r="G67" s="37"/>
      <c r="U67" s="38"/>
      <c r="V67" s="38"/>
      <c r="W67" s="42"/>
      <c r="X67" s="42"/>
    </row>
    <row r="68" spans="1:24">
      <c r="A68" s="1">
        <v>67</v>
      </c>
      <c r="B68" s="39"/>
      <c r="C68" s="39"/>
      <c r="D68" s="39"/>
      <c r="E68" s="40"/>
      <c r="F68" s="40"/>
      <c r="G68" s="40"/>
      <c r="U68" s="38"/>
      <c r="V68" s="38"/>
      <c r="W68" s="42"/>
      <c r="X68" s="42"/>
    </row>
    <row r="69" spans="1:24">
      <c r="A69" s="1">
        <v>68</v>
      </c>
      <c r="B69" s="39"/>
      <c r="C69" s="39"/>
      <c r="D69" s="39"/>
      <c r="E69" s="40"/>
      <c r="F69" s="40"/>
      <c r="G69" s="40"/>
      <c r="U69" s="38"/>
      <c r="V69" s="38"/>
      <c r="W69" s="42"/>
      <c r="X69" s="42"/>
    </row>
    <row r="70" spans="1:24">
      <c r="A70" s="1">
        <v>69</v>
      </c>
      <c r="B70" s="39"/>
      <c r="C70" s="39"/>
      <c r="D70" s="39"/>
      <c r="E70" s="40"/>
      <c r="F70" s="40"/>
      <c r="G70" s="40"/>
      <c r="U70" s="38"/>
      <c r="V70" s="38"/>
      <c r="W70" s="42"/>
      <c r="X70" s="42"/>
    </row>
    <row r="71" spans="1:24">
      <c r="A71" s="1">
        <v>70</v>
      </c>
      <c r="B71" s="39"/>
      <c r="C71" s="39"/>
      <c r="D71" s="39"/>
      <c r="E71" s="40"/>
      <c r="F71" s="40"/>
      <c r="G71" s="40"/>
      <c r="U71" s="38"/>
      <c r="V71" s="38"/>
      <c r="W71" s="42"/>
      <c r="X71" s="42"/>
    </row>
    <row r="72" spans="1:24">
      <c r="A72" s="1">
        <v>71</v>
      </c>
      <c r="B72" s="39"/>
      <c r="C72" s="39"/>
      <c r="D72" s="39"/>
      <c r="E72" s="40"/>
      <c r="F72" s="40"/>
      <c r="G72" s="40"/>
      <c r="U72" s="38"/>
      <c r="V72" s="38"/>
      <c r="W72" s="42"/>
      <c r="X72" s="42"/>
    </row>
    <row r="73" spans="1:24">
      <c r="A73" s="1">
        <v>72</v>
      </c>
      <c r="B73" s="39"/>
      <c r="C73" s="39"/>
      <c r="D73" s="39"/>
      <c r="E73" s="40"/>
      <c r="F73" s="40"/>
      <c r="G73" s="40"/>
      <c r="U73" s="38"/>
      <c r="V73" s="38"/>
      <c r="W73" s="42"/>
      <c r="X73" s="42"/>
    </row>
    <row r="74" spans="1:24">
      <c r="A74" s="1">
        <v>73</v>
      </c>
      <c r="B74" s="39"/>
      <c r="C74" s="39"/>
      <c r="D74" s="39"/>
      <c r="E74" s="40"/>
      <c r="F74" s="40"/>
      <c r="G74" s="40"/>
      <c r="U74" s="38"/>
      <c r="V74" s="38"/>
      <c r="W74" s="42"/>
      <c r="X74" s="42"/>
    </row>
    <row r="75" spans="1:24">
      <c r="A75" s="1">
        <v>74</v>
      </c>
      <c r="B75" s="39"/>
      <c r="C75" s="39"/>
      <c r="D75" s="39"/>
      <c r="E75" s="40"/>
      <c r="F75" s="40"/>
      <c r="G75" s="40"/>
      <c r="U75" s="38"/>
      <c r="V75" s="38"/>
      <c r="W75" s="42"/>
      <c r="X75" s="42"/>
    </row>
    <row r="76" spans="1:24">
      <c r="A76" s="1">
        <v>75</v>
      </c>
      <c r="B76" s="39"/>
      <c r="C76" s="39"/>
      <c r="D76" s="39"/>
      <c r="E76" s="40"/>
      <c r="F76" s="40"/>
      <c r="G76" s="40"/>
      <c r="U76" s="38"/>
      <c r="V76" s="38"/>
      <c r="W76" s="42"/>
      <c r="X76" s="42"/>
    </row>
    <row r="77" spans="1:24">
      <c r="A77" s="1">
        <v>76</v>
      </c>
      <c r="B77" s="39"/>
      <c r="C77" s="39"/>
      <c r="D77" s="39"/>
      <c r="E77" s="40"/>
      <c r="F77" s="40"/>
      <c r="G77" s="40"/>
      <c r="U77" s="38"/>
      <c r="V77" s="38"/>
      <c r="W77" s="42"/>
      <c r="X77" s="42"/>
    </row>
    <row r="78" spans="1:24">
      <c r="A78" s="1">
        <v>77</v>
      </c>
      <c r="B78" s="39"/>
      <c r="C78" s="39"/>
      <c r="D78" s="39"/>
      <c r="E78" s="40"/>
      <c r="F78" s="40"/>
      <c r="G78" s="44"/>
      <c r="U78" s="38"/>
      <c r="V78" s="38"/>
      <c r="W78" s="42"/>
      <c r="X78" s="42"/>
    </row>
    <row r="79" spans="1:24">
      <c r="A79" s="1">
        <v>78</v>
      </c>
      <c r="B79" s="39"/>
      <c r="C79" s="39"/>
      <c r="D79" s="39"/>
      <c r="E79" s="40"/>
      <c r="F79" s="40"/>
      <c r="G79" s="40"/>
      <c r="U79" s="38"/>
      <c r="V79" s="38"/>
      <c r="W79" s="42"/>
      <c r="X79" s="42"/>
    </row>
    <row r="80" spans="1:24">
      <c r="A80" s="1">
        <v>79</v>
      </c>
      <c r="B80" s="39"/>
      <c r="C80" s="39"/>
      <c r="D80" s="39"/>
      <c r="E80" s="40"/>
      <c r="F80" s="40"/>
      <c r="G80" s="40"/>
      <c r="U80" s="38"/>
      <c r="V80" s="38"/>
      <c r="W80" s="42"/>
      <c r="X80" s="42"/>
    </row>
    <row r="81" spans="2:31">
      <c r="B81" s="39"/>
      <c r="C81" s="39"/>
      <c r="D81" s="39"/>
      <c r="E81" s="40"/>
      <c r="F81" s="40"/>
      <c r="G81" s="40"/>
      <c r="U81" s="38"/>
      <c r="V81" s="38"/>
      <c r="W81" s="42"/>
      <c r="X81" s="42"/>
    </row>
    <row r="82" spans="2:31">
      <c r="B82" s="39"/>
      <c r="C82" s="39"/>
      <c r="D82" s="39"/>
      <c r="E82" s="40"/>
      <c r="F82" s="40"/>
      <c r="G82" s="40"/>
      <c r="U82" s="38"/>
      <c r="V82" s="38"/>
      <c r="W82" s="42"/>
      <c r="X82" s="42"/>
    </row>
    <row r="83" spans="2:31">
      <c r="B83" s="39"/>
      <c r="C83" s="39"/>
      <c r="D83" s="39"/>
      <c r="E83" s="40"/>
      <c r="F83" s="40"/>
      <c r="G83" s="40"/>
      <c r="U83" s="38"/>
      <c r="V83" s="38"/>
      <c r="W83" s="42"/>
      <c r="X83" s="42"/>
    </row>
    <row r="84" spans="2:31">
      <c r="B84" s="39"/>
      <c r="C84" s="39"/>
      <c r="D84" s="39"/>
      <c r="E84" s="40"/>
      <c r="F84" s="40"/>
      <c r="G84" s="40"/>
      <c r="U84" s="38"/>
      <c r="V84" s="38"/>
      <c r="W84" s="42"/>
      <c r="X84" s="42"/>
    </row>
    <row r="85" spans="2:31">
      <c r="B85" s="39"/>
      <c r="C85" s="39"/>
      <c r="D85" s="39"/>
      <c r="E85" s="40"/>
      <c r="F85" s="40"/>
      <c r="G85" s="40"/>
      <c r="U85" s="38"/>
      <c r="V85" s="38"/>
      <c r="W85" s="42"/>
      <c r="X85" s="42"/>
      <c r="Y85" s="41"/>
      <c r="Z85" s="41"/>
      <c r="AA85" s="41"/>
      <c r="AB85" s="41"/>
      <c r="AC85" s="41"/>
      <c r="AD85" s="41"/>
      <c r="AE85" s="41"/>
    </row>
    <row r="86" spans="2:31">
      <c r="B86" s="39"/>
      <c r="C86" s="39"/>
      <c r="D86" s="39"/>
      <c r="E86" s="40"/>
      <c r="F86" s="40"/>
      <c r="G86" s="40"/>
      <c r="U86" s="38"/>
      <c r="V86" s="38"/>
      <c r="W86" s="42"/>
      <c r="X86" s="42"/>
      <c r="Y86" s="42"/>
      <c r="Z86" s="42"/>
      <c r="AA86" s="42"/>
      <c r="AB86" s="42"/>
      <c r="AC86" s="42"/>
      <c r="AD86" s="42"/>
      <c r="AE86" s="42"/>
    </row>
    <row r="87" spans="2:31">
      <c r="B87" s="39"/>
      <c r="C87" s="39"/>
      <c r="D87" s="39"/>
      <c r="E87" s="40"/>
      <c r="F87" s="40"/>
      <c r="G87" s="40"/>
      <c r="U87" s="38"/>
      <c r="V87" s="38"/>
      <c r="W87" s="42"/>
      <c r="X87" s="42"/>
      <c r="Y87" s="42"/>
      <c r="Z87" s="42"/>
      <c r="AA87" s="42"/>
      <c r="AB87" s="42"/>
      <c r="AC87" s="42"/>
      <c r="AD87" s="42"/>
      <c r="AE87" s="42"/>
    </row>
    <row r="88" spans="2:31">
      <c r="B88" s="39"/>
      <c r="C88" s="39"/>
      <c r="D88" s="39"/>
      <c r="E88" s="40"/>
      <c r="F88" s="40"/>
      <c r="G88" s="40"/>
      <c r="U88" s="38"/>
      <c r="V88" s="38"/>
      <c r="W88" s="42"/>
      <c r="X88" s="42"/>
      <c r="Y88" s="42"/>
      <c r="Z88" s="42"/>
      <c r="AA88" s="42"/>
      <c r="AB88" s="42"/>
      <c r="AC88" s="42"/>
      <c r="AD88" s="42"/>
      <c r="AE88" s="42"/>
    </row>
    <row r="89" spans="2:31">
      <c r="B89" s="39"/>
      <c r="C89" s="39"/>
      <c r="D89" s="39"/>
      <c r="E89" s="40"/>
      <c r="F89" s="40"/>
      <c r="G89" s="40"/>
      <c r="U89" s="38"/>
      <c r="V89" s="38"/>
      <c r="W89" s="42"/>
      <c r="X89" s="42"/>
      <c r="Y89" s="42"/>
      <c r="Z89" s="42"/>
      <c r="AA89" s="42"/>
      <c r="AB89" s="42"/>
      <c r="AC89" s="42"/>
      <c r="AD89" s="42"/>
      <c r="AE89" s="42"/>
    </row>
    <row r="90" spans="2:31">
      <c r="B90" s="39"/>
      <c r="C90" s="39"/>
      <c r="D90" s="39"/>
      <c r="E90" s="40"/>
      <c r="F90" s="40"/>
      <c r="G90" s="40"/>
      <c r="U90" s="38"/>
      <c r="V90" s="38"/>
      <c r="W90" s="42"/>
      <c r="X90" s="42"/>
      <c r="Y90" s="42"/>
      <c r="Z90" s="42"/>
      <c r="AA90" s="42"/>
      <c r="AB90" s="42"/>
      <c r="AC90" s="42"/>
      <c r="AD90" s="42"/>
      <c r="AE90" s="42"/>
    </row>
    <row r="91" spans="2:31">
      <c r="B91" s="39"/>
      <c r="C91" s="39"/>
      <c r="D91" s="39"/>
      <c r="E91" s="40"/>
      <c r="F91" s="40"/>
      <c r="G91" s="40"/>
      <c r="U91" s="38"/>
      <c r="V91" s="38"/>
      <c r="W91" s="42"/>
      <c r="X91" s="42"/>
      <c r="Y91" s="42"/>
      <c r="Z91" s="42"/>
      <c r="AA91" s="42"/>
      <c r="AB91" s="42"/>
      <c r="AC91" s="42"/>
      <c r="AD91" s="42"/>
      <c r="AE91" s="42"/>
    </row>
    <row r="92" spans="2:31">
      <c r="B92" s="39"/>
      <c r="C92" s="39"/>
      <c r="D92" s="39"/>
      <c r="E92" s="40"/>
      <c r="F92" s="40"/>
      <c r="G92" s="40"/>
      <c r="U92" s="38"/>
      <c r="V92" s="38"/>
      <c r="W92" s="42"/>
      <c r="X92" s="42"/>
      <c r="Y92" s="42"/>
      <c r="Z92" s="42"/>
      <c r="AA92" s="42"/>
      <c r="AB92" s="42"/>
      <c r="AC92" s="42"/>
      <c r="AD92" s="42"/>
      <c r="AE92" s="42"/>
    </row>
    <row r="93" spans="2:31">
      <c r="B93" s="39"/>
      <c r="C93" s="39"/>
      <c r="D93" s="39"/>
      <c r="E93" s="40"/>
      <c r="F93" s="40"/>
      <c r="G93" s="40"/>
      <c r="U93" s="38"/>
      <c r="V93" s="38"/>
      <c r="W93" s="42"/>
      <c r="X93" s="42"/>
      <c r="Y93" s="42"/>
      <c r="Z93" s="42"/>
      <c r="AA93" s="42"/>
      <c r="AB93" s="42"/>
      <c r="AC93" s="42"/>
      <c r="AD93" s="42"/>
      <c r="AE93" s="42"/>
    </row>
    <row r="94" spans="2:31">
      <c r="B94" s="39"/>
      <c r="C94" s="39"/>
      <c r="D94" s="39"/>
      <c r="E94" s="40"/>
      <c r="F94" s="40"/>
      <c r="G94" s="40"/>
      <c r="U94" s="38"/>
      <c r="V94" s="38"/>
      <c r="W94" s="42"/>
      <c r="X94" s="42"/>
      <c r="Y94" s="42"/>
      <c r="Z94" s="42"/>
      <c r="AA94" s="42"/>
      <c r="AB94" s="42"/>
      <c r="AC94" s="42"/>
      <c r="AD94" s="42"/>
      <c r="AE94" s="42"/>
    </row>
    <row r="95" spans="2:31">
      <c r="B95" s="38"/>
      <c r="C95" s="38"/>
      <c r="D95" s="39"/>
      <c r="E95" s="40"/>
      <c r="F95" s="40"/>
      <c r="G95" s="40"/>
      <c r="U95" s="38"/>
      <c r="V95" s="38"/>
      <c r="W95" s="42"/>
      <c r="X95" s="42"/>
      <c r="Y95" s="42"/>
      <c r="Z95" s="42"/>
      <c r="AA95" s="42"/>
      <c r="AB95" s="42"/>
      <c r="AC95" s="42"/>
      <c r="AD95" s="42"/>
      <c r="AE95" s="42"/>
    </row>
    <row r="96" spans="2:31">
      <c r="B96" s="38"/>
      <c r="C96" s="38"/>
      <c r="D96" s="39"/>
      <c r="E96" s="40"/>
      <c r="F96" s="40"/>
      <c r="G96" s="40"/>
      <c r="U96" s="38"/>
      <c r="V96" s="38"/>
      <c r="W96" s="42"/>
      <c r="X96" s="42"/>
      <c r="Y96" s="42"/>
      <c r="Z96" s="42"/>
      <c r="AA96" s="42"/>
      <c r="AB96" s="42"/>
      <c r="AC96" s="42"/>
      <c r="AD96" s="42"/>
      <c r="AE96" s="42"/>
    </row>
    <row r="97" spans="2:31" ht="15" customHeight="1">
      <c r="B97" s="38"/>
      <c r="C97" s="38"/>
      <c r="D97" s="39"/>
      <c r="E97" s="40"/>
      <c r="F97" s="40"/>
      <c r="G97" s="40"/>
      <c r="U97" s="38"/>
      <c r="V97" s="38"/>
      <c r="W97" s="42"/>
      <c r="X97" s="42"/>
      <c r="Y97" s="42"/>
      <c r="Z97" s="42"/>
      <c r="AA97" s="42"/>
      <c r="AB97" s="42"/>
      <c r="AC97" s="42"/>
      <c r="AD97" s="42"/>
      <c r="AE97" s="42"/>
    </row>
    <row r="98" spans="2:31">
      <c r="B98" s="38"/>
      <c r="C98" s="38"/>
      <c r="D98" s="39"/>
      <c r="E98" s="40"/>
      <c r="F98" s="40"/>
      <c r="G98" s="40"/>
      <c r="U98" s="38"/>
      <c r="V98" s="38"/>
      <c r="W98" s="42"/>
      <c r="X98" s="42"/>
      <c r="Y98" s="42"/>
      <c r="Z98" s="42"/>
      <c r="AA98" s="42"/>
      <c r="AB98" s="42"/>
      <c r="AC98" s="42"/>
      <c r="AD98" s="42"/>
      <c r="AE98" s="42"/>
    </row>
    <row r="99" spans="2:31">
      <c r="B99" s="38"/>
      <c r="C99" s="38"/>
      <c r="D99" s="39"/>
      <c r="E99" s="40"/>
      <c r="F99" s="40"/>
      <c r="G99" s="40"/>
      <c r="U99" s="38"/>
      <c r="V99" s="38"/>
      <c r="W99" s="42"/>
      <c r="X99" s="42"/>
      <c r="Y99" s="42"/>
      <c r="Z99" s="42"/>
      <c r="AA99" s="42"/>
      <c r="AB99" s="42"/>
      <c r="AC99" s="42"/>
      <c r="AD99" s="42"/>
      <c r="AE99" s="42"/>
    </row>
    <row r="100" spans="2:31">
      <c r="B100" s="38"/>
      <c r="C100" s="38"/>
      <c r="D100" s="39"/>
      <c r="E100" s="40"/>
      <c r="F100" s="40"/>
      <c r="G100" s="40"/>
      <c r="U100" s="38"/>
      <c r="V100" s="38"/>
      <c r="W100" s="42"/>
      <c r="X100" s="42"/>
      <c r="Y100" s="42"/>
      <c r="Z100" s="42"/>
      <c r="AA100" s="42"/>
      <c r="AB100" s="42"/>
      <c r="AC100" s="42"/>
      <c r="AD100" s="42"/>
      <c r="AE100" s="42"/>
    </row>
    <row r="101" spans="2:31">
      <c r="B101" s="38"/>
      <c r="C101" s="38"/>
      <c r="D101" s="39"/>
      <c r="E101" s="40"/>
      <c r="F101" s="40"/>
      <c r="G101" s="40"/>
      <c r="U101" s="38"/>
      <c r="V101" s="38"/>
      <c r="W101" s="42"/>
      <c r="X101" s="42"/>
      <c r="Y101" s="42"/>
      <c r="Z101" s="42"/>
      <c r="AA101" s="42"/>
      <c r="AB101" s="42"/>
      <c r="AC101" s="42"/>
      <c r="AD101" s="42"/>
      <c r="AE101" s="42"/>
    </row>
    <row r="102" spans="2:31">
      <c r="B102" s="38"/>
      <c r="C102" s="38"/>
      <c r="D102" s="39"/>
      <c r="E102" s="40"/>
      <c r="F102" s="40"/>
      <c r="G102" s="40"/>
      <c r="U102" s="38"/>
      <c r="V102" s="38"/>
      <c r="W102" s="42"/>
      <c r="X102" s="42"/>
      <c r="Y102" s="42"/>
      <c r="Z102" s="42"/>
      <c r="AA102" s="42"/>
      <c r="AB102" s="42"/>
      <c r="AC102" s="42"/>
      <c r="AD102" s="42"/>
      <c r="AE102" s="42"/>
    </row>
    <row r="103" spans="2:31">
      <c r="B103" s="38"/>
      <c r="C103" s="38"/>
      <c r="D103" s="39"/>
      <c r="E103" s="40"/>
      <c r="F103" s="40"/>
      <c r="G103" s="40"/>
      <c r="U103" s="38"/>
      <c r="V103" s="38"/>
      <c r="W103" s="42"/>
      <c r="X103" s="42"/>
      <c r="Y103" s="42"/>
      <c r="Z103" s="42"/>
      <c r="AA103" s="42"/>
      <c r="AB103" s="42"/>
      <c r="AC103" s="42"/>
      <c r="AD103" s="42"/>
      <c r="AE103" s="42"/>
    </row>
    <row r="104" spans="2:31" ht="15" customHeight="1">
      <c r="B104" s="38"/>
      <c r="C104" s="38"/>
      <c r="D104" s="39"/>
      <c r="E104" s="40"/>
      <c r="F104" s="40"/>
      <c r="G104" s="40"/>
      <c r="U104" s="38"/>
      <c r="V104" s="38"/>
      <c r="W104" s="42"/>
      <c r="X104" s="42"/>
      <c r="Y104" s="42"/>
      <c r="Z104" s="42"/>
      <c r="AA104" s="42"/>
      <c r="AB104" s="42"/>
      <c r="AC104" s="42"/>
      <c r="AD104" s="42"/>
      <c r="AE104" s="42"/>
    </row>
    <row r="105" spans="2:31">
      <c r="B105" s="38"/>
      <c r="C105" s="38"/>
      <c r="D105" s="39"/>
      <c r="E105" s="40"/>
      <c r="F105" s="40"/>
      <c r="G105" s="40"/>
      <c r="U105" s="38"/>
      <c r="V105" s="38"/>
      <c r="W105" s="42"/>
      <c r="X105" s="42"/>
      <c r="Y105" s="42"/>
      <c r="Z105" s="42"/>
      <c r="AA105" s="42"/>
      <c r="AB105" s="42"/>
      <c r="AC105" s="42"/>
      <c r="AD105" s="42"/>
      <c r="AE105" s="42"/>
    </row>
    <row r="106" spans="2:31">
      <c r="B106" s="38"/>
      <c r="C106" s="38"/>
      <c r="D106" s="39"/>
      <c r="E106" s="40"/>
      <c r="F106" s="40"/>
      <c r="G106" s="40"/>
      <c r="U106" s="38"/>
      <c r="V106" s="38"/>
      <c r="W106" s="42"/>
      <c r="X106" s="42"/>
      <c r="Y106" s="42"/>
      <c r="Z106" s="42"/>
      <c r="AA106" s="42"/>
      <c r="AB106" s="42"/>
      <c r="AC106" s="42"/>
      <c r="AD106" s="42"/>
      <c r="AE106" s="42"/>
    </row>
    <row r="107" spans="2:31" ht="15" customHeight="1">
      <c r="B107" s="38"/>
      <c r="C107" s="38"/>
      <c r="D107" s="39"/>
      <c r="E107" s="40"/>
      <c r="F107" s="40"/>
      <c r="G107" s="40"/>
      <c r="U107" s="38"/>
      <c r="V107" s="38"/>
      <c r="W107" s="42"/>
      <c r="X107" s="42"/>
      <c r="Y107" s="42"/>
      <c r="Z107" s="42"/>
      <c r="AA107" s="42"/>
      <c r="AB107" s="42"/>
      <c r="AC107" s="42"/>
      <c r="AD107" s="42"/>
      <c r="AE107" s="42"/>
    </row>
    <row r="108" spans="2:31">
      <c r="B108" s="38"/>
      <c r="C108" s="38"/>
      <c r="D108" s="39"/>
      <c r="E108" s="40"/>
      <c r="F108" s="40"/>
      <c r="G108" s="40"/>
      <c r="U108" s="38"/>
      <c r="V108" s="38"/>
      <c r="W108" s="42"/>
      <c r="X108" s="42"/>
      <c r="Y108" s="42"/>
      <c r="Z108" s="42"/>
      <c r="AA108" s="42"/>
      <c r="AB108" s="42"/>
      <c r="AC108" s="42"/>
      <c r="AD108" s="42"/>
      <c r="AE108" s="42"/>
    </row>
    <row r="109" spans="2:31">
      <c r="B109" s="38"/>
      <c r="C109" s="38"/>
      <c r="D109" s="39"/>
      <c r="E109" s="40"/>
      <c r="F109" s="40"/>
      <c r="G109" s="40"/>
      <c r="U109" s="38"/>
      <c r="V109" s="38"/>
      <c r="W109" s="42"/>
      <c r="X109" s="42"/>
      <c r="Y109" s="42"/>
      <c r="Z109" s="42"/>
      <c r="AA109" s="42"/>
      <c r="AB109" s="42"/>
      <c r="AC109" s="42"/>
      <c r="AD109" s="42"/>
      <c r="AE109" s="42"/>
    </row>
    <row r="110" spans="2:31">
      <c r="B110" s="38"/>
      <c r="C110" s="38"/>
      <c r="D110" s="39"/>
      <c r="E110" s="40"/>
      <c r="F110" s="40"/>
      <c r="G110" s="40"/>
      <c r="U110" s="38"/>
      <c r="V110" s="38"/>
      <c r="W110" s="42"/>
      <c r="X110" s="42"/>
      <c r="Y110" s="42"/>
      <c r="Z110" s="42"/>
      <c r="AA110" s="42"/>
      <c r="AB110" s="42"/>
      <c r="AC110" s="42"/>
      <c r="AD110" s="42"/>
      <c r="AE110" s="42"/>
    </row>
    <row r="111" spans="2:31">
      <c r="B111" s="38"/>
      <c r="C111" s="38"/>
      <c r="D111" s="39"/>
      <c r="E111" s="40"/>
      <c r="F111" s="40"/>
      <c r="G111" s="40"/>
      <c r="U111" s="38"/>
      <c r="V111" s="38"/>
      <c r="W111" s="42"/>
      <c r="X111" s="42"/>
      <c r="Y111" s="42"/>
      <c r="Z111" s="42"/>
      <c r="AA111" s="42"/>
      <c r="AB111" s="42"/>
      <c r="AC111" s="42"/>
      <c r="AD111" s="42"/>
      <c r="AE111" s="42"/>
    </row>
    <row r="112" spans="2:31">
      <c r="B112" s="38"/>
      <c r="C112" s="38"/>
      <c r="D112" s="39"/>
      <c r="E112" s="40"/>
      <c r="F112" s="40"/>
      <c r="G112" s="40"/>
      <c r="U112" s="38"/>
      <c r="V112" s="38"/>
      <c r="W112" s="42"/>
      <c r="X112" s="42"/>
      <c r="Y112" s="42"/>
      <c r="Z112" s="42"/>
      <c r="AA112" s="42"/>
      <c r="AB112" s="42"/>
      <c r="AC112" s="42"/>
      <c r="AD112" s="42"/>
      <c r="AE112" s="42"/>
    </row>
    <row r="113" spans="2:31">
      <c r="B113" s="38"/>
      <c r="C113" s="38"/>
      <c r="D113" s="39"/>
      <c r="E113" s="40"/>
      <c r="F113" s="40"/>
      <c r="G113" s="40"/>
      <c r="U113" s="38"/>
      <c r="V113" s="38"/>
      <c r="W113" s="42"/>
      <c r="X113" s="42"/>
      <c r="Y113" s="42"/>
      <c r="Z113" s="42"/>
      <c r="AA113" s="42"/>
      <c r="AB113" s="42"/>
      <c r="AC113" s="42"/>
      <c r="AD113" s="42"/>
      <c r="AE113" s="42"/>
    </row>
    <row r="114" spans="2:31">
      <c r="B114" s="38"/>
      <c r="C114" s="38"/>
      <c r="D114" s="39"/>
      <c r="E114" s="40"/>
      <c r="F114" s="40"/>
      <c r="G114" s="40"/>
      <c r="U114" s="38"/>
      <c r="V114" s="38"/>
      <c r="W114" s="42"/>
      <c r="X114" s="42"/>
      <c r="Y114" s="42"/>
      <c r="Z114" s="42"/>
      <c r="AA114" s="42"/>
      <c r="AB114" s="42"/>
      <c r="AC114" s="42"/>
      <c r="AD114" s="42"/>
      <c r="AE114" s="42"/>
    </row>
    <row r="115" spans="2:31">
      <c r="B115" s="38"/>
      <c r="C115" s="38"/>
      <c r="D115" s="39"/>
      <c r="E115" s="40"/>
      <c r="F115" s="40"/>
      <c r="G115" s="40"/>
      <c r="U115" s="38"/>
      <c r="V115" s="38"/>
      <c r="W115" s="42"/>
      <c r="X115" s="42"/>
      <c r="Y115" s="42"/>
      <c r="Z115" s="42"/>
      <c r="AA115" s="42"/>
      <c r="AB115" s="42"/>
      <c r="AC115" s="42"/>
      <c r="AD115" s="42"/>
      <c r="AE115" s="42"/>
    </row>
    <row r="116" spans="2:31">
      <c r="B116" s="38"/>
      <c r="C116" s="38"/>
      <c r="D116" s="39"/>
      <c r="E116" s="40"/>
      <c r="F116" s="40"/>
      <c r="G116" s="40"/>
      <c r="U116" s="38"/>
      <c r="V116" s="38"/>
      <c r="W116" s="42"/>
      <c r="X116" s="42"/>
      <c r="Y116" s="42"/>
      <c r="Z116" s="42"/>
      <c r="AA116" s="42"/>
      <c r="AB116" s="42"/>
      <c r="AC116" s="42"/>
      <c r="AD116" s="42"/>
      <c r="AE116" s="42"/>
    </row>
    <row r="117" spans="2:31">
      <c r="B117" s="38"/>
      <c r="C117" s="38"/>
      <c r="D117" s="39"/>
      <c r="E117" s="40"/>
      <c r="F117" s="40"/>
      <c r="G117" s="40"/>
      <c r="U117" s="38"/>
      <c r="V117" s="38"/>
      <c r="W117" s="42"/>
      <c r="X117" s="42"/>
      <c r="Y117" s="42"/>
      <c r="Z117" s="42"/>
      <c r="AA117" s="42"/>
      <c r="AB117" s="42"/>
      <c r="AC117" s="42"/>
      <c r="AD117" s="42"/>
      <c r="AE117" s="42"/>
    </row>
    <row r="118" spans="2:31">
      <c r="Y118" s="42"/>
      <c r="Z118" s="42"/>
      <c r="AA118" s="42"/>
      <c r="AB118" s="42"/>
      <c r="AC118" s="42"/>
      <c r="AD118" s="42"/>
      <c r="AE118" s="42"/>
    </row>
    <row r="119" spans="2:31">
      <c r="Y119" s="42"/>
      <c r="Z119" s="42"/>
      <c r="AA119" s="42"/>
      <c r="AB119" s="42"/>
      <c r="AC119" s="42"/>
      <c r="AD119" s="42"/>
      <c r="AE119" s="42"/>
    </row>
    <row r="120" spans="2:31" ht="16" thickBot="1">
      <c r="Y120" s="42"/>
      <c r="Z120" s="42"/>
      <c r="AA120" s="42"/>
      <c r="AB120" s="42"/>
      <c r="AC120" s="42"/>
      <c r="AD120" s="42"/>
      <c r="AE120" s="42"/>
    </row>
    <row r="121" spans="2:31">
      <c r="F121" s="25"/>
      <c r="G121" s="26"/>
      <c r="Y121" s="42"/>
      <c r="Z121" s="42"/>
      <c r="AA121" s="42"/>
      <c r="AB121" s="42"/>
      <c r="AC121" s="42"/>
      <c r="AD121" s="42"/>
      <c r="AE121" s="42"/>
    </row>
    <row r="122" spans="2:31">
      <c r="Y122" s="42"/>
      <c r="Z122" s="42"/>
      <c r="AA122" s="42"/>
      <c r="AB122" s="42"/>
      <c r="AC122" s="42"/>
      <c r="AD122" s="42"/>
      <c r="AE122" s="42"/>
    </row>
    <row r="123" spans="2:31">
      <c r="Y123" s="42"/>
      <c r="Z123" s="42"/>
      <c r="AA123" s="42"/>
      <c r="AB123" s="42"/>
      <c r="AC123" s="42"/>
      <c r="AD123" s="42"/>
      <c r="AE123" s="42"/>
    </row>
    <row r="124" spans="2:31">
      <c r="Y124" s="42"/>
      <c r="Z124" s="42"/>
      <c r="AA124" s="42"/>
      <c r="AB124" s="42"/>
      <c r="AC124" s="42"/>
      <c r="AD124" s="42"/>
      <c r="AE124" s="42"/>
    </row>
    <row r="125" spans="2:31">
      <c r="Y125" s="42"/>
      <c r="Z125" s="42"/>
      <c r="AA125" s="42"/>
      <c r="AB125" s="42"/>
      <c r="AC125" s="42"/>
      <c r="AD125" s="42"/>
      <c r="AE125" s="42"/>
    </row>
    <row r="126" spans="2:31">
      <c r="Y126" s="42"/>
      <c r="Z126" s="42"/>
      <c r="AA126" s="42"/>
      <c r="AB126" s="42"/>
      <c r="AC126" s="42"/>
      <c r="AD126" s="42"/>
      <c r="AE126" s="42"/>
    </row>
    <row r="127" spans="2:31">
      <c r="Y127" s="42"/>
      <c r="Z127" s="42"/>
      <c r="AA127" s="42"/>
      <c r="AB127" s="42"/>
      <c r="AC127" s="42"/>
      <c r="AD127" s="42"/>
      <c r="AE127" s="42"/>
    </row>
    <row r="128" spans="2:31">
      <c r="Y128" s="42"/>
      <c r="Z128" s="42"/>
      <c r="AA128" s="42"/>
      <c r="AB128" s="42"/>
      <c r="AC128" s="42"/>
      <c r="AD128" s="42"/>
      <c r="AE128" s="42"/>
    </row>
    <row r="129" spans="25:31">
      <c r="Y129" s="42"/>
      <c r="Z129" s="42"/>
      <c r="AA129" s="42"/>
      <c r="AB129" s="42"/>
      <c r="AC129" s="42"/>
      <c r="AD129" s="42"/>
      <c r="AE129" s="42"/>
    </row>
    <row r="130" spans="25:31">
      <c r="Y130" s="42"/>
      <c r="Z130" s="42"/>
      <c r="AA130" s="42"/>
      <c r="AB130" s="42"/>
      <c r="AC130" s="42"/>
      <c r="AD130" s="42"/>
      <c r="AE130" s="42"/>
    </row>
    <row r="131" spans="25:31">
      <c r="Y131" s="42"/>
      <c r="Z131" s="42"/>
      <c r="AA131" s="42"/>
      <c r="AB131" s="42"/>
      <c r="AC131" s="42"/>
      <c r="AD131" s="42"/>
      <c r="AE131" s="42"/>
    </row>
    <row r="132" spans="25:31">
      <c r="Y132" s="42"/>
      <c r="Z132" s="42"/>
      <c r="AA132" s="42"/>
      <c r="AB132" s="42"/>
      <c r="AC132" s="42"/>
      <c r="AD132" s="42"/>
      <c r="AE132" s="42"/>
    </row>
    <row r="133" spans="25:31">
      <c r="Y133" s="42"/>
      <c r="Z133" s="42"/>
      <c r="AA133" s="42"/>
      <c r="AB133" s="42"/>
      <c r="AC133" s="42"/>
      <c r="AD133" s="42"/>
      <c r="AE133" s="42"/>
    </row>
    <row r="134" spans="25:31">
      <c r="Y134" s="42"/>
      <c r="Z134" s="42"/>
      <c r="AA134" s="42"/>
      <c r="AB134" s="42"/>
      <c r="AC134" s="42"/>
      <c r="AD134" s="42"/>
      <c r="AE134" s="42"/>
    </row>
    <row r="135" spans="25:31">
      <c r="Y135" s="42"/>
      <c r="Z135" s="42"/>
      <c r="AA135" s="42"/>
      <c r="AB135" s="42"/>
      <c r="AC135" s="42"/>
      <c r="AD135" s="42"/>
      <c r="AE135" s="42"/>
    </row>
    <row r="136" spans="25:31">
      <c r="Y136" s="42"/>
      <c r="Z136" s="42"/>
      <c r="AA136" s="42"/>
      <c r="AB136" s="42"/>
      <c r="AC136" s="42"/>
      <c r="AD136" s="42"/>
      <c r="AE136" s="42"/>
    </row>
    <row r="137" spans="25:31">
      <c r="Y137" s="42"/>
      <c r="Z137" s="42"/>
      <c r="AA137" s="42"/>
      <c r="AB137" s="42"/>
      <c r="AC137" s="42"/>
      <c r="AD137" s="42"/>
      <c r="AE137" s="42"/>
    </row>
    <row r="138" spans="25:31">
      <c r="Y138" s="42"/>
      <c r="Z138" s="42"/>
      <c r="AA138" s="42"/>
      <c r="AB138" s="42"/>
      <c r="AC138" s="42"/>
      <c r="AD138" s="42"/>
      <c r="AE138" s="42"/>
    </row>
    <row r="139" spans="25:31">
      <c r="Y139" s="42"/>
      <c r="Z139" s="42"/>
      <c r="AA139" s="42"/>
      <c r="AB139" s="42"/>
      <c r="AC139" s="42"/>
      <c r="AD139" s="42"/>
      <c r="AE139" s="42"/>
    </row>
    <row r="140" spans="25:31">
      <c r="Y140" s="42"/>
      <c r="Z140" s="42"/>
      <c r="AA140" s="42"/>
      <c r="AB140" s="42"/>
      <c r="AC140" s="42"/>
      <c r="AD140" s="42"/>
      <c r="AE140" s="42"/>
    </row>
    <row r="141" spans="25:31">
      <c r="Y141" s="42"/>
      <c r="Z141" s="42"/>
      <c r="AA141" s="42"/>
      <c r="AB141" s="42"/>
      <c r="AC141" s="42"/>
      <c r="AD141" s="42"/>
      <c r="AE141" s="42"/>
    </row>
    <row r="142" spans="25:31">
      <c r="Y142" s="42"/>
      <c r="Z142" s="42"/>
      <c r="AA142" s="42"/>
      <c r="AB142" s="42"/>
      <c r="AC142" s="42"/>
      <c r="AD142" s="42"/>
      <c r="AE142" s="42"/>
    </row>
    <row r="143" spans="25:31">
      <c r="Y143" s="42"/>
      <c r="Z143" s="42"/>
      <c r="AA143" s="42"/>
      <c r="AB143" s="42"/>
      <c r="AC143" s="42"/>
      <c r="AD143" s="42"/>
      <c r="AE143" s="42"/>
    </row>
    <row r="144" spans="25:31">
      <c r="Y144" s="42"/>
      <c r="Z144" s="42"/>
      <c r="AA144" s="42"/>
      <c r="AB144" s="42"/>
      <c r="AC144" s="42"/>
      <c r="AD144" s="42"/>
      <c r="AE144" s="42"/>
    </row>
    <row r="145" spans="25:31">
      <c r="Y145" s="42"/>
      <c r="Z145" s="42"/>
      <c r="AA145" s="42"/>
      <c r="AB145" s="42"/>
      <c r="AC145" s="42"/>
      <c r="AD145" s="42"/>
      <c r="AE145" s="42"/>
    </row>
    <row r="146" spans="25:31">
      <c r="Y146" s="42"/>
      <c r="Z146" s="42"/>
      <c r="AA146" s="42"/>
      <c r="AB146" s="42"/>
      <c r="AC146" s="42"/>
      <c r="AD146" s="42"/>
      <c r="AE146" s="42"/>
    </row>
    <row r="147" spans="25:31">
      <c r="Y147" s="42"/>
      <c r="Z147" s="42"/>
      <c r="AA147" s="42"/>
      <c r="AB147" s="42"/>
      <c r="AC147" s="42"/>
      <c r="AD147" s="42"/>
      <c r="AE147" s="42"/>
    </row>
    <row r="148" spans="25:31">
      <c r="Y148" s="42"/>
      <c r="Z148" s="42"/>
      <c r="AA148" s="42"/>
      <c r="AB148" s="42"/>
      <c r="AC148" s="42"/>
      <c r="AD148" s="42"/>
      <c r="AE148" s="42"/>
    </row>
    <row r="149" spans="25:31">
      <c r="Y149" s="42"/>
      <c r="Z149" s="42"/>
      <c r="AA149" s="42"/>
      <c r="AB149" s="42"/>
      <c r="AC149" s="42"/>
      <c r="AD149" s="42"/>
      <c r="AE149" s="42"/>
    </row>
    <row r="150" spans="25:31">
      <c r="Y150" s="42"/>
      <c r="Z150" s="42"/>
      <c r="AA150" s="42"/>
      <c r="AB150" s="42"/>
      <c r="AC150" s="42"/>
      <c r="AD150" s="42"/>
      <c r="AE150" s="42"/>
    </row>
    <row r="151" spans="25:31">
      <c r="Y151" s="42"/>
      <c r="Z151" s="42"/>
      <c r="AA151" s="42"/>
      <c r="AB151" s="42"/>
      <c r="AC151" s="42"/>
      <c r="AD151" s="42"/>
      <c r="AE151" s="42"/>
    </row>
    <row r="152" spans="25:31">
      <c r="Y152" s="42"/>
      <c r="Z152" s="42"/>
      <c r="AA152" s="42"/>
      <c r="AB152" s="42"/>
      <c r="AC152" s="42"/>
      <c r="AD152" s="42"/>
      <c r="AE152" s="42"/>
    </row>
    <row r="153" spans="25:31">
      <c r="Y153" s="42"/>
      <c r="Z153" s="42"/>
      <c r="AA153" s="42"/>
      <c r="AB153" s="42"/>
      <c r="AC153" s="42"/>
      <c r="AD153" s="42"/>
      <c r="AE153" s="42"/>
    </row>
    <row r="154" spans="25:31">
      <c r="Y154" s="42"/>
      <c r="Z154" s="42"/>
      <c r="AA154" s="42"/>
      <c r="AB154" s="42"/>
      <c r="AC154" s="42"/>
      <c r="AD154" s="42"/>
      <c r="AE154" s="42"/>
    </row>
    <row r="155" spans="25:31">
      <c r="Y155" s="42"/>
      <c r="Z155" s="42"/>
      <c r="AA155" s="42"/>
      <c r="AB155" s="42"/>
      <c r="AC155" s="42"/>
      <c r="AD155" s="42"/>
      <c r="AE155" s="42"/>
    </row>
    <row r="156" spans="25:31">
      <c r="Y156" s="42"/>
      <c r="Z156" s="42"/>
      <c r="AA156" s="42"/>
      <c r="AB156" s="42"/>
      <c r="AC156" s="42"/>
      <c r="AD156" s="42"/>
      <c r="AE156" s="42"/>
    </row>
    <row r="157" spans="25:31">
      <c r="Y157" s="42"/>
      <c r="Z157" s="42"/>
      <c r="AA157" s="42"/>
      <c r="AB157" s="42"/>
      <c r="AC157" s="42"/>
      <c r="AD157" s="42"/>
      <c r="AE157" s="42"/>
    </row>
    <row r="158" spans="25:31">
      <c r="Y158" s="42"/>
      <c r="Z158" s="42"/>
      <c r="AA158" s="42"/>
      <c r="AB158" s="42"/>
      <c r="AC158" s="42"/>
      <c r="AD158" s="42"/>
      <c r="AE158" s="42"/>
    </row>
    <row r="159" spans="25:31">
      <c r="Y159" s="42"/>
      <c r="Z159" s="42"/>
      <c r="AA159" s="42"/>
      <c r="AB159" s="42"/>
      <c r="AC159" s="42"/>
      <c r="AD159" s="42"/>
      <c r="AE159" s="42"/>
    </row>
    <row r="160" spans="25:31">
      <c r="Y160" s="42"/>
      <c r="Z160" s="42"/>
      <c r="AA160" s="42"/>
      <c r="AB160" s="42"/>
      <c r="AC160" s="42"/>
      <c r="AD160" s="42"/>
      <c r="AE160" s="42"/>
    </row>
    <row r="161" spans="6:31">
      <c r="Y161" s="42"/>
      <c r="Z161" s="42"/>
      <c r="AA161" s="42"/>
      <c r="AB161" s="42"/>
      <c r="AC161" s="42"/>
      <c r="AD161" s="42"/>
      <c r="AE161" s="42"/>
    </row>
    <row r="162" spans="6:31">
      <c r="Y162" s="42"/>
      <c r="Z162" s="42"/>
      <c r="AA162" s="42"/>
      <c r="AB162" s="42"/>
      <c r="AC162" s="42"/>
      <c r="AD162" s="42"/>
      <c r="AE162" s="42"/>
    </row>
    <row r="163" spans="6:31">
      <c r="Y163" s="42"/>
      <c r="Z163" s="42"/>
      <c r="AA163" s="42"/>
      <c r="AB163" s="42"/>
      <c r="AC163" s="42"/>
      <c r="AD163" s="42"/>
      <c r="AE163" s="42"/>
    </row>
    <row r="164" spans="6:31">
      <c r="Y164" s="42"/>
      <c r="Z164" s="42"/>
      <c r="AA164" s="42"/>
      <c r="AB164" s="42"/>
      <c r="AC164" s="42"/>
      <c r="AD164" s="42"/>
      <c r="AE164" s="42"/>
    </row>
    <row r="165" spans="6:31">
      <c r="Y165" s="42"/>
      <c r="Z165" s="42"/>
      <c r="AA165" s="42"/>
      <c r="AB165" s="42"/>
      <c r="AC165" s="42"/>
      <c r="AD165" s="42"/>
      <c r="AE165" s="42"/>
    </row>
    <row r="170" spans="6:31">
      <c r="F170" s="27"/>
      <c r="G170" s="28">
        <v>2.5000000000000001E-2</v>
      </c>
    </row>
    <row r="171" spans="6:31">
      <c r="F171" s="27"/>
      <c r="G171" s="28">
        <v>12.232832200000001</v>
      </c>
    </row>
    <row r="172" spans="6:31">
      <c r="F172" s="27"/>
      <c r="G172" s="28">
        <v>7</v>
      </c>
    </row>
    <row r="173" spans="6:31">
      <c r="F173" s="27"/>
      <c r="G173" s="28">
        <v>3441.8571430000002</v>
      </c>
    </row>
    <row r="174" spans="6:31">
      <c r="F174" s="27"/>
      <c r="G174" s="28">
        <v>44266212.859999999</v>
      </c>
    </row>
  </sheetData>
  <pageMargins left="0.75" right="0.75" top="1" bottom="1" header="0.5" footer="0.5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F8902-0A80-5146-A2B0-3CCBF22D15DF}">
  <sheetPr codeName="Blad14"/>
  <dimension ref="A1:DG174"/>
  <sheetViews>
    <sheetView topLeftCell="H22" zoomScaleNormal="58" workbookViewId="0">
      <selection activeCell="H44" sqref="H44"/>
    </sheetView>
  </sheetViews>
  <sheetFormatPr baseColWidth="10" defaultColWidth="8.83203125" defaultRowHeight="15"/>
  <cols>
    <col min="2" max="2" width="14.5" customWidth="1"/>
    <col min="5" max="5" width="5.33203125" customWidth="1"/>
    <col min="6" max="6" width="6.83203125" customWidth="1"/>
    <col min="7" max="7" width="7.33203125" customWidth="1"/>
    <col min="8" max="8" width="27.5" customWidth="1"/>
    <col min="9" max="9" width="11.33203125" customWidth="1"/>
    <col min="10" max="10" width="16.5" customWidth="1"/>
    <col min="12" max="12" width="17.83203125" customWidth="1"/>
    <col min="16" max="16" width="9.33203125" bestFit="1" customWidth="1"/>
    <col min="22" max="22" width="6.83203125" customWidth="1"/>
    <col min="23" max="23" width="4.83203125" customWidth="1"/>
    <col min="24" max="24" width="3.1640625" customWidth="1"/>
    <col min="25" max="25" width="3" customWidth="1"/>
    <col min="26" max="26" width="5.33203125" customWidth="1"/>
    <col min="27" max="28" width="4.5" customWidth="1"/>
    <col min="29" max="29" width="4.1640625" customWidth="1"/>
    <col min="30" max="30" width="3.6640625" customWidth="1"/>
    <col min="31" max="31" width="4.33203125" customWidth="1"/>
  </cols>
  <sheetData>
    <row r="1" spans="1:111">
      <c r="C1" s="43" t="s">
        <v>0</v>
      </c>
      <c r="D1" s="43" t="s">
        <v>1</v>
      </c>
      <c r="E1" s="43" t="s">
        <v>2</v>
      </c>
      <c r="F1" s="43" t="s">
        <v>3</v>
      </c>
      <c r="G1" s="43" t="s">
        <v>4</v>
      </c>
      <c r="H1" s="43" t="s">
        <v>653</v>
      </c>
      <c r="I1" s="43" t="s">
        <v>5</v>
      </c>
      <c r="J1" s="43" t="s">
        <v>6</v>
      </c>
      <c r="K1" s="43" t="s">
        <v>7</v>
      </c>
      <c r="L1" s="43" t="s">
        <v>8</v>
      </c>
      <c r="M1" s="43" t="s">
        <v>9</v>
      </c>
      <c r="N1" s="43" t="s">
        <v>10</v>
      </c>
      <c r="O1" s="43" t="s">
        <v>11</v>
      </c>
      <c r="P1" s="43" t="s">
        <v>12</v>
      </c>
      <c r="Q1" s="43" t="s">
        <v>13</v>
      </c>
      <c r="R1" s="43" t="s">
        <v>14</v>
      </c>
      <c r="S1" s="43" t="s">
        <v>15</v>
      </c>
      <c r="T1" s="43" t="s">
        <v>16</v>
      </c>
      <c r="U1" s="43" t="s">
        <v>17</v>
      </c>
      <c r="V1" s="43" t="s">
        <v>18</v>
      </c>
      <c r="W1" s="43" t="s">
        <v>19</v>
      </c>
      <c r="X1" s="43" t="s">
        <v>20</v>
      </c>
      <c r="Y1" s="43" t="s">
        <v>21</v>
      </c>
      <c r="Z1" s="43" t="s">
        <v>22</v>
      </c>
      <c r="AA1" s="43" t="s">
        <v>23</v>
      </c>
      <c r="AB1" s="43" t="s">
        <v>24</v>
      </c>
      <c r="AC1" s="43" t="s">
        <v>25</v>
      </c>
      <c r="AD1" s="43" t="s">
        <v>26</v>
      </c>
      <c r="AE1" s="43" t="s">
        <v>27</v>
      </c>
      <c r="AF1" s="43" t="s">
        <v>28</v>
      </c>
      <c r="AG1" s="43" t="s">
        <v>29</v>
      </c>
      <c r="AH1" s="43" t="s">
        <v>30</v>
      </c>
      <c r="AI1" s="43" t="s">
        <v>31</v>
      </c>
      <c r="AJ1" s="43" t="s">
        <v>32</v>
      </c>
      <c r="AK1" s="43" t="s">
        <v>33</v>
      </c>
      <c r="AL1" s="43" t="s">
        <v>34</v>
      </c>
      <c r="AM1" s="43" t="s">
        <v>35</v>
      </c>
      <c r="AN1" s="43" t="s">
        <v>36</v>
      </c>
      <c r="AO1" s="43" t="s">
        <v>37</v>
      </c>
      <c r="AP1" s="43" t="s">
        <v>38</v>
      </c>
      <c r="AQ1" s="43" t="s">
        <v>39</v>
      </c>
      <c r="AR1" s="43" t="s">
        <v>40</v>
      </c>
      <c r="AS1" s="43" t="s">
        <v>41</v>
      </c>
      <c r="AT1" s="43" t="s">
        <v>42</v>
      </c>
      <c r="AU1" s="43" t="s">
        <v>43</v>
      </c>
      <c r="AV1" s="43" t="s">
        <v>44</v>
      </c>
      <c r="AW1" s="43" t="s">
        <v>45</v>
      </c>
      <c r="AX1" s="43" t="s">
        <v>46</v>
      </c>
      <c r="AY1" s="43" t="s">
        <v>47</v>
      </c>
      <c r="AZ1" s="43" t="s">
        <v>48</v>
      </c>
      <c r="BA1" s="43" t="s">
        <v>49</v>
      </c>
      <c r="BB1" s="43" t="s">
        <v>50</v>
      </c>
      <c r="BC1" s="43" t="s">
        <v>51</v>
      </c>
      <c r="BD1" s="43" t="s">
        <v>52</v>
      </c>
      <c r="BE1" s="43" t="s">
        <v>53</v>
      </c>
      <c r="BF1" s="43" t="s">
        <v>54</v>
      </c>
      <c r="BG1" s="43" t="s">
        <v>55</v>
      </c>
      <c r="BH1" s="43" t="s">
        <v>56</v>
      </c>
      <c r="BI1" s="43" t="s">
        <v>57</v>
      </c>
      <c r="BJ1" s="43" t="s">
        <v>58</v>
      </c>
      <c r="BK1" s="43" t="s">
        <v>59</v>
      </c>
      <c r="BL1" s="43" t="s">
        <v>60</v>
      </c>
      <c r="BM1" s="43" t="s">
        <v>61</v>
      </c>
      <c r="BN1" s="43" t="s">
        <v>62</v>
      </c>
      <c r="BO1" s="43" t="s">
        <v>63</v>
      </c>
      <c r="BP1" s="43" t="s">
        <v>64</v>
      </c>
      <c r="BQ1" s="43" t="s">
        <v>65</v>
      </c>
      <c r="BR1" s="43" t="s">
        <v>66</v>
      </c>
      <c r="BS1" s="43" t="s">
        <v>67</v>
      </c>
      <c r="BT1" s="43" t="s">
        <v>68</v>
      </c>
      <c r="BU1" s="43" t="s">
        <v>69</v>
      </c>
      <c r="BV1" s="43" t="s">
        <v>70</v>
      </c>
      <c r="BW1" s="43" t="s">
        <v>71</v>
      </c>
      <c r="BX1" s="43" t="s">
        <v>72</v>
      </c>
      <c r="BY1" s="43" t="s">
        <v>73</v>
      </c>
      <c r="BZ1" s="43" t="s">
        <v>74</v>
      </c>
      <c r="CA1" s="43" t="s">
        <v>75</v>
      </c>
      <c r="CB1" s="43" t="s">
        <v>76</v>
      </c>
      <c r="CC1" s="43" t="s">
        <v>77</v>
      </c>
      <c r="CD1" s="43" t="s">
        <v>78</v>
      </c>
      <c r="CE1" s="43" t="s">
        <v>79</v>
      </c>
      <c r="CF1" s="43" t="s">
        <v>80</v>
      </c>
      <c r="CG1" s="43" t="s">
        <v>81</v>
      </c>
      <c r="CH1" s="43" t="s">
        <v>82</v>
      </c>
      <c r="CI1" s="43" t="s">
        <v>83</v>
      </c>
      <c r="CJ1" s="43" t="s">
        <v>84</v>
      </c>
      <c r="CK1" s="43" t="s">
        <v>85</v>
      </c>
      <c r="CL1" s="43" t="s">
        <v>86</v>
      </c>
      <c r="CM1" s="43" t="s">
        <v>87</v>
      </c>
      <c r="CN1" s="43" t="s">
        <v>88</v>
      </c>
      <c r="CO1" s="43" t="s">
        <v>89</v>
      </c>
      <c r="CP1" s="43" t="s">
        <v>90</v>
      </c>
      <c r="CQ1" s="43" t="s">
        <v>91</v>
      </c>
      <c r="CR1" s="43" t="s">
        <v>92</v>
      </c>
      <c r="CS1" s="43" t="s">
        <v>93</v>
      </c>
      <c r="CT1" s="43" t="s">
        <v>94</v>
      </c>
      <c r="CU1" s="43" t="s">
        <v>95</v>
      </c>
      <c r="CV1" s="43" t="s">
        <v>96</v>
      </c>
      <c r="CW1" s="43" t="s">
        <v>97</v>
      </c>
      <c r="CX1" s="43" t="s">
        <v>98</v>
      </c>
      <c r="CY1" s="43" t="s">
        <v>99</v>
      </c>
      <c r="CZ1" s="43" t="s">
        <v>100</v>
      </c>
      <c r="DA1" s="43" t="s">
        <v>101</v>
      </c>
      <c r="DB1" s="43" t="s">
        <v>102</v>
      </c>
      <c r="DC1" s="43" t="s">
        <v>103</v>
      </c>
      <c r="DD1" s="43" t="s">
        <v>104</v>
      </c>
      <c r="DE1" s="43" t="s">
        <v>105</v>
      </c>
      <c r="DF1" s="43" t="s">
        <v>106</v>
      </c>
      <c r="DG1" s="43" t="s">
        <v>107</v>
      </c>
    </row>
    <row r="2" spans="1:111">
      <c r="A2" s="1">
        <v>0</v>
      </c>
      <c r="B2" s="43">
        <v>0</v>
      </c>
      <c r="C2" t="s">
        <v>539</v>
      </c>
      <c r="D2">
        <v>252</v>
      </c>
      <c r="E2">
        <v>2</v>
      </c>
      <c r="F2">
        <v>1</v>
      </c>
      <c r="G2">
        <v>0</v>
      </c>
      <c r="H2" t="s">
        <v>111</v>
      </c>
      <c r="I2">
        <v>6</v>
      </c>
      <c r="J2">
        <v>0</v>
      </c>
      <c r="K2">
        <v>22</v>
      </c>
      <c r="L2">
        <v>6</v>
      </c>
      <c r="M2" t="s">
        <v>109</v>
      </c>
      <c r="N2" t="s">
        <v>540</v>
      </c>
      <c r="O2" t="s">
        <v>111</v>
      </c>
      <c r="P2" t="s">
        <v>541</v>
      </c>
      <c r="Q2">
        <v>1</v>
      </c>
      <c r="R2">
        <v>1</v>
      </c>
      <c r="S2">
        <v>4</v>
      </c>
      <c r="T2">
        <v>5</v>
      </c>
      <c r="U2">
        <v>2</v>
      </c>
      <c r="V2">
        <v>1</v>
      </c>
      <c r="W2">
        <v>0</v>
      </c>
      <c r="X2">
        <v>21</v>
      </c>
      <c r="Y2">
        <v>5</v>
      </c>
      <c r="Z2">
        <v>0</v>
      </c>
      <c r="AA2">
        <v>2</v>
      </c>
      <c r="AB2">
        <v>3</v>
      </c>
      <c r="AC2">
        <v>0</v>
      </c>
      <c r="AD2">
        <v>0</v>
      </c>
      <c r="AE2">
        <v>5</v>
      </c>
      <c r="AF2">
        <v>6</v>
      </c>
      <c r="AG2">
        <v>0</v>
      </c>
      <c r="AH2">
        <v>66</v>
      </c>
      <c r="AI2">
        <v>0</v>
      </c>
      <c r="AJ2">
        <v>0</v>
      </c>
      <c r="AK2">
        <v>0</v>
      </c>
      <c r="AL2">
        <v>0</v>
      </c>
      <c r="AM2">
        <v>1</v>
      </c>
      <c r="AN2">
        <v>1</v>
      </c>
      <c r="AO2">
        <v>2</v>
      </c>
      <c r="AP2">
        <v>0</v>
      </c>
      <c r="AQ2">
        <v>12</v>
      </c>
      <c r="AR2">
        <v>0</v>
      </c>
      <c r="AS2">
        <v>0</v>
      </c>
      <c r="AT2">
        <v>0</v>
      </c>
      <c r="AU2">
        <v>2</v>
      </c>
      <c r="AV2">
        <v>0</v>
      </c>
      <c r="AW2">
        <v>0</v>
      </c>
      <c r="AX2">
        <v>0</v>
      </c>
      <c r="AY2">
        <v>0</v>
      </c>
      <c r="AZ2">
        <v>4</v>
      </c>
      <c r="BA2">
        <v>0</v>
      </c>
      <c r="BB2">
        <v>0</v>
      </c>
      <c r="BC2">
        <v>2</v>
      </c>
      <c r="BD2">
        <v>0</v>
      </c>
      <c r="BE2">
        <v>0</v>
      </c>
      <c r="BF2">
        <v>3</v>
      </c>
      <c r="BG2">
        <v>1</v>
      </c>
      <c r="BH2">
        <v>0</v>
      </c>
      <c r="BI2">
        <v>0</v>
      </c>
      <c r="BJ2">
        <v>0</v>
      </c>
      <c r="BK2">
        <v>0</v>
      </c>
      <c r="BL2">
        <v>5</v>
      </c>
      <c r="BM2">
        <v>1</v>
      </c>
      <c r="BN2">
        <v>0</v>
      </c>
      <c r="BO2">
        <v>0</v>
      </c>
      <c r="BP2">
        <v>0</v>
      </c>
      <c r="BQ2">
        <v>0</v>
      </c>
      <c r="BR2">
        <v>2</v>
      </c>
      <c r="BS2">
        <v>0</v>
      </c>
      <c r="BT2">
        <v>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2</v>
      </c>
      <c r="CC2">
        <v>0</v>
      </c>
      <c r="CD2">
        <v>2</v>
      </c>
      <c r="CE2">
        <v>0</v>
      </c>
      <c r="CF2">
        <v>0</v>
      </c>
      <c r="CG2">
        <v>0</v>
      </c>
      <c r="CH2">
        <v>0</v>
      </c>
      <c r="CI2">
        <v>0</v>
      </c>
      <c r="CJ2">
        <v>5</v>
      </c>
      <c r="CK2">
        <v>5</v>
      </c>
      <c r="CL2">
        <v>2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4</v>
      </c>
      <c r="CT2">
        <v>0</v>
      </c>
      <c r="CU2">
        <v>0</v>
      </c>
      <c r="CV2">
        <v>0</v>
      </c>
      <c r="CW2">
        <v>3</v>
      </c>
      <c r="CX2">
        <v>1</v>
      </c>
      <c r="CY2">
        <v>0</v>
      </c>
      <c r="CZ2">
        <v>1</v>
      </c>
      <c r="DA2">
        <v>0</v>
      </c>
      <c r="DB2">
        <v>0</v>
      </c>
      <c r="DC2">
        <v>3</v>
      </c>
      <c r="DD2">
        <v>0</v>
      </c>
      <c r="DE2" t="s">
        <v>113</v>
      </c>
      <c r="DF2" t="s">
        <v>114</v>
      </c>
      <c r="DG2" t="s">
        <v>115</v>
      </c>
    </row>
    <row r="3" spans="1:111">
      <c r="A3" s="1">
        <v>1</v>
      </c>
      <c r="B3" s="43">
        <v>1</v>
      </c>
      <c r="C3" t="s">
        <v>542</v>
      </c>
      <c r="D3">
        <v>786</v>
      </c>
      <c r="E3">
        <v>20</v>
      </c>
      <c r="F3">
        <v>0</v>
      </c>
      <c r="G3">
        <v>21</v>
      </c>
      <c r="H3" t="s">
        <v>654</v>
      </c>
      <c r="I3">
        <v>18</v>
      </c>
      <c r="J3">
        <v>1</v>
      </c>
      <c r="K3">
        <v>104</v>
      </c>
      <c r="L3">
        <v>42</v>
      </c>
      <c r="M3" t="s">
        <v>543</v>
      </c>
      <c r="N3" t="s">
        <v>544</v>
      </c>
      <c r="O3" t="s">
        <v>135</v>
      </c>
      <c r="P3" t="s">
        <v>545</v>
      </c>
      <c r="Q3">
        <v>23</v>
      </c>
      <c r="R3">
        <v>0</v>
      </c>
      <c r="S3">
        <v>11</v>
      </c>
      <c r="T3">
        <v>11</v>
      </c>
      <c r="U3">
        <v>11</v>
      </c>
      <c r="V3">
        <v>8</v>
      </c>
      <c r="W3">
        <v>4</v>
      </c>
      <c r="X3">
        <v>33</v>
      </c>
      <c r="Y3">
        <v>4</v>
      </c>
      <c r="Z3">
        <v>1</v>
      </c>
      <c r="AA3">
        <v>2</v>
      </c>
      <c r="AB3">
        <v>2</v>
      </c>
      <c r="AC3">
        <v>1</v>
      </c>
      <c r="AD3">
        <v>2</v>
      </c>
      <c r="AE3">
        <v>7</v>
      </c>
      <c r="AF3">
        <v>10</v>
      </c>
      <c r="AG3">
        <v>4</v>
      </c>
      <c r="AH3">
        <v>183</v>
      </c>
      <c r="AI3">
        <v>0</v>
      </c>
      <c r="AJ3">
        <v>3</v>
      </c>
      <c r="AK3">
        <v>0</v>
      </c>
      <c r="AL3">
        <v>0</v>
      </c>
      <c r="AM3">
        <v>0</v>
      </c>
      <c r="AN3">
        <v>1</v>
      </c>
      <c r="AO3">
        <v>1</v>
      </c>
      <c r="AP3">
        <v>0</v>
      </c>
      <c r="AQ3">
        <v>28</v>
      </c>
      <c r="AR3">
        <v>11</v>
      </c>
      <c r="AS3">
        <v>0</v>
      </c>
      <c r="AT3">
        <v>1</v>
      </c>
      <c r="AU3">
        <v>0</v>
      </c>
      <c r="AV3">
        <v>0</v>
      </c>
      <c r="AW3">
        <v>1</v>
      </c>
      <c r="AX3">
        <v>0</v>
      </c>
      <c r="AY3">
        <v>0</v>
      </c>
      <c r="AZ3">
        <v>1</v>
      </c>
      <c r="BA3">
        <v>3</v>
      </c>
      <c r="BB3">
        <v>1</v>
      </c>
      <c r="BC3">
        <v>0</v>
      </c>
      <c r="BD3">
        <v>6</v>
      </c>
      <c r="BE3">
        <v>5</v>
      </c>
      <c r="BF3">
        <v>2</v>
      </c>
      <c r="BG3">
        <v>1</v>
      </c>
      <c r="BH3">
        <v>0</v>
      </c>
      <c r="BI3">
        <v>0</v>
      </c>
      <c r="BJ3">
        <v>0</v>
      </c>
      <c r="BK3">
        <v>1</v>
      </c>
      <c r="BL3">
        <v>13</v>
      </c>
      <c r="BM3">
        <v>0</v>
      </c>
      <c r="BN3">
        <v>1</v>
      </c>
      <c r="BO3">
        <v>4</v>
      </c>
      <c r="BP3">
        <v>1</v>
      </c>
      <c r="BQ3">
        <v>2</v>
      </c>
      <c r="BR3">
        <v>0</v>
      </c>
      <c r="BS3">
        <v>1</v>
      </c>
      <c r="BT3">
        <v>2</v>
      </c>
      <c r="BU3">
        <v>2</v>
      </c>
      <c r="BV3">
        <v>2</v>
      </c>
      <c r="BW3">
        <v>0</v>
      </c>
      <c r="BX3">
        <v>0</v>
      </c>
      <c r="BY3">
        <v>2</v>
      </c>
      <c r="BZ3">
        <v>1</v>
      </c>
      <c r="CA3">
        <v>0</v>
      </c>
      <c r="CB3">
        <v>0</v>
      </c>
      <c r="CC3">
        <v>0</v>
      </c>
      <c r="CD3">
        <v>2</v>
      </c>
      <c r="CE3">
        <v>2</v>
      </c>
      <c r="CF3">
        <v>0</v>
      </c>
      <c r="CG3">
        <v>5</v>
      </c>
      <c r="CH3">
        <v>1</v>
      </c>
      <c r="CI3">
        <v>0</v>
      </c>
      <c r="CJ3">
        <v>17</v>
      </c>
      <c r="CK3">
        <v>7</v>
      </c>
      <c r="CL3">
        <v>2</v>
      </c>
      <c r="CM3">
        <v>0</v>
      </c>
      <c r="CN3">
        <v>0</v>
      </c>
      <c r="CO3">
        <v>0</v>
      </c>
      <c r="CP3">
        <v>3</v>
      </c>
      <c r="CQ3">
        <v>0</v>
      </c>
      <c r="CR3">
        <v>0</v>
      </c>
      <c r="CS3">
        <v>8</v>
      </c>
      <c r="CT3">
        <v>1</v>
      </c>
      <c r="CU3">
        <v>0</v>
      </c>
      <c r="CV3">
        <v>3</v>
      </c>
      <c r="CW3">
        <v>4</v>
      </c>
      <c r="CX3">
        <v>17</v>
      </c>
      <c r="CY3">
        <v>2</v>
      </c>
      <c r="CZ3">
        <v>4</v>
      </c>
      <c r="DA3">
        <v>1</v>
      </c>
      <c r="DB3">
        <v>1</v>
      </c>
      <c r="DC3">
        <v>6</v>
      </c>
      <c r="DD3">
        <v>0</v>
      </c>
      <c r="DE3" t="s">
        <v>202</v>
      </c>
      <c r="DF3" t="s">
        <v>203</v>
      </c>
      <c r="DG3" t="s">
        <v>111</v>
      </c>
    </row>
    <row r="4" spans="1:111">
      <c r="A4" s="1">
        <v>2</v>
      </c>
      <c r="B4" s="43">
        <v>2</v>
      </c>
      <c r="C4" t="s">
        <v>546</v>
      </c>
      <c r="D4">
        <v>880</v>
      </c>
      <c r="E4">
        <v>28</v>
      </c>
      <c r="F4">
        <v>0</v>
      </c>
      <c r="G4">
        <v>15</v>
      </c>
      <c r="H4" t="s">
        <v>655</v>
      </c>
      <c r="I4">
        <v>31</v>
      </c>
      <c r="J4">
        <v>7</v>
      </c>
      <c r="K4">
        <v>86</v>
      </c>
      <c r="L4">
        <v>33</v>
      </c>
      <c r="M4" t="s">
        <v>547</v>
      </c>
      <c r="N4" t="s">
        <v>548</v>
      </c>
      <c r="O4" t="s">
        <v>549</v>
      </c>
      <c r="P4" t="s">
        <v>550</v>
      </c>
      <c r="Q4">
        <v>1</v>
      </c>
      <c r="R4">
        <v>0</v>
      </c>
      <c r="S4">
        <v>9</v>
      </c>
      <c r="T4">
        <v>9</v>
      </c>
      <c r="U4">
        <v>10</v>
      </c>
      <c r="V4">
        <v>11</v>
      </c>
      <c r="W4">
        <v>5</v>
      </c>
      <c r="X4">
        <v>46</v>
      </c>
      <c r="Y4">
        <v>13</v>
      </c>
      <c r="Z4">
        <v>0</v>
      </c>
      <c r="AA4">
        <v>0</v>
      </c>
      <c r="AB4">
        <v>3</v>
      </c>
      <c r="AC4">
        <v>0</v>
      </c>
      <c r="AD4">
        <v>1</v>
      </c>
      <c r="AE4">
        <v>16</v>
      </c>
      <c r="AF4">
        <v>12</v>
      </c>
      <c r="AG4">
        <v>1</v>
      </c>
      <c r="AH4">
        <v>248</v>
      </c>
      <c r="AI4">
        <v>0</v>
      </c>
      <c r="AJ4">
        <v>0</v>
      </c>
      <c r="AK4">
        <v>0</v>
      </c>
      <c r="AL4">
        <v>3</v>
      </c>
      <c r="AM4">
        <v>8</v>
      </c>
      <c r="AN4">
        <v>3</v>
      </c>
      <c r="AO4">
        <v>4</v>
      </c>
      <c r="AP4">
        <v>0</v>
      </c>
      <c r="AQ4">
        <v>27</v>
      </c>
      <c r="AR4">
        <v>4</v>
      </c>
      <c r="AS4">
        <v>0</v>
      </c>
      <c r="AT4">
        <v>0</v>
      </c>
      <c r="AU4">
        <v>4</v>
      </c>
      <c r="AV4">
        <v>1</v>
      </c>
      <c r="AW4">
        <v>1</v>
      </c>
      <c r="AX4">
        <v>3</v>
      </c>
      <c r="AY4">
        <v>1</v>
      </c>
      <c r="AZ4">
        <v>5</v>
      </c>
      <c r="BA4">
        <v>0</v>
      </c>
      <c r="BB4">
        <v>3</v>
      </c>
      <c r="BC4">
        <v>4</v>
      </c>
      <c r="BD4">
        <v>1</v>
      </c>
      <c r="BE4">
        <v>4</v>
      </c>
      <c r="BF4">
        <v>5</v>
      </c>
      <c r="BG4">
        <v>3</v>
      </c>
      <c r="BH4">
        <v>1</v>
      </c>
      <c r="BI4">
        <v>0</v>
      </c>
      <c r="BJ4">
        <v>0</v>
      </c>
      <c r="BK4">
        <v>0</v>
      </c>
      <c r="BL4">
        <v>15</v>
      </c>
      <c r="BM4">
        <v>3</v>
      </c>
      <c r="BN4">
        <v>1</v>
      </c>
      <c r="BO4">
        <v>5</v>
      </c>
      <c r="BP4">
        <v>0</v>
      </c>
      <c r="BQ4">
        <v>0</v>
      </c>
      <c r="BR4">
        <v>2</v>
      </c>
      <c r="BS4">
        <v>0</v>
      </c>
      <c r="BT4">
        <v>11</v>
      </c>
      <c r="BU4">
        <v>7</v>
      </c>
      <c r="BV4">
        <v>1</v>
      </c>
      <c r="BW4">
        <v>0</v>
      </c>
      <c r="BX4">
        <v>2</v>
      </c>
      <c r="BY4">
        <v>1</v>
      </c>
      <c r="BZ4">
        <v>0</v>
      </c>
      <c r="CA4">
        <v>3</v>
      </c>
      <c r="CB4">
        <v>1</v>
      </c>
      <c r="CC4">
        <v>1</v>
      </c>
      <c r="CD4">
        <v>5</v>
      </c>
      <c r="CE4">
        <v>6</v>
      </c>
      <c r="CF4">
        <v>0</v>
      </c>
      <c r="CG4">
        <v>7</v>
      </c>
      <c r="CH4">
        <v>0</v>
      </c>
      <c r="CI4">
        <v>2</v>
      </c>
      <c r="CJ4">
        <v>7</v>
      </c>
      <c r="CK4">
        <v>16</v>
      </c>
      <c r="CL4">
        <v>3</v>
      </c>
      <c r="CM4">
        <v>0</v>
      </c>
      <c r="CN4">
        <v>1</v>
      </c>
      <c r="CO4">
        <v>0</v>
      </c>
      <c r="CP4">
        <v>0</v>
      </c>
      <c r="CQ4">
        <v>1</v>
      </c>
      <c r="CR4">
        <v>3</v>
      </c>
      <c r="CS4">
        <v>11</v>
      </c>
      <c r="CT4">
        <v>5</v>
      </c>
      <c r="CU4">
        <v>1</v>
      </c>
      <c r="CV4">
        <v>1</v>
      </c>
      <c r="CW4">
        <v>7</v>
      </c>
      <c r="CX4">
        <v>8</v>
      </c>
      <c r="CY4">
        <v>6</v>
      </c>
      <c r="CZ4">
        <v>3</v>
      </c>
      <c r="DA4">
        <v>1</v>
      </c>
      <c r="DB4">
        <v>1</v>
      </c>
      <c r="DC4">
        <v>15</v>
      </c>
      <c r="DD4">
        <v>0</v>
      </c>
      <c r="DE4" t="s">
        <v>551</v>
      </c>
      <c r="DF4" t="s">
        <v>552</v>
      </c>
      <c r="DG4" t="s">
        <v>111</v>
      </c>
    </row>
    <row r="5" spans="1:111">
      <c r="A5" s="1">
        <v>3</v>
      </c>
      <c r="B5" s="43">
        <v>3</v>
      </c>
      <c r="C5" t="s">
        <v>553</v>
      </c>
      <c r="D5">
        <v>937</v>
      </c>
      <c r="E5">
        <v>24</v>
      </c>
      <c r="F5">
        <v>2</v>
      </c>
      <c r="G5">
        <v>21</v>
      </c>
      <c r="H5" t="s">
        <v>656</v>
      </c>
      <c r="I5">
        <v>32</v>
      </c>
      <c r="J5">
        <v>8</v>
      </c>
      <c r="K5">
        <v>124</v>
      </c>
      <c r="L5">
        <v>58</v>
      </c>
      <c r="M5" t="s">
        <v>554</v>
      </c>
      <c r="N5" t="s">
        <v>555</v>
      </c>
      <c r="O5" t="s">
        <v>556</v>
      </c>
      <c r="P5" t="s">
        <v>557</v>
      </c>
      <c r="Q5">
        <v>16</v>
      </c>
      <c r="R5">
        <v>2</v>
      </c>
      <c r="S5">
        <v>16</v>
      </c>
      <c r="T5">
        <v>18</v>
      </c>
      <c r="U5">
        <v>9</v>
      </c>
      <c r="V5">
        <v>8</v>
      </c>
      <c r="W5">
        <v>14</v>
      </c>
      <c r="X5">
        <v>46</v>
      </c>
      <c r="Y5">
        <v>15</v>
      </c>
      <c r="Z5">
        <v>0</v>
      </c>
      <c r="AA5">
        <v>3</v>
      </c>
      <c r="AB5">
        <v>0</v>
      </c>
      <c r="AC5">
        <v>0</v>
      </c>
      <c r="AD5">
        <v>0</v>
      </c>
      <c r="AE5">
        <v>10</v>
      </c>
      <c r="AF5">
        <v>16</v>
      </c>
      <c r="AG5">
        <v>2</v>
      </c>
      <c r="AH5">
        <v>257</v>
      </c>
      <c r="AI5">
        <v>0</v>
      </c>
      <c r="AJ5">
        <v>0</v>
      </c>
      <c r="AK5">
        <v>0</v>
      </c>
      <c r="AL5">
        <v>2</v>
      </c>
      <c r="AM5">
        <v>0</v>
      </c>
      <c r="AN5">
        <v>2</v>
      </c>
      <c r="AO5">
        <v>8</v>
      </c>
      <c r="AP5">
        <v>0</v>
      </c>
      <c r="AQ5">
        <v>21</v>
      </c>
      <c r="AR5">
        <v>8</v>
      </c>
      <c r="AS5">
        <v>5</v>
      </c>
      <c r="AT5">
        <v>2</v>
      </c>
      <c r="AU5">
        <v>2</v>
      </c>
      <c r="AV5">
        <v>1</v>
      </c>
      <c r="AW5">
        <v>0</v>
      </c>
      <c r="AX5">
        <v>0</v>
      </c>
      <c r="AY5">
        <v>0</v>
      </c>
      <c r="AZ5">
        <v>1</v>
      </c>
      <c r="BA5">
        <v>0</v>
      </c>
      <c r="BB5">
        <v>3</v>
      </c>
      <c r="BC5">
        <v>1</v>
      </c>
      <c r="BD5">
        <v>2</v>
      </c>
      <c r="BE5">
        <v>6</v>
      </c>
      <c r="BF5">
        <v>2</v>
      </c>
      <c r="BG5">
        <v>0</v>
      </c>
      <c r="BH5">
        <v>0</v>
      </c>
      <c r="BI5">
        <v>0</v>
      </c>
      <c r="BJ5">
        <v>0</v>
      </c>
      <c r="BK5">
        <v>2</v>
      </c>
      <c r="BL5">
        <v>12</v>
      </c>
      <c r="BM5">
        <v>1</v>
      </c>
      <c r="BN5">
        <v>0</v>
      </c>
      <c r="BO5">
        <v>14</v>
      </c>
      <c r="BP5">
        <v>4</v>
      </c>
      <c r="BQ5">
        <v>1</v>
      </c>
      <c r="BR5">
        <v>6</v>
      </c>
      <c r="BS5">
        <v>0</v>
      </c>
      <c r="BT5">
        <v>7</v>
      </c>
      <c r="BU5">
        <v>7</v>
      </c>
      <c r="BV5">
        <v>0</v>
      </c>
      <c r="BW5">
        <v>9</v>
      </c>
      <c r="BX5">
        <v>0</v>
      </c>
      <c r="BY5">
        <v>1</v>
      </c>
      <c r="BZ5">
        <v>0</v>
      </c>
      <c r="CA5">
        <v>0</v>
      </c>
      <c r="CB5">
        <v>2</v>
      </c>
      <c r="CC5">
        <v>1</v>
      </c>
      <c r="CD5">
        <v>3</v>
      </c>
      <c r="CE5">
        <v>0</v>
      </c>
      <c r="CF5">
        <v>2</v>
      </c>
      <c r="CG5">
        <v>3</v>
      </c>
      <c r="CH5">
        <v>0</v>
      </c>
      <c r="CI5">
        <v>0</v>
      </c>
      <c r="CJ5">
        <v>18</v>
      </c>
      <c r="CK5">
        <v>10</v>
      </c>
      <c r="CL5">
        <v>3</v>
      </c>
      <c r="CM5">
        <v>0</v>
      </c>
      <c r="CN5">
        <v>1</v>
      </c>
      <c r="CO5">
        <v>0</v>
      </c>
      <c r="CP5">
        <v>3</v>
      </c>
      <c r="CQ5">
        <v>2</v>
      </c>
      <c r="CR5">
        <v>1</v>
      </c>
      <c r="CS5">
        <v>15</v>
      </c>
      <c r="CT5">
        <v>9</v>
      </c>
      <c r="CU5">
        <v>2</v>
      </c>
      <c r="CV5">
        <v>0</v>
      </c>
      <c r="CW5">
        <v>5</v>
      </c>
      <c r="CX5">
        <v>18</v>
      </c>
      <c r="CY5">
        <v>3</v>
      </c>
      <c r="CZ5">
        <v>1</v>
      </c>
      <c r="DA5">
        <v>2</v>
      </c>
      <c r="DB5">
        <v>3</v>
      </c>
      <c r="DC5">
        <v>20</v>
      </c>
      <c r="DD5">
        <v>0</v>
      </c>
      <c r="DE5" t="s">
        <v>558</v>
      </c>
      <c r="DF5" t="s">
        <v>559</v>
      </c>
      <c r="DG5" t="s">
        <v>403</v>
      </c>
    </row>
    <row r="6" spans="1:111">
      <c r="A6" s="1">
        <v>4</v>
      </c>
      <c r="B6" s="43">
        <v>4</v>
      </c>
      <c r="C6" t="s">
        <v>560</v>
      </c>
      <c r="D6">
        <v>792</v>
      </c>
      <c r="E6">
        <v>22</v>
      </c>
      <c r="F6">
        <v>0</v>
      </c>
      <c r="G6">
        <v>17</v>
      </c>
      <c r="H6" t="s">
        <v>657</v>
      </c>
      <c r="I6">
        <v>13</v>
      </c>
      <c r="J6">
        <v>3</v>
      </c>
      <c r="K6">
        <v>92</v>
      </c>
      <c r="L6">
        <v>43</v>
      </c>
      <c r="M6" t="s">
        <v>561</v>
      </c>
      <c r="N6" t="s">
        <v>562</v>
      </c>
      <c r="O6" t="s">
        <v>563</v>
      </c>
      <c r="P6" t="s">
        <v>564</v>
      </c>
      <c r="Q6">
        <v>3</v>
      </c>
      <c r="R6">
        <v>0</v>
      </c>
      <c r="S6">
        <v>10</v>
      </c>
      <c r="T6">
        <v>10</v>
      </c>
      <c r="U6">
        <v>8</v>
      </c>
      <c r="V6">
        <v>12</v>
      </c>
      <c r="W6">
        <v>3</v>
      </c>
      <c r="X6">
        <v>41</v>
      </c>
      <c r="Y6">
        <v>7</v>
      </c>
      <c r="Z6">
        <v>0</v>
      </c>
      <c r="AA6">
        <v>4</v>
      </c>
      <c r="AB6">
        <v>7</v>
      </c>
      <c r="AC6">
        <v>1</v>
      </c>
      <c r="AD6">
        <v>2</v>
      </c>
      <c r="AE6">
        <v>1</v>
      </c>
      <c r="AF6">
        <v>18</v>
      </c>
      <c r="AG6">
        <v>1</v>
      </c>
      <c r="AH6">
        <v>265</v>
      </c>
      <c r="AI6">
        <v>0</v>
      </c>
      <c r="AJ6">
        <v>0</v>
      </c>
      <c r="AK6">
        <v>0</v>
      </c>
      <c r="AL6">
        <v>2</v>
      </c>
      <c r="AM6">
        <v>0</v>
      </c>
      <c r="AN6">
        <v>2</v>
      </c>
      <c r="AO6">
        <v>4</v>
      </c>
      <c r="AP6">
        <v>0</v>
      </c>
      <c r="AQ6">
        <v>18</v>
      </c>
      <c r="AR6">
        <v>3</v>
      </c>
      <c r="AS6">
        <v>1</v>
      </c>
      <c r="AT6">
        <v>3</v>
      </c>
      <c r="AU6">
        <v>7</v>
      </c>
      <c r="AV6">
        <v>0</v>
      </c>
      <c r="AW6">
        <v>2</v>
      </c>
      <c r="AX6">
        <v>2</v>
      </c>
      <c r="AY6">
        <v>5</v>
      </c>
      <c r="AZ6">
        <v>0</v>
      </c>
      <c r="BA6">
        <v>1</v>
      </c>
      <c r="BB6">
        <v>0</v>
      </c>
      <c r="BC6">
        <v>5</v>
      </c>
      <c r="BD6">
        <v>1</v>
      </c>
      <c r="BE6">
        <v>0</v>
      </c>
      <c r="BF6">
        <v>7</v>
      </c>
      <c r="BG6">
        <v>4</v>
      </c>
      <c r="BH6">
        <v>0</v>
      </c>
      <c r="BI6">
        <v>1</v>
      </c>
      <c r="BJ6">
        <v>0</v>
      </c>
      <c r="BK6">
        <v>1</v>
      </c>
      <c r="BL6">
        <v>19</v>
      </c>
      <c r="BM6">
        <v>3</v>
      </c>
      <c r="BN6">
        <v>0</v>
      </c>
      <c r="BO6">
        <v>3</v>
      </c>
      <c r="BP6">
        <v>0</v>
      </c>
      <c r="BQ6">
        <v>4</v>
      </c>
      <c r="BR6">
        <v>14</v>
      </c>
      <c r="BS6">
        <v>4</v>
      </c>
      <c r="BT6">
        <v>7</v>
      </c>
      <c r="BU6">
        <v>13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1</v>
      </c>
      <c r="CC6">
        <v>2</v>
      </c>
      <c r="CD6">
        <v>6</v>
      </c>
      <c r="CE6">
        <v>6</v>
      </c>
      <c r="CF6">
        <v>0</v>
      </c>
      <c r="CG6">
        <v>4</v>
      </c>
      <c r="CH6">
        <v>1</v>
      </c>
      <c r="CI6">
        <v>0</v>
      </c>
      <c r="CJ6">
        <v>29</v>
      </c>
      <c r="CK6">
        <v>1</v>
      </c>
      <c r="CL6">
        <v>10</v>
      </c>
      <c r="CM6">
        <v>2</v>
      </c>
      <c r="CN6">
        <v>3</v>
      </c>
      <c r="CO6">
        <v>0</v>
      </c>
      <c r="CP6">
        <v>1</v>
      </c>
      <c r="CQ6">
        <v>1</v>
      </c>
      <c r="CR6">
        <v>3</v>
      </c>
      <c r="CS6">
        <v>7</v>
      </c>
      <c r="CT6">
        <v>12</v>
      </c>
      <c r="CU6">
        <v>1</v>
      </c>
      <c r="CV6">
        <v>1</v>
      </c>
      <c r="CW6">
        <v>7</v>
      </c>
      <c r="CX6">
        <v>9</v>
      </c>
      <c r="CY6">
        <v>5</v>
      </c>
      <c r="CZ6">
        <v>1</v>
      </c>
      <c r="DA6">
        <v>0</v>
      </c>
      <c r="DB6">
        <v>1</v>
      </c>
      <c r="DC6">
        <v>15</v>
      </c>
      <c r="DD6">
        <v>0</v>
      </c>
      <c r="DE6" t="s">
        <v>551</v>
      </c>
      <c r="DF6" t="s">
        <v>552</v>
      </c>
      <c r="DG6" t="s">
        <v>111</v>
      </c>
    </row>
    <row r="7" spans="1:111">
      <c r="A7" s="1">
        <v>5</v>
      </c>
      <c r="B7" s="43">
        <v>5</v>
      </c>
      <c r="C7" t="s">
        <v>565</v>
      </c>
      <c r="D7">
        <v>1241</v>
      </c>
      <c r="E7">
        <v>41</v>
      </c>
      <c r="F7">
        <v>1</v>
      </c>
      <c r="G7">
        <v>18</v>
      </c>
      <c r="H7" t="s">
        <v>658</v>
      </c>
      <c r="I7">
        <v>22</v>
      </c>
      <c r="J7">
        <v>2</v>
      </c>
      <c r="K7">
        <v>128</v>
      </c>
      <c r="L7">
        <v>44</v>
      </c>
      <c r="M7" t="s">
        <v>566</v>
      </c>
      <c r="N7" t="s">
        <v>567</v>
      </c>
      <c r="O7" t="s">
        <v>207</v>
      </c>
      <c r="P7" t="s">
        <v>568</v>
      </c>
      <c r="Q7">
        <v>5</v>
      </c>
      <c r="R7">
        <v>1</v>
      </c>
      <c r="S7">
        <v>13</v>
      </c>
      <c r="T7">
        <v>14</v>
      </c>
      <c r="U7">
        <v>13</v>
      </c>
      <c r="V7">
        <v>12</v>
      </c>
      <c r="W7">
        <v>20</v>
      </c>
      <c r="X7">
        <v>65</v>
      </c>
      <c r="Y7">
        <v>18</v>
      </c>
      <c r="Z7">
        <v>0</v>
      </c>
      <c r="AA7">
        <v>2</v>
      </c>
      <c r="AB7">
        <v>2</v>
      </c>
      <c r="AC7">
        <v>0</v>
      </c>
      <c r="AD7">
        <v>1</v>
      </c>
      <c r="AE7">
        <v>25</v>
      </c>
      <c r="AF7">
        <v>13</v>
      </c>
      <c r="AG7">
        <v>4</v>
      </c>
      <c r="AH7">
        <v>377</v>
      </c>
      <c r="AI7">
        <v>0</v>
      </c>
      <c r="AJ7">
        <v>2</v>
      </c>
      <c r="AK7">
        <v>0</v>
      </c>
      <c r="AL7">
        <v>5</v>
      </c>
      <c r="AM7">
        <v>0</v>
      </c>
      <c r="AN7">
        <v>2</v>
      </c>
      <c r="AO7">
        <v>11</v>
      </c>
      <c r="AP7">
        <v>0</v>
      </c>
      <c r="AQ7">
        <v>37</v>
      </c>
      <c r="AR7">
        <v>9</v>
      </c>
      <c r="AS7">
        <v>6</v>
      </c>
      <c r="AT7">
        <v>2</v>
      </c>
      <c r="AU7">
        <v>11</v>
      </c>
      <c r="AV7">
        <v>4</v>
      </c>
      <c r="AW7">
        <v>3</v>
      </c>
      <c r="AX7">
        <v>0</v>
      </c>
      <c r="AY7">
        <v>0</v>
      </c>
      <c r="AZ7">
        <v>3</v>
      </c>
      <c r="BA7">
        <v>4</v>
      </c>
      <c r="BB7">
        <v>1</v>
      </c>
      <c r="BC7">
        <v>3</v>
      </c>
      <c r="BD7">
        <v>2</v>
      </c>
      <c r="BE7">
        <v>10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18</v>
      </c>
      <c r="BM7">
        <v>3</v>
      </c>
      <c r="BN7">
        <v>1</v>
      </c>
      <c r="BO7">
        <v>20</v>
      </c>
      <c r="BP7">
        <v>1</v>
      </c>
      <c r="BQ7">
        <v>3</v>
      </c>
      <c r="BR7">
        <v>15</v>
      </c>
      <c r="BS7">
        <v>2</v>
      </c>
      <c r="BT7">
        <v>9</v>
      </c>
      <c r="BU7">
        <v>8</v>
      </c>
      <c r="BV7">
        <v>0</v>
      </c>
      <c r="BW7">
        <v>0</v>
      </c>
      <c r="BX7">
        <v>0</v>
      </c>
      <c r="BY7">
        <v>1</v>
      </c>
      <c r="BZ7">
        <v>0</v>
      </c>
      <c r="CA7">
        <v>0</v>
      </c>
      <c r="CB7">
        <v>0</v>
      </c>
      <c r="CC7">
        <v>2</v>
      </c>
      <c r="CD7">
        <v>9</v>
      </c>
      <c r="CE7">
        <v>8</v>
      </c>
      <c r="CF7">
        <v>3</v>
      </c>
      <c r="CG7">
        <v>6</v>
      </c>
      <c r="CH7">
        <v>0</v>
      </c>
      <c r="CI7">
        <v>3</v>
      </c>
      <c r="CJ7">
        <v>41</v>
      </c>
      <c r="CK7">
        <v>25</v>
      </c>
      <c r="CL7">
        <v>1</v>
      </c>
      <c r="CM7">
        <v>0</v>
      </c>
      <c r="CN7">
        <v>1</v>
      </c>
      <c r="CO7">
        <v>0</v>
      </c>
      <c r="CP7">
        <v>0</v>
      </c>
      <c r="CQ7">
        <v>1</v>
      </c>
      <c r="CR7">
        <v>2</v>
      </c>
      <c r="CS7">
        <v>12</v>
      </c>
      <c r="CT7">
        <v>6</v>
      </c>
      <c r="CU7">
        <v>1</v>
      </c>
      <c r="CV7">
        <v>0</v>
      </c>
      <c r="CW7">
        <v>11</v>
      </c>
      <c r="CX7">
        <v>22</v>
      </c>
      <c r="CY7">
        <v>3</v>
      </c>
      <c r="CZ7">
        <v>3</v>
      </c>
      <c r="DA7">
        <v>2</v>
      </c>
      <c r="DB7">
        <v>1</v>
      </c>
      <c r="DC7">
        <v>17</v>
      </c>
      <c r="DD7">
        <v>0</v>
      </c>
      <c r="DE7" t="s">
        <v>569</v>
      </c>
      <c r="DF7" t="s">
        <v>570</v>
      </c>
      <c r="DG7" t="s">
        <v>209</v>
      </c>
    </row>
    <row r="8" spans="1:111">
      <c r="A8" s="1">
        <v>6</v>
      </c>
      <c r="B8" s="43">
        <v>6</v>
      </c>
      <c r="C8" t="s">
        <v>234</v>
      </c>
      <c r="D8">
        <v>214</v>
      </c>
      <c r="E8">
        <v>9</v>
      </c>
      <c r="F8">
        <v>0</v>
      </c>
      <c r="G8">
        <v>2</v>
      </c>
      <c r="H8" t="s">
        <v>659</v>
      </c>
      <c r="I8">
        <v>4</v>
      </c>
      <c r="J8">
        <v>1</v>
      </c>
      <c r="K8">
        <v>21</v>
      </c>
      <c r="L8">
        <v>10</v>
      </c>
      <c r="M8" t="s">
        <v>235</v>
      </c>
      <c r="N8" t="s">
        <v>236</v>
      </c>
      <c r="O8" t="s">
        <v>237</v>
      </c>
      <c r="P8" t="s">
        <v>238</v>
      </c>
      <c r="Q8">
        <v>1</v>
      </c>
      <c r="R8">
        <v>0</v>
      </c>
      <c r="S8">
        <v>1</v>
      </c>
      <c r="T8">
        <v>1</v>
      </c>
      <c r="U8">
        <v>2</v>
      </c>
      <c r="V8">
        <v>6</v>
      </c>
      <c r="W8">
        <v>3</v>
      </c>
      <c r="X8">
        <v>16</v>
      </c>
      <c r="Y8">
        <v>5</v>
      </c>
      <c r="Z8">
        <v>0</v>
      </c>
      <c r="AA8">
        <v>0</v>
      </c>
      <c r="AB8">
        <v>3</v>
      </c>
      <c r="AC8">
        <v>0</v>
      </c>
      <c r="AD8">
        <v>0</v>
      </c>
      <c r="AE8">
        <v>0</v>
      </c>
      <c r="AF8">
        <v>8</v>
      </c>
      <c r="AG8">
        <v>0</v>
      </c>
      <c r="AH8">
        <v>66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7</v>
      </c>
      <c r="AR8">
        <v>0</v>
      </c>
      <c r="AS8">
        <v>0</v>
      </c>
      <c r="AT8">
        <v>3</v>
      </c>
      <c r="AU8">
        <v>0</v>
      </c>
      <c r="AV8">
        <v>1</v>
      </c>
      <c r="AW8">
        <v>0</v>
      </c>
      <c r="AX8">
        <v>0</v>
      </c>
      <c r="AY8">
        <v>0</v>
      </c>
      <c r="AZ8">
        <v>2</v>
      </c>
      <c r="BA8">
        <v>0</v>
      </c>
      <c r="BB8">
        <v>1</v>
      </c>
      <c r="BC8">
        <v>0</v>
      </c>
      <c r="BD8">
        <v>1</v>
      </c>
      <c r="BE8">
        <v>1</v>
      </c>
      <c r="BF8">
        <v>1</v>
      </c>
      <c r="BG8">
        <v>0</v>
      </c>
      <c r="BH8">
        <v>2</v>
      </c>
      <c r="BI8">
        <v>0</v>
      </c>
      <c r="BJ8">
        <v>0</v>
      </c>
      <c r="BK8">
        <v>0</v>
      </c>
      <c r="BL8">
        <v>5</v>
      </c>
      <c r="BM8">
        <v>2</v>
      </c>
      <c r="BN8">
        <v>2</v>
      </c>
      <c r="BO8">
        <v>3</v>
      </c>
      <c r="BP8">
        <v>0</v>
      </c>
      <c r="BQ8">
        <v>0</v>
      </c>
      <c r="BR8">
        <v>0</v>
      </c>
      <c r="BS8">
        <v>2</v>
      </c>
      <c r="BT8">
        <v>1</v>
      </c>
      <c r="BU8">
        <v>3</v>
      </c>
      <c r="BV8">
        <v>1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2</v>
      </c>
      <c r="CE8">
        <v>0</v>
      </c>
      <c r="CF8">
        <v>0</v>
      </c>
      <c r="CG8">
        <v>0</v>
      </c>
      <c r="CH8">
        <v>0</v>
      </c>
      <c r="CI8">
        <v>1</v>
      </c>
      <c r="CJ8">
        <v>3</v>
      </c>
      <c r="CK8">
        <v>0</v>
      </c>
      <c r="CL8">
        <v>1</v>
      </c>
      <c r="CM8">
        <v>0</v>
      </c>
      <c r="CN8">
        <v>2</v>
      </c>
      <c r="CO8">
        <v>0</v>
      </c>
      <c r="CP8">
        <v>0</v>
      </c>
      <c r="CQ8">
        <v>5</v>
      </c>
      <c r="CR8">
        <v>2</v>
      </c>
      <c r="CS8">
        <v>0</v>
      </c>
      <c r="CT8">
        <v>0</v>
      </c>
      <c r="CU8">
        <v>0</v>
      </c>
      <c r="CV8">
        <v>0</v>
      </c>
      <c r="CW8">
        <v>1</v>
      </c>
      <c r="CX8">
        <v>2</v>
      </c>
      <c r="CY8">
        <v>4</v>
      </c>
      <c r="CZ8">
        <v>0</v>
      </c>
      <c r="DA8">
        <v>0</v>
      </c>
      <c r="DB8">
        <v>0</v>
      </c>
      <c r="DC8">
        <v>5</v>
      </c>
      <c r="DD8">
        <v>0</v>
      </c>
      <c r="DE8" t="s">
        <v>202</v>
      </c>
      <c r="DF8" t="s">
        <v>203</v>
      </c>
      <c r="DG8" t="s">
        <v>111</v>
      </c>
    </row>
    <row r="9" spans="1:111">
      <c r="A9" s="1">
        <v>7</v>
      </c>
      <c r="B9" s="43">
        <v>7</v>
      </c>
      <c r="C9" t="s">
        <v>571</v>
      </c>
      <c r="D9">
        <v>397</v>
      </c>
      <c r="E9">
        <v>18</v>
      </c>
      <c r="F9">
        <v>0</v>
      </c>
      <c r="G9">
        <v>5</v>
      </c>
      <c r="H9" t="s">
        <v>660</v>
      </c>
      <c r="I9">
        <v>8</v>
      </c>
      <c r="J9">
        <v>3</v>
      </c>
      <c r="K9">
        <v>38</v>
      </c>
      <c r="L9">
        <v>18</v>
      </c>
      <c r="M9" t="s">
        <v>572</v>
      </c>
      <c r="N9" t="s">
        <v>573</v>
      </c>
      <c r="O9" t="s">
        <v>242</v>
      </c>
      <c r="P9" t="s">
        <v>574</v>
      </c>
      <c r="Q9">
        <v>0</v>
      </c>
      <c r="R9">
        <v>0</v>
      </c>
      <c r="S9">
        <v>4</v>
      </c>
      <c r="T9">
        <v>4</v>
      </c>
      <c r="U9">
        <v>4</v>
      </c>
      <c r="V9">
        <v>4</v>
      </c>
      <c r="W9">
        <v>7</v>
      </c>
      <c r="X9">
        <v>22</v>
      </c>
      <c r="Y9">
        <v>3</v>
      </c>
      <c r="Z9">
        <v>1</v>
      </c>
      <c r="AA9">
        <v>1</v>
      </c>
      <c r="AB9">
        <v>2</v>
      </c>
      <c r="AC9">
        <v>0</v>
      </c>
      <c r="AD9">
        <v>3</v>
      </c>
      <c r="AE9">
        <v>6</v>
      </c>
      <c r="AF9">
        <v>5</v>
      </c>
      <c r="AG9">
        <v>1</v>
      </c>
      <c r="AH9">
        <v>145</v>
      </c>
      <c r="AI9">
        <v>0</v>
      </c>
      <c r="AJ9">
        <v>0</v>
      </c>
      <c r="AK9">
        <v>0</v>
      </c>
      <c r="AL9">
        <v>0</v>
      </c>
      <c r="AM9">
        <v>0</v>
      </c>
      <c r="AN9">
        <v>3</v>
      </c>
      <c r="AO9">
        <v>2</v>
      </c>
      <c r="AP9">
        <v>0</v>
      </c>
      <c r="AQ9">
        <v>16</v>
      </c>
      <c r="AR9">
        <v>6</v>
      </c>
      <c r="AS9">
        <v>0</v>
      </c>
      <c r="AT9">
        <v>8</v>
      </c>
      <c r="AU9">
        <v>0</v>
      </c>
      <c r="AV9">
        <v>0</v>
      </c>
      <c r="AW9">
        <v>0</v>
      </c>
      <c r="AX9">
        <v>2</v>
      </c>
      <c r="AY9">
        <v>1</v>
      </c>
      <c r="AZ9">
        <v>0</v>
      </c>
      <c r="BA9">
        <v>1</v>
      </c>
      <c r="BB9">
        <v>3</v>
      </c>
      <c r="BC9">
        <v>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12</v>
      </c>
      <c r="BM9">
        <v>4</v>
      </c>
      <c r="BN9">
        <v>1</v>
      </c>
      <c r="BO9">
        <v>7</v>
      </c>
      <c r="BP9">
        <v>0</v>
      </c>
      <c r="BQ9">
        <v>4</v>
      </c>
      <c r="BR9">
        <v>1</v>
      </c>
      <c r="BS9">
        <v>0</v>
      </c>
      <c r="BT9">
        <v>1</v>
      </c>
      <c r="BU9">
        <v>6</v>
      </c>
      <c r="BV9">
        <v>1</v>
      </c>
      <c r="BW9">
        <v>0</v>
      </c>
      <c r="BX9">
        <v>0</v>
      </c>
      <c r="BY9">
        <v>3</v>
      </c>
      <c r="BZ9">
        <v>0</v>
      </c>
      <c r="CA9">
        <v>0</v>
      </c>
      <c r="CB9">
        <v>0</v>
      </c>
      <c r="CC9">
        <v>1</v>
      </c>
      <c r="CD9">
        <v>5</v>
      </c>
      <c r="CE9">
        <v>0</v>
      </c>
      <c r="CF9">
        <v>0</v>
      </c>
      <c r="CG9">
        <v>3</v>
      </c>
      <c r="CH9">
        <v>0</v>
      </c>
      <c r="CI9">
        <v>0</v>
      </c>
      <c r="CJ9">
        <v>15</v>
      </c>
      <c r="CK9">
        <v>6</v>
      </c>
      <c r="CL9">
        <v>0</v>
      </c>
      <c r="CM9">
        <v>2</v>
      </c>
      <c r="CN9">
        <v>2</v>
      </c>
      <c r="CO9">
        <v>0</v>
      </c>
      <c r="CP9">
        <v>0</v>
      </c>
      <c r="CQ9">
        <v>1</v>
      </c>
      <c r="CR9">
        <v>1</v>
      </c>
      <c r="CS9">
        <v>6</v>
      </c>
      <c r="CT9">
        <v>1</v>
      </c>
      <c r="CU9">
        <v>1</v>
      </c>
      <c r="CV9">
        <v>1</v>
      </c>
      <c r="CW9">
        <v>2</v>
      </c>
      <c r="CX9">
        <v>5</v>
      </c>
      <c r="CY9">
        <v>2</v>
      </c>
      <c r="CZ9">
        <v>0</v>
      </c>
      <c r="DA9">
        <v>2</v>
      </c>
      <c r="DB9">
        <v>0</v>
      </c>
      <c r="DC9">
        <v>6</v>
      </c>
      <c r="DD9">
        <v>0</v>
      </c>
      <c r="DE9" t="s">
        <v>168</v>
      </c>
      <c r="DF9" t="s">
        <v>169</v>
      </c>
      <c r="DG9" t="s">
        <v>111</v>
      </c>
    </row>
    <row r="10" spans="1:111">
      <c r="A10" s="1">
        <v>8</v>
      </c>
      <c r="B10" s="43">
        <v>8</v>
      </c>
      <c r="C10" t="s">
        <v>575</v>
      </c>
      <c r="D10">
        <v>242</v>
      </c>
      <c r="E10">
        <v>6</v>
      </c>
      <c r="F10">
        <v>0</v>
      </c>
      <c r="G10">
        <v>6</v>
      </c>
      <c r="H10" t="s">
        <v>661</v>
      </c>
      <c r="I10">
        <v>5</v>
      </c>
      <c r="J10">
        <v>2</v>
      </c>
      <c r="K10">
        <v>18</v>
      </c>
      <c r="L10">
        <v>5</v>
      </c>
      <c r="M10" t="s">
        <v>576</v>
      </c>
      <c r="N10" t="s">
        <v>577</v>
      </c>
      <c r="O10" t="s">
        <v>578</v>
      </c>
      <c r="P10" t="s">
        <v>579</v>
      </c>
      <c r="Q10">
        <v>1</v>
      </c>
      <c r="R10">
        <v>0</v>
      </c>
      <c r="S10">
        <v>1</v>
      </c>
      <c r="T10">
        <v>1</v>
      </c>
      <c r="U10">
        <v>0</v>
      </c>
      <c r="V10">
        <v>4</v>
      </c>
      <c r="W10">
        <v>4</v>
      </c>
      <c r="X10">
        <v>19</v>
      </c>
      <c r="Y10">
        <v>3</v>
      </c>
      <c r="Z10">
        <v>0</v>
      </c>
      <c r="AA10">
        <v>1</v>
      </c>
      <c r="AB10">
        <v>1</v>
      </c>
      <c r="AC10">
        <v>0</v>
      </c>
      <c r="AD10">
        <v>1</v>
      </c>
      <c r="AE10">
        <v>10</v>
      </c>
      <c r="AF10">
        <v>2</v>
      </c>
      <c r="AG10">
        <v>1</v>
      </c>
      <c r="AH10">
        <v>60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2</v>
      </c>
      <c r="AO10">
        <v>0</v>
      </c>
      <c r="AP10">
        <v>1</v>
      </c>
      <c r="AQ10">
        <v>7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1</v>
      </c>
      <c r="AX10">
        <v>1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3</v>
      </c>
      <c r="BM10">
        <v>1</v>
      </c>
      <c r="BN10">
        <v>1</v>
      </c>
      <c r="BO10">
        <v>4</v>
      </c>
      <c r="BP10">
        <v>0</v>
      </c>
      <c r="BQ10">
        <v>0</v>
      </c>
      <c r="BR10">
        <v>0</v>
      </c>
      <c r="BS10">
        <v>0</v>
      </c>
      <c r="BT10">
        <v>3</v>
      </c>
      <c r="BU10">
        <v>1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2</v>
      </c>
      <c r="CE10">
        <v>0</v>
      </c>
      <c r="CF10">
        <v>0</v>
      </c>
      <c r="CG10">
        <v>3</v>
      </c>
      <c r="CH10">
        <v>0</v>
      </c>
      <c r="CI10">
        <v>0</v>
      </c>
      <c r="CJ10">
        <v>3</v>
      </c>
      <c r="CK10">
        <v>10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1</v>
      </c>
      <c r="CR10">
        <v>0</v>
      </c>
      <c r="CS10">
        <v>5</v>
      </c>
      <c r="CT10">
        <v>0</v>
      </c>
      <c r="CU10">
        <v>0</v>
      </c>
      <c r="CV10">
        <v>0</v>
      </c>
      <c r="CW10">
        <v>0</v>
      </c>
      <c r="CX10">
        <v>2</v>
      </c>
      <c r="CY10">
        <v>0</v>
      </c>
      <c r="CZ10">
        <v>0</v>
      </c>
      <c r="DA10">
        <v>1</v>
      </c>
      <c r="DB10">
        <v>0</v>
      </c>
      <c r="DC10">
        <v>3</v>
      </c>
      <c r="DD10">
        <v>0</v>
      </c>
      <c r="DE10" t="s">
        <v>126</v>
      </c>
      <c r="DF10" t="s">
        <v>127</v>
      </c>
      <c r="DG10" t="s">
        <v>111</v>
      </c>
    </row>
    <row r="11" spans="1:111">
      <c r="A11" s="1">
        <v>11</v>
      </c>
      <c r="B11" s="43">
        <v>10</v>
      </c>
      <c r="C11" t="s">
        <v>580</v>
      </c>
      <c r="D11">
        <v>908</v>
      </c>
      <c r="E11">
        <v>23</v>
      </c>
      <c r="F11">
        <v>0</v>
      </c>
      <c r="G11">
        <v>7</v>
      </c>
      <c r="H11" t="s">
        <v>663</v>
      </c>
      <c r="I11">
        <v>10</v>
      </c>
      <c r="J11">
        <v>0</v>
      </c>
      <c r="K11">
        <v>65</v>
      </c>
      <c r="L11">
        <v>28</v>
      </c>
      <c r="M11" t="s">
        <v>581</v>
      </c>
      <c r="N11" t="s">
        <v>582</v>
      </c>
      <c r="O11" t="s">
        <v>111</v>
      </c>
      <c r="P11" t="s">
        <v>583</v>
      </c>
      <c r="Q11">
        <v>1</v>
      </c>
      <c r="R11">
        <v>0</v>
      </c>
      <c r="S11">
        <v>8</v>
      </c>
      <c r="T11">
        <v>8</v>
      </c>
      <c r="U11">
        <v>2</v>
      </c>
      <c r="V11">
        <v>9</v>
      </c>
      <c r="W11">
        <v>15</v>
      </c>
      <c r="X11">
        <v>45</v>
      </c>
      <c r="Y11">
        <v>6</v>
      </c>
      <c r="Z11">
        <v>1</v>
      </c>
      <c r="AA11">
        <v>4</v>
      </c>
      <c r="AB11">
        <v>6</v>
      </c>
      <c r="AC11">
        <v>0</v>
      </c>
      <c r="AD11">
        <v>3</v>
      </c>
      <c r="AE11">
        <v>12</v>
      </c>
      <c r="AF11">
        <v>12</v>
      </c>
      <c r="AG11">
        <v>1</v>
      </c>
      <c r="AH11">
        <v>387</v>
      </c>
      <c r="AI11">
        <v>0</v>
      </c>
      <c r="AJ11">
        <v>0</v>
      </c>
      <c r="AK11">
        <v>0</v>
      </c>
      <c r="AL11">
        <v>0</v>
      </c>
      <c r="AM11">
        <v>1</v>
      </c>
      <c r="AN11">
        <v>6</v>
      </c>
      <c r="AO11">
        <v>0</v>
      </c>
      <c r="AP11">
        <v>2</v>
      </c>
      <c r="AQ11">
        <v>39</v>
      </c>
      <c r="AR11">
        <v>11</v>
      </c>
      <c r="AS11">
        <v>0</v>
      </c>
      <c r="AT11">
        <v>5</v>
      </c>
      <c r="AU11">
        <v>1</v>
      </c>
      <c r="AV11">
        <v>1</v>
      </c>
      <c r="AW11">
        <v>1</v>
      </c>
      <c r="AX11">
        <v>5</v>
      </c>
      <c r="AY11">
        <v>1</v>
      </c>
      <c r="AZ11">
        <v>4</v>
      </c>
      <c r="BA11">
        <v>1</v>
      </c>
      <c r="BB11">
        <v>11</v>
      </c>
      <c r="BC11">
        <v>0</v>
      </c>
      <c r="BD11">
        <v>3</v>
      </c>
      <c r="BE11">
        <v>1</v>
      </c>
      <c r="BF11">
        <v>4</v>
      </c>
      <c r="BG11">
        <v>3</v>
      </c>
      <c r="BH11">
        <v>0</v>
      </c>
      <c r="BI11">
        <v>0</v>
      </c>
      <c r="BJ11">
        <v>0</v>
      </c>
      <c r="BK11">
        <v>2</v>
      </c>
      <c r="BL11">
        <v>29</v>
      </c>
      <c r="BM11">
        <v>5</v>
      </c>
      <c r="BN11">
        <v>2</v>
      </c>
      <c r="BO11">
        <v>15</v>
      </c>
      <c r="BP11">
        <v>2</v>
      </c>
      <c r="BQ11">
        <v>4</v>
      </c>
      <c r="BR11">
        <v>20</v>
      </c>
      <c r="BS11">
        <v>1</v>
      </c>
      <c r="BT11">
        <v>5</v>
      </c>
      <c r="BU11">
        <v>9</v>
      </c>
      <c r="BV11">
        <v>3</v>
      </c>
      <c r="BW11">
        <v>0</v>
      </c>
      <c r="BX11">
        <v>0</v>
      </c>
      <c r="BY11">
        <v>2</v>
      </c>
      <c r="BZ11">
        <v>3</v>
      </c>
      <c r="CA11">
        <v>1</v>
      </c>
      <c r="CB11">
        <v>7</v>
      </c>
      <c r="CC11">
        <v>4</v>
      </c>
      <c r="CD11">
        <v>8</v>
      </c>
      <c r="CE11">
        <v>6</v>
      </c>
      <c r="CF11">
        <v>6</v>
      </c>
      <c r="CG11">
        <v>8</v>
      </c>
      <c r="CH11">
        <v>0</v>
      </c>
      <c r="CI11">
        <v>0</v>
      </c>
      <c r="CJ11">
        <v>57</v>
      </c>
      <c r="CK11">
        <v>12</v>
      </c>
      <c r="CL11">
        <v>2</v>
      </c>
      <c r="CM11">
        <v>5</v>
      </c>
      <c r="CN11">
        <v>7</v>
      </c>
      <c r="CO11">
        <v>0</v>
      </c>
      <c r="CP11">
        <v>0</v>
      </c>
      <c r="CQ11">
        <v>0</v>
      </c>
      <c r="CR11">
        <v>2</v>
      </c>
      <c r="CS11">
        <v>6</v>
      </c>
      <c r="CT11">
        <v>7</v>
      </c>
      <c r="CU11">
        <v>0</v>
      </c>
      <c r="CV11">
        <v>0</v>
      </c>
      <c r="CW11">
        <v>2</v>
      </c>
      <c r="CX11">
        <v>13</v>
      </c>
      <c r="CY11">
        <v>5</v>
      </c>
      <c r="CZ11">
        <v>2</v>
      </c>
      <c r="DA11">
        <v>2</v>
      </c>
      <c r="DB11">
        <v>0</v>
      </c>
      <c r="DC11">
        <v>23</v>
      </c>
      <c r="DD11">
        <v>0</v>
      </c>
      <c r="DE11" t="s">
        <v>584</v>
      </c>
      <c r="DF11" t="s">
        <v>585</v>
      </c>
      <c r="DG11" t="s">
        <v>111</v>
      </c>
    </row>
    <row r="12" spans="1:111">
      <c r="A12" s="1">
        <v>12</v>
      </c>
      <c r="B12" s="43">
        <v>11</v>
      </c>
      <c r="C12" t="s">
        <v>586</v>
      </c>
      <c r="D12">
        <v>1059</v>
      </c>
      <c r="E12">
        <v>51</v>
      </c>
      <c r="F12">
        <v>1</v>
      </c>
      <c r="G12">
        <v>13</v>
      </c>
      <c r="H12" t="s">
        <v>664</v>
      </c>
      <c r="I12">
        <v>22</v>
      </c>
      <c r="J12">
        <v>4</v>
      </c>
      <c r="K12">
        <v>122</v>
      </c>
      <c r="L12">
        <v>48</v>
      </c>
      <c r="M12" t="s">
        <v>587</v>
      </c>
      <c r="N12" t="s">
        <v>588</v>
      </c>
      <c r="O12" t="s">
        <v>589</v>
      </c>
      <c r="P12" t="s">
        <v>590</v>
      </c>
      <c r="Q12">
        <v>3</v>
      </c>
      <c r="R12">
        <v>1</v>
      </c>
      <c r="S12">
        <v>8</v>
      </c>
      <c r="T12">
        <v>9</v>
      </c>
      <c r="U12">
        <v>7</v>
      </c>
      <c r="V12">
        <v>13</v>
      </c>
      <c r="W12">
        <v>15</v>
      </c>
      <c r="X12">
        <v>36</v>
      </c>
      <c r="Y12">
        <v>7</v>
      </c>
      <c r="Z12">
        <v>1</v>
      </c>
      <c r="AA12">
        <v>3</v>
      </c>
      <c r="AB12">
        <v>4</v>
      </c>
      <c r="AC12">
        <v>1</v>
      </c>
      <c r="AD12">
        <v>3</v>
      </c>
      <c r="AE12">
        <v>8</v>
      </c>
      <c r="AF12">
        <v>7</v>
      </c>
      <c r="AG12">
        <v>2</v>
      </c>
      <c r="AH12">
        <v>330</v>
      </c>
      <c r="AI12">
        <v>0</v>
      </c>
      <c r="AJ12">
        <v>0</v>
      </c>
      <c r="AK12">
        <v>0</v>
      </c>
      <c r="AL12">
        <v>0</v>
      </c>
      <c r="AM12">
        <v>5</v>
      </c>
      <c r="AN12">
        <v>5</v>
      </c>
      <c r="AO12">
        <v>1</v>
      </c>
      <c r="AP12">
        <v>0</v>
      </c>
      <c r="AQ12">
        <v>45</v>
      </c>
      <c r="AR12">
        <v>14</v>
      </c>
      <c r="AS12">
        <v>0</v>
      </c>
      <c r="AT12">
        <v>0</v>
      </c>
      <c r="AU12">
        <v>1</v>
      </c>
      <c r="AV12">
        <v>2</v>
      </c>
      <c r="AW12">
        <v>1</v>
      </c>
      <c r="AX12">
        <v>0</v>
      </c>
      <c r="AY12">
        <v>0</v>
      </c>
      <c r="AZ12">
        <v>3</v>
      </c>
      <c r="BA12">
        <v>1</v>
      </c>
      <c r="BB12">
        <v>4</v>
      </c>
      <c r="BC12">
        <v>3</v>
      </c>
      <c r="BD12">
        <v>1</v>
      </c>
      <c r="BE12">
        <v>4</v>
      </c>
      <c r="BF12">
        <v>0</v>
      </c>
      <c r="BG12">
        <v>0</v>
      </c>
      <c r="BH12">
        <v>0</v>
      </c>
      <c r="BI12">
        <v>0</v>
      </c>
      <c r="BJ12">
        <v>5</v>
      </c>
      <c r="BK12">
        <v>2</v>
      </c>
      <c r="BL12">
        <v>25</v>
      </c>
      <c r="BM12">
        <v>3</v>
      </c>
      <c r="BN12">
        <v>0</v>
      </c>
      <c r="BO12">
        <v>15</v>
      </c>
      <c r="BP12">
        <v>7</v>
      </c>
      <c r="BQ12">
        <v>1</v>
      </c>
      <c r="BR12">
        <v>4</v>
      </c>
      <c r="BS12">
        <v>0</v>
      </c>
      <c r="BT12">
        <v>4</v>
      </c>
      <c r="BU12">
        <v>7</v>
      </c>
      <c r="BV12">
        <v>1</v>
      </c>
      <c r="BW12">
        <v>1</v>
      </c>
      <c r="BX12">
        <v>13</v>
      </c>
      <c r="BY12">
        <v>2</v>
      </c>
      <c r="BZ12">
        <v>1</v>
      </c>
      <c r="CA12">
        <v>1</v>
      </c>
      <c r="CB12">
        <v>0</v>
      </c>
      <c r="CC12">
        <v>0</v>
      </c>
      <c r="CD12">
        <v>7</v>
      </c>
      <c r="CE12">
        <v>4</v>
      </c>
      <c r="CF12">
        <v>0</v>
      </c>
      <c r="CG12">
        <v>8</v>
      </c>
      <c r="CH12">
        <v>2</v>
      </c>
      <c r="CI12">
        <v>0</v>
      </c>
      <c r="CJ12">
        <v>33</v>
      </c>
      <c r="CK12">
        <v>8</v>
      </c>
      <c r="CL12">
        <v>9</v>
      </c>
      <c r="CM12">
        <v>1</v>
      </c>
      <c r="CN12">
        <v>2</v>
      </c>
      <c r="CO12">
        <v>1</v>
      </c>
      <c r="CP12">
        <v>4</v>
      </c>
      <c r="CQ12">
        <v>0</v>
      </c>
      <c r="CR12">
        <v>2</v>
      </c>
      <c r="CS12">
        <v>7</v>
      </c>
      <c r="CT12">
        <v>9</v>
      </c>
      <c r="CU12">
        <v>2</v>
      </c>
      <c r="CV12">
        <v>0</v>
      </c>
      <c r="CW12">
        <v>8</v>
      </c>
      <c r="CX12">
        <v>9</v>
      </c>
      <c r="CY12">
        <v>4</v>
      </c>
      <c r="CZ12">
        <v>1</v>
      </c>
      <c r="DA12">
        <v>0</v>
      </c>
      <c r="DB12">
        <v>1</v>
      </c>
      <c r="DC12">
        <v>26</v>
      </c>
      <c r="DD12">
        <v>0</v>
      </c>
      <c r="DE12" t="s">
        <v>591</v>
      </c>
      <c r="DF12" t="s">
        <v>592</v>
      </c>
      <c r="DG12" t="s">
        <v>115</v>
      </c>
    </row>
    <row r="13" spans="1:111">
      <c r="A13" s="1">
        <v>13</v>
      </c>
      <c r="B13" s="43">
        <v>12</v>
      </c>
      <c r="C13" t="s">
        <v>593</v>
      </c>
      <c r="D13">
        <v>282</v>
      </c>
      <c r="E13">
        <v>10</v>
      </c>
      <c r="F13">
        <v>0</v>
      </c>
      <c r="G13">
        <v>1</v>
      </c>
      <c r="H13" t="s">
        <v>665</v>
      </c>
      <c r="I13">
        <v>6</v>
      </c>
      <c r="J13">
        <v>1</v>
      </c>
      <c r="K13">
        <v>33</v>
      </c>
      <c r="L13">
        <v>16</v>
      </c>
      <c r="M13" t="s">
        <v>594</v>
      </c>
      <c r="N13" t="s">
        <v>595</v>
      </c>
      <c r="O13" t="s">
        <v>300</v>
      </c>
      <c r="P13" t="s">
        <v>596</v>
      </c>
      <c r="Q13">
        <v>0</v>
      </c>
      <c r="R13">
        <v>0</v>
      </c>
      <c r="S13">
        <v>4</v>
      </c>
      <c r="T13">
        <v>4</v>
      </c>
      <c r="U13">
        <v>1</v>
      </c>
      <c r="V13">
        <v>1</v>
      </c>
      <c r="W13">
        <v>2</v>
      </c>
      <c r="X13">
        <v>17</v>
      </c>
      <c r="Y13">
        <v>2</v>
      </c>
      <c r="Z13">
        <v>0</v>
      </c>
      <c r="AA13">
        <v>0</v>
      </c>
      <c r="AB13">
        <v>3</v>
      </c>
      <c r="AC13">
        <v>0</v>
      </c>
      <c r="AD13">
        <v>0</v>
      </c>
      <c r="AE13">
        <v>5</v>
      </c>
      <c r="AF13">
        <v>7</v>
      </c>
      <c r="AG13">
        <v>0</v>
      </c>
      <c r="AH13">
        <v>109</v>
      </c>
      <c r="AI13">
        <v>0</v>
      </c>
      <c r="AJ13">
        <v>0</v>
      </c>
      <c r="AK13">
        <v>0</v>
      </c>
      <c r="AL13">
        <v>1</v>
      </c>
      <c r="AM13">
        <v>0</v>
      </c>
      <c r="AN13">
        <v>3</v>
      </c>
      <c r="AO13">
        <v>2</v>
      </c>
      <c r="AP13">
        <v>0</v>
      </c>
      <c r="AQ13">
        <v>9</v>
      </c>
      <c r="AR13">
        <v>0</v>
      </c>
      <c r="AS13">
        <v>0</v>
      </c>
      <c r="AT13">
        <v>1</v>
      </c>
      <c r="AU13">
        <v>1</v>
      </c>
      <c r="AV13">
        <v>0</v>
      </c>
      <c r="AW13">
        <v>0</v>
      </c>
      <c r="AX13">
        <v>0</v>
      </c>
      <c r="AY13">
        <v>0</v>
      </c>
      <c r="AZ13">
        <v>1</v>
      </c>
      <c r="BA13">
        <v>3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9</v>
      </c>
      <c r="BM13">
        <v>1</v>
      </c>
      <c r="BN13">
        <v>0</v>
      </c>
      <c r="BO13">
        <v>2</v>
      </c>
      <c r="BP13">
        <v>2</v>
      </c>
      <c r="BQ13">
        <v>0</v>
      </c>
      <c r="BR13">
        <v>9</v>
      </c>
      <c r="BS13">
        <v>1</v>
      </c>
      <c r="BT13">
        <v>5</v>
      </c>
      <c r="BU13">
        <v>4</v>
      </c>
      <c r="BV13">
        <v>0</v>
      </c>
      <c r="BW13">
        <v>0</v>
      </c>
      <c r="BX13">
        <v>2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2</v>
      </c>
      <c r="CE13">
        <v>0</v>
      </c>
      <c r="CF13">
        <v>0</v>
      </c>
      <c r="CG13">
        <v>4</v>
      </c>
      <c r="CH13">
        <v>0</v>
      </c>
      <c r="CI13">
        <v>0</v>
      </c>
      <c r="CJ13">
        <v>17</v>
      </c>
      <c r="CK13">
        <v>5</v>
      </c>
      <c r="CL13">
        <v>1</v>
      </c>
      <c r="CM13">
        <v>0</v>
      </c>
      <c r="CN13">
        <v>2</v>
      </c>
      <c r="CO13">
        <v>0</v>
      </c>
      <c r="CP13">
        <v>0</v>
      </c>
      <c r="CQ13">
        <v>0</v>
      </c>
      <c r="CR13">
        <v>6</v>
      </c>
      <c r="CS13">
        <v>0</v>
      </c>
      <c r="CT13">
        <v>0</v>
      </c>
      <c r="CU13">
        <v>0</v>
      </c>
      <c r="CV13">
        <v>0</v>
      </c>
      <c r="CW13">
        <v>2</v>
      </c>
      <c r="CX13">
        <v>4</v>
      </c>
      <c r="CY13">
        <v>3</v>
      </c>
      <c r="CZ13">
        <v>0</v>
      </c>
      <c r="DA13">
        <v>0</v>
      </c>
      <c r="DB13">
        <v>0</v>
      </c>
      <c r="DC13">
        <v>6</v>
      </c>
      <c r="DD13">
        <v>0</v>
      </c>
      <c r="DE13" t="s">
        <v>168</v>
      </c>
      <c r="DF13" t="s">
        <v>169</v>
      </c>
      <c r="DG13" t="s">
        <v>111</v>
      </c>
    </row>
    <row r="14" spans="1:111">
      <c r="A14" s="1">
        <v>14</v>
      </c>
      <c r="B14" s="43">
        <v>13</v>
      </c>
      <c r="C14" t="s">
        <v>597</v>
      </c>
      <c r="D14">
        <v>46</v>
      </c>
      <c r="E14">
        <v>1</v>
      </c>
      <c r="F14">
        <v>1</v>
      </c>
      <c r="G14">
        <v>1</v>
      </c>
      <c r="H14" t="s">
        <v>666</v>
      </c>
      <c r="I14">
        <v>0</v>
      </c>
      <c r="J14">
        <v>0</v>
      </c>
      <c r="K14">
        <v>0</v>
      </c>
      <c r="L14">
        <v>0</v>
      </c>
      <c r="M14" t="s">
        <v>111</v>
      </c>
      <c r="N14" t="s">
        <v>111</v>
      </c>
      <c r="O14" t="s">
        <v>111</v>
      </c>
      <c r="P14" t="s">
        <v>111</v>
      </c>
      <c r="Q14">
        <v>0</v>
      </c>
      <c r="R14">
        <v>1</v>
      </c>
      <c r="S14">
        <v>0</v>
      </c>
      <c r="T14">
        <v>1</v>
      </c>
      <c r="U14">
        <v>0</v>
      </c>
      <c r="V14">
        <v>1</v>
      </c>
      <c r="W14">
        <v>0</v>
      </c>
      <c r="X14">
        <v>3</v>
      </c>
      <c r="Y14">
        <v>2</v>
      </c>
      <c r="Z14">
        <v>0</v>
      </c>
      <c r="AA14">
        <v>0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11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2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1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1</v>
      </c>
      <c r="BN14">
        <v>0</v>
      </c>
      <c r="BO14">
        <v>0</v>
      </c>
      <c r="BP14">
        <v>1</v>
      </c>
      <c r="BQ14">
        <v>0</v>
      </c>
      <c r="BR14">
        <v>0</v>
      </c>
      <c r="BS14">
        <v>0</v>
      </c>
      <c r="BT14">
        <v>1</v>
      </c>
      <c r="BU14">
        <v>1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1</v>
      </c>
      <c r="DB14">
        <v>0</v>
      </c>
      <c r="DC14">
        <v>1</v>
      </c>
      <c r="DD14">
        <v>0</v>
      </c>
      <c r="DE14" t="s">
        <v>120</v>
      </c>
      <c r="DF14" t="s">
        <v>121</v>
      </c>
      <c r="DG14" t="s">
        <v>175</v>
      </c>
    </row>
    <row r="15" spans="1:111">
      <c r="A15" s="1">
        <v>15</v>
      </c>
      <c r="B15" s="43">
        <v>14</v>
      </c>
      <c r="C15" t="s">
        <v>598</v>
      </c>
      <c r="D15">
        <v>884</v>
      </c>
      <c r="E15">
        <v>43</v>
      </c>
      <c r="F15">
        <v>1</v>
      </c>
      <c r="G15">
        <v>8</v>
      </c>
      <c r="H15" t="s">
        <v>667</v>
      </c>
      <c r="I15">
        <v>25</v>
      </c>
      <c r="J15">
        <v>9</v>
      </c>
      <c r="K15">
        <v>107</v>
      </c>
      <c r="L15">
        <v>43</v>
      </c>
      <c r="M15" t="s">
        <v>599</v>
      </c>
      <c r="N15" t="s">
        <v>600</v>
      </c>
      <c r="O15" t="s">
        <v>601</v>
      </c>
      <c r="P15" t="s">
        <v>602</v>
      </c>
      <c r="Q15">
        <v>12</v>
      </c>
      <c r="R15">
        <v>1</v>
      </c>
      <c r="S15">
        <v>5</v>
      </c>
      <c r="T15">
        <v>6</v>
      </c>
      <c r="U15">
        <v>8</v>
      </c>
      <c r="V15">
        <v>19</v>
      </c>
      <c r="W15">
        <v>18</v>
      </c>
      <c r="X15">
        <v>39</v>
      </c>
      <c r="Y15">
        <v>13</v>
      </c>
      <c r="Z15">
        <v>0</v>
      </c>
      <c r="AA15">
        <v>0</v>
      </c>
      <c r="AB15">
        <v>3</v>
      </c>
      <c r="AC15">
        <v>0</v>
      </c>
      <c r="AD15">
        <v>4</v>
      </c>
      <c r="AE15">
        <v>6</v>
      </c>
      <c r="AF15">
        <v>12</v>
      </c>
      <c r="AG15">
        <v>1</v>
      </c>
      <c r="AH15">
        <v>229</v>
      </c>
      <c r="AI15">
        <v>6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19</v>
      </c>
      <c r="AR15">
        <v>8</v>
      </c>
      <c r="AS15">
        <v>2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2</v>
      </c>
      <c r="BA15">
        <v>0</v>
      </c>
      <c r="BB15">
        <v>0</v>
      </c>
      <c r="BC15">
        <v>0</v>
      </c>
      <c r="BD15">
        <v>2</v>
      </c>
      <c r="BE15">
        <v>4</v>
      </c>
      <c r="BF15">
        <v>0</v>
      </c>
      <c r="BG15">
        <v>0</v>
      </c>
      <c r="BH15">
        <v>0</v>
      </c>
      <c r="BI15">
        <v>3</v>
      </c>
      <c r="BJ15">
        <v>0</v>
      </c>
      <c r="BK15">
        <v>2</v>
      </c>
      <c r="BL15">
        <v>12</v>
      </c>
      <c r="BM15">
        <v>1</v>
      </c>
      <c r="BN15">
        <v>1</v>
      </c>
      <c r="BO15">
        <v>18</v>
      </c>
      <c r="BP15">
        <v>3</v>
      </c>
      <c r="BQ15">
        <v>0</v>
      </c>
      <c r="BR15">
        <v>1</v>
      </c>
      <c r="BS15">
        <v>3</v>
      </c>
      <c r="BT15">
        <v>9</v>
      </c>
      <c r="BU15">
        <v>5</v>
      </c>
      <c r="BV15">
        <v>1</v>
      </c>
      <c r="BW15">
        <v>0</v>
      </c>
      <c r="BX15">
        <v>0</v>
      </c>
      <c r="BY15">
        <v>0</v>
      </c>
      <c r="BZ15">
        <v>0</v>
      </c>
      <c r="CA15">
        <v>1</v>
      </c>
      <c r="CB15">
        <v>0</v>
      </c>
      <c r="CC15">
        <v>0</v>
      </c>
      <c r="CD15">
        <v>9</v>
      </c>
      <c r="CE15">
        <v>0</v>
      </c>
      <c r="CF15">
        <v>9</v>
      </c>
      <c r="CG15">
        <v>1</v>
      </c>
      <c r="CH15">
        <v>0</v>
      </c>
      <c r="CI15">
        <v>2</v>
      </c>
      <c r="CJ15">
        <v>13</v>
      </c>
      <c r="CK15">
        <v>6</v>
      </c>
      <c r="CL15">
        <v>5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11</v>
      </c>
      <c r="CT15">
        <v>1</v>
      </c>
      <c r="CU15">
        <v>2</v>
      </c>
      <c r="CV15">
        <v>2</v>
      </c>
      <c r="CW15">
        <v>11</v>
      </c>
      <c r="CX15">
        <v>22</v>
      </c>
      <c r="CY15">
        <v>7</v>
      </c>
      <c r="CZ15">
        <v>1</v>
      </c>
      <c r="DA15">
        <v>2</v>
      </c>
      <c r="DB15">
        <v>0</v>
      </c>
      <c r="DC15">
        <v>18</v>
      </c>
      <c r="DD15">
        <v>0</v>
      </c>
      <c r="DE15" t="s">
        <v>603</v>
      </c>
      <c r="DF15" t="s">
        <v>604</v>
      </c>
      <c r="DG15" t="s">
        <v>175</v>
      </c>
    </row>
    <row r="16" spans="1:111">
      <c r="A16" s="1">
        <v>16</v>
      </c>
      <c r="B16" s="43">
        <v>15</v>
      </c>
      <c r="C16" t="s">
        <v>605</v>
      </c>
      <c r="D16">
        <v>61</v>
      </c>
      <c r="E16">
        <v>2</v>
      </c>
      <c r="F16">
        <v>0</v>
      </c>
      <c r="G16">
        <v>4</v>
      </c>
      <c r="H16" t="s">
        <v>668</v>
      </c>
      <c r="I16">
        <v>3</v>
      </c>
      <c r="J16">
        <v>0</v>
      </c>
      <c r="K16">
        <v>6</v>
      </c>
      <c r="L16">
        <v>3</v>
      </c>
      <c r="M16" t="s">
        <v>606</v>
      </c>
      <c r="N16" t="s">
        <v>607</v>
      </c>
      <c r="O16" t="s">
        <v>111</v>
      </c>
      <c r="P16" t="s">
        <v>608</v>
      </c>
      <c r="Q16">
        <v>0</v>
      </c>
      <c r="R16">
        <v>0</v>
      </c>
      <c r="S16">
        <v>0</v>
      </c>
      <c r="T16">
        <v>0</v>
      </c>
      <c r="U16">
        <v>0</v>
      </c>
      <c r="V16">
        <v>2</v>
      </c>
      <c r="W16">
        <v>1</v>
      </c>
      <c r="X16">
        <v>5</v>
      </c>
      <c r="Y16">
        <v>2</v>
      </c>
      <c r="Z16">
        <v>0</v>
      </c>
      <c r="AA16">
        <v>0</v>
      </c>
      <c r="AB16">
        <v>0</v>
      </c>
      <c r="AC16">
        <v>1</v>
      </c>
      <c r="AD16">
        <v>0</v>
      </c>
      <c r="AE16">
        <v>1</v>
      </c>
      <c r="AF16">
        <v>1</v>
      </c>
      <c r="AG16">
        <v>0</v>
      </c>
      <c r="AH16">
        <v>18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2</v>
      </c>
      <c r="AR16">
        <v>0</v>
      </c>
      <c r="AS16">
        <v>0</v>
      </c>
      <c r="AT16">
        <v>1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1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1</v>
      </c>
      <c r="CJ16">
        <v>0</v>
      </c>
      <c r="CK16">
        <v>1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0</v>
      </c>
      <c r="CS16">
        <v>1</v>
      </c>
      <c r="CT16">
        <v>0</v>
      </c>
      <c r="CU16">
        <v>0</v>
      </c>
      <c r="CV16">
        <v>0</v>
      </c>
      <c r="CW16">
        <v>2</v>
      </c>
      <c r="CX16">
        <v>1</v>
      </c>
      <c r="CY16">
        <v>1</v>
      </c>
      <c r="CZ16">
        <v>0</v>
      </c>
      <c r="DA16">
        <v>0</v>
      </c>
      <c r="DB16">
        <v>0</v>
      </c>
      <c r="DC16">
        <v>1</v>
      </c>
      <c r="DD16">
        <v>0</v>
      </c>
      <c r="DE16" t="s">
        <v>120</v>
      </c>
      <c r="DF16" t="s">
        <v>121</v>
      </c>
      <c r="DG16" t="s">
        <v>111</v>
      </c>
    </row>
    <row r="17" spans="1:111">
      <c r="A17" s="1">
        <v>17</v>
      </c>
      <c r="B17" s="43">
        <v>16</v>
      </c>
      <c r="C17" t="s">
        <v>329</v>
      </c>
      <c r="D17">
        <v>192</v>
      </c>
      <c r="E17">
        <v>9</v>
      </c>
      <c r="F17">
        <v>0</v>
      </c>
      <c r="G17">
        <v>9</v>
      </c>
      <c r="H17" t="s">
        <v>669</v>
      </c>
      <c r="I17">
        <v>7</v>
      </c>
      <c r="J17">
        <v>0</v>
      </c>
      <c r="K17">
        <v>25</v>
      </c>
      <c r="L17">
        <v>7</v>
      </c>
      <c r="M17" t="s">
        <v>330</v>
      </c>
      <c r="N17" t="s">
        <v>331</v>
      </c>
      <c r="O17" t="s">
        <v>111</v>
      </c>
      <c r="P17" t="s">
        <v>332</v>
      </c>
      <c r="Q17">
        <v>1</v>
      </c>
      <c r="R17">
        <v>0</v>
      </c>
      <c r="S17">
        <v>2</v>
      </c>
      <c r="T17">
        <v>2</v>
      </c>
      <c r="U17">
        <v>2</v>
      </c>
      <c r="V17">
        <v>6</v>
      </c>
      <c r="W17">
        <v>5</v>
      </c>
      <c r="X17">
        <v>11</v>
      </c>
      <c r="Y17">
        <v>3</v>
      </c>
      <c r="Z17">
        <v>0</v>
      </c>
      <c r="AA17">
        <v>0</v>
      </c>
      <c r="AB17">
        <v>1</v>
      </c>
      <c r="AC17">
        <v>1</v>
      </c>
      <c r="AD17">
        <v>0</v>
      </c>
      <c r="AE17">
        <v>6</v>
      </c>
      <c r="AF17">
        <v>0</v>
      </c>
      <c r="AG17">
        <v>0</v>
      </c>
      <c r="AH17">
        <v>56</v>
      </c>
      <c r="AI17">
        <v>4</v>
      </c>
      <c r="AJ17">
        <v>0</v>
      </c>
      <c r="AK17">
        <v>0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4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</v>
      </c>
      <c r="BD17">
        <v>0</v>
      </c>
      <c r="BE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4</v>
      </c>
      <c r="BM17">
        <v>0</v>
      </c>
      <c r="BN17">
        <v>0</v>
      </c>
      <c r="BO17">
        <v>5</v>
      </c>
      <c r="BP17">
        <v>0</v>
      </c>
      <c r="BQ17">
        <v>0</v>
      </c>
      <c r="BR17">
        <v>0</v>
      </c>
      <c r="BS17">
        <v>0</v>
      </c>
      <c r="BT17">
        <v>1</v>
      </c>
      <c r="BU17">
        <v>1</v>
      </c>
      <c r="BV17">
        <v>0</v>
      </c>
      <c r="BW17">
        <v>0</v>
      </c>
      <c r="BX17">
        <v>0</v>
      </c>
      <c r="BY17">
        <v>0</v>
      </c>
      <c r="BZ17">
        <v>1</v>
      </c>
      <c r="CA17">
        <v>0</v>
      </c>
      <c r="CB17">
        <v>0</v>
      </c>
      <c r="CC17">
        <v>0</v>
      </c>
      <c r="CD17">
        <v>2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2</v>
      </c>
      <c r="CK17">
        <v>6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2</v>
      </c>
      <c r="CT17">
        <v>3</v>
      </c>
      <c r="CU17">
        <v>0</v>
      </c>
      <c r="CV17">
        <v>0</v>
      </c>
      <c r="CW17">
        <v>3</v>
      </c>
      <c r="CX17">
        <v>6</v>
      </c>
      <c r="CY17">
        <v>2</v>
      </c>
      <c r="CZ17">
        <v>0</v>
      </c>
      <c r="DA17">
        <v>1</v>
      </c>
      <c r="DB17">
        <v>0</v>
      </c>
      <c r="DC17">
        <v>4</v>
      </c>
      <c r="DD17">
        <v>0</v>
      </c>
      <c r="DE17" t="s">
        <v>151</v>
      </c>
      <c r="DF17" t="s">
        <v>152</v>
      </c>
      <c r="DG17" t="s">
        <v>111</v>
      </c>
    </row>
    <row r="18" spans="1:111">
      <c r="A18" s="1">
        <v>18</v>
      </c>
      <c r="B18" s="43">
        <v>17</v>
      </c>
      <c r="C18" t="s">
        <v>609</v>
      </c>
      <c r="D18">
        <v>459</v>
      </c>
      <c r="E18">
        <v>16</v>
      </c>
      <c r="F18">
        <v>0</v>
      </c>
      <c r="G18">
        <v>8</v>
      </c>
      <c r="H18" t="s">
        <v>670</v>
      </c>
      <c r="I18">
        <v>14</v>
      </c>
      <c r="J18">
        <v>2</v>
      </c>
      <c r="K18">
        <v>51</v>
      </c>
      <c r="L18">
        <v>20</v>
      </c>
      <c r="M18" t="s">
        <v>610</v>
      </c>
      <c r="N18" t="s">
        <v>611</v>
      </c>
      <c r="O18" t="s">
        <v>336</v>
      </c>
      <c r="P18" t="s">
        <v>612</v>
      </c>
      <c r="Q18">
        <v>5</v>
      </c>
      <c r="R18">
        <v>0</v>
      </c>
      <c r="S18">
        <v>0</v>
      </c>
      <c r="T18">
        <v>0</v>
      </c>
      <c r="U18">
        <v>0</v>
      </c>
      <c r="V18">
        <v>5</v>
      </c>
      <c r="W18">
        <v>7</v>
      </c>
      <c r="X18">
        <v>25</v>
      </c>
      <c r="Y18">
        <v>8</v>
      </c>
      <c r="Z18">
        <v>0</v>
      </c>
      <c r="AA18">
        <v>0</v>
      </c>
      <c r="AB18">
        <v>0</v>
      </c>
      <c r="AC18">
        <v>0</v>
      </c>
      <c r="AD18">
        <v>2</v>
      </c>
      <c r="AE18">
        <v>7</v>
      </c>
      <c r="AF18">
        <v>5</v>
      </c>
      <c r="AG18">
        <v>3</v>
      </c>
      <c r="AH18">
        <v>128</v>
      </c>
      <c r="AI18">
        <v>1</v>
      </c>
      <c r="AJ18">
        <v>0</v>
      </c>
      <c r="AK18">
        <v>0</v>
      </c>
      <c r="AL18">
        <v>1</v>
      </c>
      <c r="AM18">
        <v>0</v>
      </c>
      <c r="AN18">
        <v>1</v>
      </c>
      <c r="AO18">
        <v>0</v>
      </c>
      <c r="AP18">
        <v>5</v>
      </c>
      <c r="AQ18">
        <v>9</v>
      </c>
      <c r="AR18">
        <v>2</v>
      </c>
      <c r="AS18">
        <v>0</v>
      </c>
      <c r="AT18">
        <v>0</v>
      </c>
      <c r="AU18">
        <v>1</v>
      </c>
      <c r="AV18">
        <v>1</v>
      </c>
      <c r="AW18">
        <v>1</v>
      </c>
      <c r="AX18">
        <v>0</v>
      </c>
      <c r="AY18">
        <v>1</v>
      </c>
      <c r="AZ18">
        <v>4</v>
      </c>
      <c r="BA18">
        <v>1</v>
      </c>
      <c r="BB18">
        <v>2</v>
      </c>
      <c r="BC18">
        <v>1</v>
      </c>
      <c r="BD18">
        <v>2</v>
      </c>
      <c r="BE18">
        <v>1</v>
      </c>
      <c r="BF18">
        <v>1</v>
      </c>
      <c r="BG18">
        <v>0</v>
      </c>
      <c r="BH18">
        <v>1</v>
      </c>
      <c r="BI18">
        <v>1</v>
      </c>
      <c r="BJ18">
        <v>0</v>
      </c>
      <c r="BK18">
        <v>3</v>
      </c>
      <c r="BL18">
        <v>4</v>
      </c>
      <c r="BM18">
        <v>1</v>
      </c>
      <c r="BN18">
        <v>0</v>
      </c>
      <c r="BO18">
        <v>7</v>
      </c>
      <c r="BP18">
        <v>1</v>
      </c>
      <c r="BQ18">
        <v>0</v>
      </c>
      <c r="BR18">
        <v>3</v>
      </c>
      <c r="BS18">
        <v>2</v>
      </c>
      <c r="BT18">
        <v>1</v>
      </c>
      <c r="BU18">
        <v>2</v>
      </c>
      <c r="BV18">
        <v>1</v>
      </c>
      <c r="BW18">
        <v>1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3</v>
      </c>
      <c r="CE18">
        <v>2</v>
      </c>
      <c r="CF18">
        <v>3</v>
      </c>
      <c r="CG18">
        <v>3</v>
      </c>
      <c r="CH18">
        <v>0</v>
      </c>
      <c r="CI18">
        <v>0</v>
      </c>
      <c r="CJ18">
        <v>8</v>
      </c>
      <c r="CK18">
        <v>7</v>
      </c>
      <c r="CL18">
        <v>0</v>
      </c>
      <c r="CM18">
        <v>1</v>
      </c>
      <c r="CN18">
        <v>1</v>
      </c>
      <c r="CO18">
        <v>0</v>
      </c>
      <c r="CP18">
        <v>1</v>
      </c>
      <c r="CQ18">
        <v>2</v>
      </c>
      <c r="CR18">
        <v>0</v>
      </c>
      <c r="CS18">
        <v>9</v>
      </c>
      <c r="CT18">
        <v>2</v>
      </c>
      <c r="CU18">
        <v>0</v>
      </c>
      <c r="CV18">
        <v>1</v>
      </c>
      <c r="CW18">
        <v>4</v>
      </c>
      <c r="CX18">
        <v>9</v>
      </c>
      <c r="CY18">
        <v>0</v>
      </c>
      <c r="CZ18">
        <v>0</v>
      </c>
      <c r="DA18">
        <v>1</v>
      </c>
      <c r="DB18">
        <v>2</v>
      </c>
      <c r="DC18">
        <v>6</v>
      </c>
      <c r="DD18">
        <v>0</v>
      </c>
      <c r="DE18" t="s">
        <v>168</v>
      </c>
      <c r="DF18" t="s">
        <v>169</v>
      </c>
      <c r="DG18" t="s">
        <v>111</v>
      </c>
    </row>
    <row r="19" spans="1:111">
      <c r="A19" s="1">
        <v>19</v>
      </c>
      <c r="B19" s="43">
        <v>18</v>
      </c>
      <c r="C19" t="s">
        <v>613</v>
      </c>
      <c r="D19">
        <v>241</v>
      </c>
      <c r="E19">
        <v>3</v>
      </c>
      <c r="F19">
        <v>0</v>
      </c>
      <c r="G19">
        <v>1</v>
      </c>
      <c r="H19" t="s">
        <v>662</v>
      </c>
      <c r="I19">
        <v>9</v>
      </c>
      <c r="J19">
        <v>1</v>
      </c>
      <c r="K19">
        <v>31</v>
      </c>
      <c r="L19">
        <v>11</v>
      </c>
      <c r="M19" t="s">
        <v>614</v>
      </c>
      <c r="N19" t="s">
        <v>615</v>
      </c>
      <c r="O19" t="s">
        <v>349</v>
      </c>
      <c r="P19" t="s">
        <v>616</v>
      </c>
      <c r="Q19">
        <v>0</v>
      </c>
      <c r="R19">
        <v>0</v>
      </c>
      <c r="S19">
        <v>3</v>
      </c>
      <c r="T19">
        <v>3</v>
      </c>
      <c r="U19">
        <v>1</v>
      </c>
      <c r="V19">
        <v>2</v>
      </c>
      <c r="W19">
        <v>1</v>
      </c>
      <c r="X19">
        <v>12</v>
      </c>
      <c r="Y19">
        <v>7</v>
      </c>
      <c r="Z19">
        <v>0</v>
      </c>
      <c r="AA19">
        <v>0</v>
      </c>
      <c r="AB19">
        <v>1</v>
      </c>
      <c r="AC19">
        <v>0</v>
      </c>
      <c r="AD19">
        <v>0</v>
      </c>
      <c r="AE19">
        <v>2</v>
      </c>
      <c r="AF19">
        <v>2</v>
      </c>
      <c r="AG19">
        <v>0</v>
      </c>
      <c r="AH19">
        <v>89</v>
      </c>
      <c r="AI19">
        <v>0</v>
      </c>
      <c r="AJ19">
        <v>0</v>
      </c>
      <c r="AK19">
        <v>0</v>
      </c>
      <c r="AL19">
        <v>1</v>
      </c>
      <c r="AM19">
        <v>0</v>
      </c>
      <c r="AN19">
        <v>0</v>
      </c>
      <c r="AO19">
        <v>1</v>
      </c>
      <c r="AP19">
        <v>0</v>
      </c>
      <c r="AQ19">
        <v>1</v>
      </c>
      <c r="AR19">
        <v>3</v>
      </c>
      <c r="AS19">
        <v>0</v>
      </c>
      <c r="AT19">
        <v>0</v>
      </c>
      <c r="AU19">
        <v>1</v>
      </c>
      <c r="AV19">
        <v>2</v>
      </c>
      <c r="AW19">
        <v>1</v>
      </c>
      <c r="AX19">
        <v>4</v>
      </c>
      <c r="AY19">
        <v>0</v>
      </c>
      <c r="AZ19">
        <v>3</v>
      </c>
      <c r="BA19">
        <v>0</v>
      </c>
      <c r="BB19">
        <v>6</v>
      </c>
      <c r="BC19">
        <v>1</v>
      </c>
      <c r="BD19">
        <v>1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7</v>
      </c>
      <c r="BM19">
        <v>0</v>
      </c>
      <c r="BN19">
        <v>0</v>
      </c>
      <c r="BO19">
        <v>1</v>
      </c>
      <c r="BP19">
        <v>1</v>
      </c>
      <c r="BQ19">
        <v>3</v>
      </c>
      <c r="BR19">
        <v>2</v>
      </c>
      <c r="BS19">
        <v>0</v>
      </c>
      <c r="BT19">
        <v>7</v>
      </c>
      <c r="BU19">
        <v>1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1</v>
      </c>
      <c r="CB19">
        <v>0</v>
      </c>
      <c r="CC19">
        <v>0</v>
      </c>
      <c r="CD19">
        <v>4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17</v>
      </c>
      <c r="CK19">
        <v>2</v>
      </c>
      <c r="CL19">
        <v>1</v>
      </c>
      <c r="CM19">
        <v>1</v>
      </c>
      <c r="CN19">
        <v>0</v>
      </c>
      <c r="CO19">
        <v>2</v>
      </c>
      <c r="CP19">
        <v>0</v>
      </c>
      <c r="CQ19">
        <v>0</v>
      </c>
      <c r="CR19">
        <v>0</v>
      </c>
      <c r="CS19">
        <v>2</v>
      </c>
      <c r="CT19">
        <v>1</v>
      </c>
      <c r="CU19">
        <v>0</v>
      </c>
      <c r="CV19">
        <v>0</v>
      </c>
      <c r="CW19">
        <v>6</v>
      </c>
      <c r="CX19">
        <v>1</v>
      </c>
      <c r="CY19">
        <v>0</v>
      </c>
      <c r="CZ19">
        <v>0</v>
      </c>
      <c r="DA19">
        <v>0</v>
      </c>
      <c r="DB19">
        <v>0</v>
      </c>
      <c r="DC19">
        <v>4</v>
      </c>
      <c r="DD19">
        <v>0</v>
      </c>
      <c r="DE19" t="s">
        <v>126</v>
      </c>
      <c r="DF19" t="s">
        <v>127</v>
      </c>
      <c r="DG19" t="s">
        <v>111</v>
      </c>
    </row>
    <row r="20" spans="1:111">
      <c r="A20" s="1">
        <v>20</v>
      </c>
      <c r="B20" s="43">
        <v>19</v>
      </c>
      <c r="C20" t="s">
        <v>617</v>
      </c>
      <c r="D20">
        <v>1243</v>
      </c>
      <c r="E20">
        <v>38</v>
      </c>
      <c r="F20">
        <v>0</v>
      </c>
      <c r="G20">
        <v>18</v>
      </c>
      <c r="H20" t="s">
        <v>671</v>
      </c>
      <c r="I20">
        <v>16</v>
      </c>
      <c r="J20">
        <v>3</v>
      </c>
      <c r="K20">
        <v>119</v>
      </c>
      <c r="L20">
        <v>63</v>
      </c>
      <c r="M20" t="s">
        <v>618</v>
      </c>
      <c r="N20" t="s">
        <v>619</v>
      </c>
      <c r="O20" t="s">
        <v>620</v>
      </c>
      <c r="P20" t="s">
        <v>621</v>
      </c>
      <c r="Q20">
        <v>23</v>
      </c>
      <c r="R20">
        <v>0</v>
      </c>
      <c r="S20">
        <v>15</v>
      </c>
      <c r="T20">
        <v>15</v>
      </c>
      <c r="U20">
        <v>6</v>
      </c>
      <c r="V20">
        <v>12</v>
      </c>
      <c r="W20">
        <v>9</v>
      </c>
      <c r="X20">
        <v>53</v>
      </c>
      <c r="Y20">
        <v>12</v>
      </c>
      <c r="Z20">
        <v>0</v>
      </c>
      <c r="AA20">
        <v>3</v>
      </c>
      <c r="AB20">
        <v>3</v>
      </c>
      <c r="AC20">
        <v>2</v>
      </c>
      <c r="AD20">
        <v>4</v>
      </c>
      <c r="AE20">
        <v>4</v>
      </c>
      <c r="AF20">
        <v>23</v>
      </c>
      <c r="AG20">
        <v>2</v>
      </c>
      <c r="AH20">
        <v>445</v>
      </c>
      <c r="AI20">
        <v>0</v>
      </c>
      <c r="AJ20">
        <v>6</v>
      </c>
      <c r="AK20">
        <v>0</v>
      </c>
      <c r="AL20">
        <v>0</v>
      </c>
      <c r="AM20">
        <v>0</v>
      </c>
      <c r="AN20">
        <v>12</v>
      </c>
      <c r="AO20">
        <v>10</v>
      </c>
      <c r="AP20">
        <v>6</v>
      </c>
      <c r="AQ20">
        <v>26</v>
      </c>
      <c r="AR20">
        <v>9</v>
      </c>
      <c r="AS20">
        <v>2</v>
      </c>
      <c r="AT20">
        <v>1</v>
      </c>
      <c r="AU20">
        <v>1</v>
      </c>
      <c r="AV20">
        <v>3</v>
      </c>
      <c r="AW20">
        <v>5</v>
      </c>
      <c r="AX20">
        <v>0</v>
      </c>
      <c r="AY20">
        <v>0</v>
      </c>
      <c r="AZ20">
        <v>8</v>
      </c>
      <c r="BA20">
        <v>3</v>
      </c>
      <c r="BB20">
        <v>3</v>
      </c>
      <c r="BC20">
        <v>9</v>
      </c>
      <c r="BD20">
        <v>3</v>
      </c>
      <c r="BE20">
        <v>4</v>
      </c>
      <c r="BF20">
        <v>1</v>
      </c>
      <c r="BG20">
        <v>0</v>
      </c>
      <c r="BH20">
        <v>0</v>
      </c>
      <c r="BI20">
        <v>0</v>
      </c>
      <c r="BJ20">
        <v>8</v>
      </c>
      <c r="BK20">
        <v>3</v>
      </c>
      <c r="BL20">
        <v>22</v>
      </c>
      <c r="BM20">
        <v>3</v>
      </c>
      <c r="BN20">
        <v>0</v>
      </c>
      <c r="BO20">
        <v>9</v>
      </c>
      <c r="BP20">
        <v>2</v>
      </c>
      <c r="BQ20">
        <v>5</v>
      </c>
      <c r="BR20">
        <v>25</v>
      </c>
      <c r="BS20">
        <v>0</v>
      </c>
      <c r="BT20">
        <v>8</v>
      </c>
      <c r="BU20">
        <v>15</v>
      </c>
      <c r="BV20">
        <v>2</v>
      </c>
      <c r="BW20">
        <v>0</v>
      </c>
      <c r="BX20">
        <v>0</v>
      </c>
      <c r="BY20">
        <v>0</v>
      </c>
      <c r="BZ20">
        <v>4</v>
      </c>
      <c r="CA20">
        <v>16</v>
      </c>
      <c r="CB20">
        <v>2</v>
      </c>
      <c r="CC20">
        <v>0</v>
      </c>
      <c r="CD20">
        <v>6</v>
      </c>
      <c r="CE20">
        <v>10</v>
      </c>
      <c r="CF20">
        <v>0</v>
      </c>
      <c r="CG20">
        <v>6</v>
      </c>
      <c r="CH20">
        <v>5</v>
      </c>
      <c r="CI20">
        <v>0</v>
      </c>
      <c r="CJ20">
        <v>76</v>
      </c>
      <c r="CK20">
        <v>4</v>
      </c>
      <c r="CL20">
        <v>7</v>
      </c>
      <c r="CM20">
        <v>3</v>
      </c>
      <c r="CN20">
        <v>4</v>
      </c>
      <c r="CO20">
        <v>3</v>
      </c>
      <c r="CP20">
        <v>1</v>
      </c>
      <c r="CQ20">
        <v>2</v>
      </c>
      <c r="CR20">
        <v>3</v>
      </c>
      <c r="CS20">
        <v>9</v>
      </c>
      <c r="CT20">
        <v>7</v>
      </c>
      <c r="CU20">
        <v>1</v>
      </c>
      <c r="CV20">
        <v>0</v>
      </c>
      <c r="CW20">
        <v>13</v>
      </c>
      <c r="CX20">
        <v>17</v>
      </c>
      <c r="CY20">
        <v>1</v>
      </c>
      <c r="CZ20">
        <v>3</v>
      </c>
      <c r="DA20">
        <v>4</v>
      </c>
      <c r="DB20">
        <v>2</v>
      </c>
      <c r="DC20">
        <v>22</v>
      </c>
      <c r="DD20">
        <v>0</v>
      </c>
      <c r="DE20" t="s">
        <v>622</v>
      </c>
      <c r="DF20" t="s">
        <v>623</v>
      </c>
      <c r="DG20" t="s">
        <v>111</v>
      </c>
    </row>
    <row r="21" spans="1:111">
      <c r="A21" s="1">
        <v>21</v>
      </c>
      <c r="B21" s="43">
        <v>20</v>
      </c>
      <c r="C21" t="s">
        <v>624</v>
      </c>
      <c r="D21">
        <v>1081</v>
      </c>
      <c r="E21">
        <v>33</v>
      </c>
      <c r="F21">
        <v>2</v>
      </c>
      <c r="G21">
        <v>4</v>
      </c>
      <c r="H21" t="s">
        <v>672</v>
      </c>
      <c r="I21">
        <v>13</v>
      </c>
      <c r="J21">
        <v>1</v>
      </c>
      <c r="K21">
        <v>90</v>
      </c>
      <c r="L21">
        <v>41</v>
      </c>
      <c r="M21" t="s">
        <v>625</v>
      </c>
      <c r="N21" t="s">
        <v>626</v>
      </c>
      <c r="O21" t="s">
        <v>384</v>
      </c>
      <c r="P21" t="s">
        <v>627</v>
      </c>
      <c r="Q21">
        <v>1</v>
      </c>
      <c r="R21">
        <v>2</v>
      </c>
      <c r="S21">
        <v>11</v>
      </c>
      <c r="T21">
        <v>13</v>
      </c>
      <c r="U21">
        <v>4</v>
      </c>
      <c r="V21">
        <v>14</v>
      </c>
      <c r="W21">
        <v>3</v>
      </c>
      <c r="X21">
        <v>66</v>
      </c>
      <c r="Y21">
        <v>7</v>
      </c>
      <c r="Z21">
        <v>0</v>
      </c>
      <c r="AA21">
        <v>5</v>
      </c>
      <c r="AB21">
        <v>11</v>
      </c>
      <c r="AC21">
        <v>0</v>
      </c>
      <c r="AD21">
        <v>5</v>
      </c>
      <c r="AE21">
        <v>8</v>
      </c>
      <c r="AF21">
        <v>30</v>
      </c>
      <c r="AG21">
        <v>0</v>
      </c>
      <c r="AH21">
        <v>393</v>
      </c>
      <c r="AI21">
        <v>0</v>
      </c>
      <c r="AJ21">
        <v>0</v>
      </c>
      <c r="AK21">
        <v>0</v>
      </c>
      <c r="AL21">
        <v>0</v>
      </c>
      <c r="AM21">
        <v>2</v>
      </c>
      <c r="AN21">
        <v>3</v>
      </c>
      <c r="AO21">
        <v>2</v>
      </c>
      <c r="AP21">
        <v>2</v>
      </c>
      <c r="AQ21">
        <v>18</v>
      </c>
      <c r="AR21">
        <v>5</v>
      </c>
      <c r="AS21">
        <v>0</v>
      </c>
      <c r="AT21">
        <v>1</v>
      </c>
      <c r="AU21">
        <v>0</v>
      </c>
      <c r="AV21">
        <v>4</v>
      </c>
      <c r="AW21">
        <v>4</v>
      </c>
      <c r="AX21">
        <v>1</v>
      </c>
      <c r="AY21">
        <v>2</v>
      </c>
      <c r="AZ21">
        <v>14</v>
      </c>
      <c r="BA21">
        <v>4</v>
      </c>
      <c r="BB21">
        <v>13</v>
      </c>
      <c r="BC21">
        <v>3</v>
      </c>
      <c r="BD21">
        <v>11</v>
      </c>
      <c r="BE21">
        <v>3</v>
      </c>
      <c r="BF21">
        <v>2</v>
      </c>
      <c r="BG21">
        <v>0</v>
      </c>
      <c r="BH21">
        <v>7</v>
      </c>
      <c r="BI21">
        <v>0</v>
      </c>
      <c r="BJ21">
        <v>0</v>
      </c>
      <c r="BK21">
        <v>6</v>
      </c>
      <c r="BL21">
        <v>24</v>
      </c>
      <c r="BM21">
        <v>8</v>
      </c>
      <c r="BN21">
        <v>0</v>
      </c>
      <c r="BO21">
        <v>3</v>
      </c>
      <c r="BP21">
        <v>5</v>
      </c>
      <c r="BQ21">
        <v>4</v>
      </c>
      <c r="BR21">
        <v>21</v>
      </c>
      <c r="BS21">
        <v>0</v>
      </c>
      <c r="BT21">
        <v>4</v>
      </c>
      <c r="BU21">
        <v>8</v>
      </c>
      <c r="BV21">
        <v>1</v>
      </c>
      <c r="BW21">
        <v>0</v>
      </c>
      <c r="BX21">
        <v>0</v>
      </c>
      <c r="BY21">
        <v>0</v>
      </c>
      <c r="BZ21">
        <v>4</v>
      </c>
      <c r="CA21">
        <v>5</v>
      </c>
      <c r="CB21">
        <v>4</v>
      </c>
      <c r="CC21">
        <v>0</v>
      </c>
      <c r="CD21">
        <v>13</v>
      </c>
      <c r="CE21">
        <v>4</v>
      </c>
      <c r="CF21">
        <v>0</v>
      </c>
      <c r="CG21">
        <v>1</v>
      </c>
      <c r="CH21">
        <v>3</v>
      </c>
      <c r="CI21">
        <v>0</v>
      </c>
      <c r="CJ21">
        <v>65</v>
      </c>
      <c r="CK21">
        <v>8</v>
      </c>
      <c r="CL21">
        <v>6</v>
      </c>
      <c r="CM21">
        <v>0</v>
      </c>
      <c r="CN21">
        <v>6</v>
      </c>
      <c r="CO21">
        <v>3</v>
      </c>
      <c r="CP21">
        <v>5</v>
      </c>
      <c r="CQ21">
        <v>0</v>
      </c>
      <c r="CR21">
        <v>1</v>
      </c>
      <c r="CS21">
        <v>13</v>
      </c>
      <c r="CT21">
        <v>11</v>
      </c>
      <c r="CU21">
        <v>1</v>
      </c>
      <c r="CV21">
        <v>1</v>
      </c>
      <c r="CW21">
        <v>17</v>
      </c>
      <c r="CX21">
        <v>2</v>
      </c>
      <c r="CY21">
        <v>0</v>
      </c>
      <c r="CZ21">
        <v>5</v>
      </c>
      <c r="DA21">
        <v>0</v>
      </c>
      <c r="DB21">
        <v>1</v>
      </c>
      <c r="DC21">
        <v>29</v>
      </c>
      <c r="DD21">
        <v>0</v>
      </c>
      <c r="DE21" t="s">
        <v>628</v>
      </c>
      <c r="DF21" t="s">
        <v>629</v>
      </c>
      <c r="DG21" t="s">
        <v>403</v>
      </c>
    </row>
    <row r="22" spans="1:111">
      <c r="A22" s="1">
        <v>22</v>
      </c>
      <c r="B22" s="43">
        <v>21</v>
      </c>
      <c r="C22" t="s">
        <v>630</v>
      </c>
      <c r="D22">
        <v>498</v>
      </c>
      <c r="E22">
        <v>10</v>
      </c>
      <c r="F22">
        <v>1</v>
      </c>
      <c r="G22">
        <v>0</v>
      </c>
      <c r="H22" t="s">
        <v>111</v>
      </c>
      <c r="I22">
        <v>2</v>
      </c>
      <c r="J22">
        <v>0</v>
      </c>
      <c r="K22">
        <v>47</v>
      </c>
      <c r="L22">
        <v>21</v>
      </c>
      <c r="M22" t="s">
        <v>631</v>
      </c>
      <c r="N22" t="s">
        <v>632</v>
      </c>
      <c r="O22" t="s">
        <v>111</v>
      </c>
      <c r="P22" t="s">
        <v>633</v>
      </c>
      <c r="Q22">
        <v>0</v>
      </c>
      <c r="R22">
        <v>1</v>
      </c>
      <c r="S22">
        <v>13</v>
      </c>
      <c r="T22">
        <v>14</v>
      </c>
      <c r="U22">
        <v>1</v>
      </c>
      <c r="V22">
        <v>4</v>
      </c>
      <c r="W22">
        <v>0</v>
      </c>
      <c r="X22">
        <v>41</v>
      </c>
      <c r="Y22">
        <v>5</v>
      </c>
      <c r="Z22">
        <v>0</v>
      </c>
      <c r="AA22">
        <v>4</v>
      </c>
      <c r="AB22">
        <v>5</v>
      </c>
      <c r="AC22">
        <v>2</v>
      </c>
      <c r="AD22">
        <v>0</v>
      </c>
      <c r="AE22">
        <v>8</v>
      </c>
      <c r="AF22">
        <v>16</v>
      </c>
      <c r="AG22">
        <v>1</v>
      </c>
      <c r="AH22">
        <v>221</v>
      </c>
      <c r="AI22">
        <v>0</v>
      </c>
      <c r="AJ22">
        <v>0</v>
      </c>
      <c r="AK22">
        <v>0</v>
      </c>
      <c r="AL22">
        <v>2</v>
      </c>
      <c r="AM22">
        <v>0</v>
      </c>
      <c r="AN22">
        <v>7</v>
      </c>
      <c r="AO22">
        <v>17</v>
      </c>
      <c r="AP22">
        <v>5</v>
      </c>
      <c r="AQ22">
        <v>23</v>
      </c>
      <c r="AR22">
        <v>0</v>
      </c>
      <c r="AS22">
        <v>0</v>
      </c>
      <c r="AT22">
        <v>0</v>
      </c>
      <c r="AU22">
        <v>2</v>
      </c>
      <c r="AV22">
        <v>1</v>
      </c>
      <c r="AW22">
        <v>8</v>
      </c>
      <c r="AX22">
        <v>0</v>
      </c>
      <c r="AY22">
        <v>0</v>
      </c>
      <c r="AZ22">
        <v>18</v>
      </c>
      <c r="BA22">
        <v>6</v>
      </c>
      <c r="BB22">
        <v>2</v>
      </c>
      <c r="BC22">
        <v>1</v>
      </c>
      <c r="BD22">
        <v>0</v>
      </c>
      <c r="BE22">
        <v>0</v>
      </c>
      <c r="BF22">
        <v>0</v>
      </c>
      <c r="BG22">
        <v>0</v>
      </c>
      <c r="BH22">
        <v>1</v>
      </c>
      <c r="BI22">
        <v>0</v>
      </c>
      <c r="BJ22">
        <v>0</v>
      </c>
      <c r="BK22">
        <v>3</v>
      </c>
      <c r="BL22">
        <v>8</v>
      </c>
      <c r="BM22">
        <v>1</v>
      </c>
      <c r="BN22">
        <v>0</v>
      </c>
      <c r="BO22">
        <v>0</v>
      </c>
      <c r="BP22">
        <v>0</v>
      </c>
      <c r="BQ22">
        <v>0</v>
      </c>
      <c r="BR22">
        <v>6</v>
      </c>
      <c r="BS22">
        <v>0</v>
      </c>
      <c r="BT22">
        <v>3</v>
      </c>
      <c r="BU22">
        <v>1</v>
      </c>
      <c r="BV22">
        <v>0</v>
      </c>
      <c r="BW22">
        <v>0</v>
      </c>
      <c r="BX22">
        <v>0</v>
      </c>
      <c r="BY22">
        <v>0</v>
      </c>
      <c r="BZ22">
        <v>4</v>
      </c>
      <c r="CA22">
        <v>4</v>
      </c>
      <c r="CB22">
        <v>3</v>
      </c>
      <c r="CC22">
        <v>0</v>
      </c>
      <c r="CD22">
        <v>3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36</v>
      </c>
      <c r="CK22">
        <v>8</v>
      </c>
      <c r="CL22">
        <v>0</v>
      </c>
      <c r="CM22">
        <v>1</v>
      </c>
      <c r="CN22">
        <v>4</v>
      </c>
      <c r="CO22">
        <v>0</v>
      </c>
      <c r="CP22">
        <v>4</v>
      </c>
      <c r="CQ22">
        <v>0</v>
      </c>
      <c r="CR22">
        <v>1</v>
      </c>
      <c r="CS22">
        <v>3</v>
      </c>
      <c r="CT22">
        <v>2</v>
      </c>
      <c r="CU22">
        <v>0</v>
      </c>
      <c r="CV22">
        <v>0</v>
      </c>
      <c r="CW22">
        <v>19</v>
      </c>
      <c r="CX22">
        <v>2</v>
      </c>
      <c r="CY22">
        <v>0</v>
      </c>
      <c r="CZ22">
        <v>0</v>
      </c>
      <c r="DA22">
        <v>1</v>
      </c>
      <c r="DB22">
        <v>1</v>
      </c>
      <c r="DC22">
        <v>10</v>
      </c>
      <c r="DD22">
        <v>0</v>
      </c>
      <c r="DE22" t="s">
        <v>634</v>
      </c>
      <c r="DF22" t="s">
        <v>635</v>
      </c>
      <c r="DG22" t="s">
        <v>175</v>
      </c>
    </row>
    <row r="23" spans="1:111">
      <c r="A23" s="1">
        <v>23</v>
      </c>
      <c r="B23" s="43">
        <v>22</v>
      </c>
      <c r="C23" t="s">
        <v>636</v>
      </c>
      <c r="D23">
        <v>571</v>
      </c>
      <c r="E23">
        <v>14</v>
      </c>
      <c r="F23">
        <v>0</v>
      </c>
      <c r="G23">
        <v>4</v>
      </c>
      <c r="H23" t="s">
        <v>673</v>
      </c>
      <c r="I23">
        <v>10</v>
      </c>
      <c r="J23">
        <v>3</v>
      </c>
      <c r="K23">
        <v>68</v>
      </c>
      <c r="L23">
        <v>35</v>
      </c>
      <c r="M23" t="s">
        <v>637</v>
      </c>
      <c r="N23" t="s">
        <v>638</v>
      </c>
      <c r="O23" t="s">
        <v>639</v>
      </c>
      <c r="P23" t="s">
        <v>640</v>
      </c>
      <c r="Q23">
        <v>23</v>
      </c>
      <c r="R23">
        <v>0</v>
      </c>
      <c r="S23">
        <v>3</v>
      </c>
      <c r="T23">
        <v>3</v>
      </c>
      <c r="U23">
        <v>3</v>
      </c>
      <c r="V23">
        <v>6</v>
      </c>
      <c r="W23">
        <v>10</v>
      </c>
      <c r="X23">
        <v>20</v>
      </c>
      <c r="Y23">
        <v>13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</v>
      </c>
      <c r="AF23">
        <v>2</v>
      </c>
      <c r="AG23">
        <v>1</v>
      </c>
      <c r="AH23">
        <v>141</v>
      </c>
      <c r="AI23">
        <v>0</v>
      </c>
      <c r="AJ23">
        <v>4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8</v>
      </c>
      <c r="AR23">
        <v>9</v>
      </c>
      <c r="AS23">
        <v>0</v>
      </c>
      <c r="AT23">
        <v>1</v>
      </c>
      <c r="AU23">
        <v>0</v>
      </c>
      <c r="AV23">
        <v>3</v>
      </c>
      <c r="AW23">
        <v>1</v>
      </c>
      <c r="AX23">
        <v>0</v>
      </c>
      <c r="AY23">
        <v>0</v>
      </c>
      <c r="AZ23">
        <v>0</v>
      </c>
      <c r="BA23">
        <v>2</v>
      </c>
      <c r="BB23">
        <v>0</v>
      </c>
      <c r="BC23">
        <v>1</v>
      </c>
      <c r="BD23">
        <v>0</v>
      </c>
      <c r="BE23">
        <v>10</v>
      </c>
      <c r="BF23">
        <v>0</v>
      </c>
      <c r="BG23">
        <v>0</v>
      </c>
      <c r="BH23">
        <v>0</v>
      </c>
      <c r="BI23">
        <v>9</v>
      </c>
      <c r="BJ23">
        <v>0</v>
      </c>
      <c r="BK23">
        <v>0</v>
      </c>
      <c r="BL23">
        <v>7</v>
      </c>
      <c r="BM23">
        <v>0</v>
      </c>
      <c r="BN23">
        <v>1</v>
      </c>
      <c r="BO23">
        <v>10</v>
      </c>
      <c r="BP23">
        <v>3</v>
      </c>
      <c r="BQ23">
        <v>1</v>
      </c>
      <c r="BR23">
        <v>4</v>
      </c>
      <c r="BS23">
        <v>0</v>
      </c>
      <c r="BT23">
        <v>4</v>
      </c>
      <c r="BU23">
        <v>0</v>
      </c>
      <c r="BV23">
        <v>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2</v>
      </c>
      <c r="CE23">
        <v>0</v>
      </c>
      <c r="CF23">
        <v>0</v>
      </c>
      <c r="CG23">
        <v>1</v>
      </c>
      <c r="CH23">
        <v>0</v>
      </c>
      <c r="CI23">
        <v>0</v>
      </c>
      <c r="CJ23">
        <v>14</v>
      </c>
      <c r="CK23">
        <v>4</v>
      </c>
      <c r="CL23">
        <v>4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10</v>
      </c>
      <c r="CT23">
        <v>0</v>
      </c>
      <c r="CU23">
        <v>0</v>
      </c>
      <c r="CV23">
        <v>0</v>
      </c>
      <c r="CW23">
        <v>0</v>
      </c>
      <c r="CX23">
        <v>12</v>
      </c>
      <c r="CY23">
        <v>1</v>
      </c>
      <c r="CZ23">
        <v>3</v>
      </c>
      <c r="DA23">
        <v>2</v>
      </c>
      <c r="DB23">
        <v>1</v>
      </c>
      <c r="DC23">
        <v>6</v>
      </c>
      <c r="DD23">
        <v>0</v>
      </c>
      <c r="DE23" t="s">
        <v>151</v>
      </c>
      <c r="DF23" t="s">
        <v>152</v>
      </c>
      <c r="DG23" t="s">
        <v>111</v>
      </c>
    </row>
    <row r="24" spans="1:111">
      <c r="A24" s="1">
        <v>25</v>
      </c>
      <c r="B24" s="43">
        <v>23</v>
      </c>
      <c r="C24" t="s">
        <v>641</v>
      </c>
      <c r="D24">
        <v>44</v>
      </c>
      <c r="E24">
        <v>0</v>
      </c>
      <c r="F24">
        <v>0</v>
      </c>
      <c r="G24">
        <v>0</v>
      </c>
      <c r="H24" t="s">
        <v>111</v>
      </c>
      <c r="I24">
        <v>1</v>
      </c>
      <c r="J24">
        <v>0</v>
      </c>
      <c r="K24">
        <v>2</v>
      </c>
      <c r="L24">
        <v>0</v>
      </c>
      <c r="M24" t="s">
        <v>642</v>
      </c>
      <c r="N24" t="s">
        <v>643</v>
      </c>
      <c r="O24" t="s">
        <v>111</v>
      </c>
      <c r="P24" t="s">
        <v>111</v>
      </c>
      <c r="Q24">
        <v>0</v>
      </c>
      <c r="R24">
        <v>0</v>
      </c>
      <c r="S24">
        <v>1</v>
      </c>
      <c r="T24">
        <v>1</v>
      </c>
      <c r="U24">
        <v>0</v>
      </c>
      <c r="V24">
        <v>1</v>
      </c>
      <c r="W24">
        <v>1</v>
      </c>
      <c r="X24">
        <v>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</v>
      </c>
      <c r="AG24">
        <v>0</v>
      </c>
      <c r="AH24">
        <v>15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2</v>
      </c>
      <c r="AR24">
        <v>0</v>
      </c>
      <c r="AS24">
        <v>0</v>
      </c>
      <c r="AT24">
        <v>0</v>
      </c>
      <c r="AU24">
        <v>1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2</v>
      </c>
      <c r="BU24">
        <v>1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1</v>
      </c>
      <c r="CU24">
        <v>0</v>
      </c>
      <c r="CV24">
        <v>0</v>
      </c>
      <c r="CW24">
        <v>2</v>
      </c>
      <c r="CX24">
        <v>2</v>
      </c>
      <c r="CY24">
        <v>0</v>
      </c>
      <c r="CZ24">
        <v>0</v>
      </c>
      <c r="DA24">
        <v>0</v>
      </c>
      <c r="DB24">
        <v>0</v>
      </c>
      <c r="DC24">
        <v>1</v>
      </c>
      <c r="DD24">
        <v>0</v>
      </c>
      <c r="DE24" t="s">
        <v>120</v>
      </c>
      <c r="DF24" t="s">
        <v>121</v>
      </c>
      <c r="DG24" t="s">
        <v>111</v>
      </c>
    </row>
    <row r="25" spans="1:111">
      <c r="A25" s="1">
        <v>26</v>
      </c>
      <c r="B25" s="43">
        <v>24</v>
      </c>
      <c r="C25" t="s">
        <v>644</v>
      </c>
      <c r="D25">
        <v>547</v>
      </c>
      <c r="E25">
        <v>17</v>
      </c>
      <c r="F25">
        <v>0</v>
      </c>
      <c r="G25">
        <v>4</v>
      </c>
      <c r="H25" t="s">
        <v>674</v>
      </c>
      <c r="I25">
        <v>21</v>
      </c>
      <c r="J25">
        <v>3</v>
      </c>
      <c r="K25">
        <v>77</v>
      </c>
      <c r="L25">
        <v>38</v>
      </c>
      <c r="M25" t="s">
        <v>645</v>
      </c>
      <c r="N25" t="s">
        <v>646</v>
      </c>
      <c r="O25" t="s">
        <v>647</v>
      </c>
      <c r="P25" t="s">
        <v>648</v>
      </c>
      <c r="Q25">
        <v>23</v>
      </c>
      <c r="R25">
        <v>0</v>
      </c>
      <c r="S25">
        <v>6</v>
      </c>
      <c r="T25">
        <v>6</v>
      </c>
      <c r="U25">
        <v>5</v>
      </c>
      <c r="V25">
        <v>10</v>
      </c>
      <c r="W25">
        <v>9</v>
      </c>
      <c r="X25">
        <v>20</v>
      </c>
      <c r="Y25">
        <v>7</v>
      </c>
      <c r="Z25">
        <v>1</v>
      </c>
      <c r="AA25">
        <v>0</v>
      </c>
      <c r="AB25">
        <v>1</v>
      </c>
      <c r="AC25">
        <v>0</v>
      </c>
      <c r="AD25">
        <v>5</v>
      </c>
      <c r="AE25">
        <v>2</v>
      </c>
      <c r="AF25">
        <v>2</v>
      </c>
      <c r="AG25">
        <v>2</v>
      </c>
      <c r="AH25">
        <v>140</v>
      </c>
      <c r="AI25">
        <v>0</v>
      </c>
      <c r="AJ25">
        <v>9</v>
      </c>
      <c r="AK25">
        <v>0</v>
      </c>
      <c r="AL25">
        <v>0</v>
      </c>
      <c r="AM25">
        <v>0</v>
      </c>
      <c r="AN25">
        <v>1</v>
      </c>
      <c r="AO25">
        <v>1</v>
      </c>
      <c r="AP25">
        <v>1</v>
      </c>
      <c r="AQ25">
        <v>14</v>
      </c>
      <c r="AR25">
        <v>7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1</v>
      </c>
      <c r="BA25">
        <v>0</v>
      </c>
      <c r="BB25">
        <v>0</v>
      </c>
      <c r="BC25">
        <v>1</v>
      </c>
      <c r="BD25">
        <v>2</v>
      </c>
      <c r="BE25">
        <v>10</v>
      </c>
      <c r="BF25">
        <v>1</v>
      </c>
      <c r="BG25">
        <v>1</v>
      </c>
      <c r="BH25">
        <v>0</v>
      </c>
      <c r="BI25">
        <v>0</v>
      </c>
      <c r="BJ25">
        <v>0</v>
      </c>
      <c r="BK25">
        <v>1</v>
      </c>
      <c r="BL25">
        <v>8</v>
      </c>
      <c r="BM25">
        <v>2</v>
      </c>
      <c r="BN25">
        <v>0</v>
      </c>
      <c r="BO25">
        <v>9</v>
      </c>
      <c r="BP25">
        <v>2</v>
      </c>
      <c r="BQ25">
        <v>0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0</v>
      </c>
      <c r="BX25">
        <v>2</v>
      </c>
      <c r="BY25">
        <v>0</v>
      </c>
      <c r="BZ25">
        <v>0</v>
      </c>
      <c r="CA25">
        <v>4</v>
      </c>
      <c r="CB25">
        <v>0</v>
      </c>
      <c r="CC25">
        <v>1</v>
      </c>
      <c r="CD25">
        <v>2</v>
      </c>
      <c r="CE25">
        <v>2</v>
      </c>
      <c r="CF25">
        <v>2</v>
      </c>
      <c r="CG25">
        <v>1</v>
      </c>
      <c r="CH25">
        <v>0</v>
      </c>
      <c r="CI25">
        <v>0</v>
      </c>
      <c r="CJ25">
        <v>10</v>
      </c>
      <c r="CK25">
        <v>2</v>
      </c>
      <c r="CL25">
        <v>3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5</v>
      </c>
      <c r="CT25">
        <v>1</v>
      </c>
      <c r="CU25">
        <v>2</v>
      </c>
      <c r="CV25">
        <v>0</v>
      </c>
      <c r="CW25">
        <v>0</v>
      </c>
      <c r="CX25">
        <v>16</v>
      </c>
      <c r="CY25">
        <v>0</v>
      </c>
      <c r="CZ25">
        <v>0</v>
      </c>
      <c r="DA25">
        <v>2</v>
      </c>
      <c r="DB25">
        <v>2</v>
      </c>
      <c r="DC25">
        <v>10</v>
      </c>
      <c r="DD25">
        <v>0</v>
      </c>
      <c r="DE25" t="s">
        <v>634</v>
      </c>
      <c r="DF25" t="s">
        <v>635</v>
      </c>
      <c r="DG25" t="s">
        <v>111</v>
      </c>
    </row>
    <row r="26" spans="1:111">
      <c r="A26" s="1"/>
      <c r="B26" s="43"/>
    </row>
    <row r="27" spans="1:111">
      <c r="B27" t="s">
        <v>649</v>
      </c>
      <c r="C27" t="s">
        <v>249</v>
      </c>
      <c r="D27">
        <v>169</v>
      </c>
      <c r="E27">
        <v>8</v>
      </c>
      <c r="F27">
        <v>0</v>
      </c>
      <c r="G27">
        <v>1</v>
      </c>
      <c r="H27" t="s">
        <v>662</v>
      </c>
      <c r="I27">
        <v>15</v>
      </c>
      <c r="J27">
        <v>4</v>
      </c>
      <c r="K27">
        <v>45</v>
      </c>
      <c r="L27">
        <v>22</v>
      </c>
      <c r="M27" t="s">
        <v>250</v>
      </c>
      <c r="N27" t="s">
        <v>251</v>
      </c>
      <c r="O27" t="s">
        <v>252</v>
      </c>
      <c r="P27" t="s">
        <v>253</v>
      </c>
      <c r="Q27">
        <v>2</v>
      </c>
      <c r="R27">
        <v>0</v>
      </c>
      <c r="S27">
        <v>0</v>
      </c>
      <c r="T27">
        <v>0</v>
      </c>
      <c r="U27">
        <v>4</v>
      </c>
      <c r="V27">
        <v>11</v>
      </c>
      <c r="W27">
        <v>1</v>
      </c>
      <c r="X27">
        <v>14</v>
      </c>
      <c r="Y27">
        <v>5</v>
      </c>
      <c r="Z27">
        <v>1</v>
      </c>
      <c r="AA27">
        <v>0</v>
      </c>
      <c r="AB27">
        <v>0</v>
      </c>
      <c r="AC27">
        <v>0</v>
      </c>
      <c r="AD27">
        <v>2</v>
      </c>
      <c r="AE27">
        <v>0</v>
      </c>
      <c r="AF27">
        <v>3</v>
      </c>
      <c r="AG27">
        <v>3</v>
      </c>
      <c r="AH27">
        <v>19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2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0</v>
      </c>
      <c r="BM27">
        <v>2</v>
      </c>
      <c r="BN27">
        <v>0</v>
      </c>
      <c r="BO27">
        <v>1</v>
      </c>
      <c r="BP27">
        <v>2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1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2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1</v>
      </c>
      <c r="CQ27">
        <v>0</v>
      </c>
      <c r="CR27">
        <v>0</v>
      </c>
      <c r="CS27">
        <v>1</v>
      </c>
      <c r="CT27">
        <v>1</v>
      </c>
      <c r="CU27">
        <v>0</v>
      </c>
      <c r="CV27">
        <v>0</v>
      </c>
      <c r="CW27">
        <v>1</v>
      </c>
      <c r="CX27">
        <v>4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 t="s">
        <v>111</v>
      </c>
      <c r="DF27" t="s">
        <v>111</v>
      </c>
      <c r="DG27" t="s">
        <v>111</v>
      </c>
    </row>
    <row r="29" spans="1:111">
      <c r="A29" s="1">
        <v>28</v>
      </c>
    </row>
    <row r="30" spans="1:111">
      <c r="A30" s="1">
        <v>29</v>
      </c>
    </row>
    <row r="31" spans="1:111">
      <c r="A31" s="1">
        <v>30</v>
      </c>
    </row>
    <row r="32" spans="1:111">
      <c r="A32" s="1">
        <v>31</v>
      </c>
    </row>
    <row r="33" spans="1:25">
      <c r="A33" s="1">
        <v>32</v>
      </c>
    </row>
    <row r="34" spans="1:25">
      <c r="A34" s="1">
        <v>33</v>
      </c>
    </row>
    <row r="35" spans="1:25">
      <c r="A35" s="1">
        <v>34</v>
      </c>
    </row>
    <row r="36" spans="1:25">
      <c r="A36" s="1">
        <v>35</v>
      </c>
      <c r="B36" s="38"/>
      <c r="C36" s="38"/>
      <c r="D36" s="38"/>
      <c r="E36" s="38"/>
      <c r="F36" s="21" t="s">
        <v>491</v>
      </c>
      <c r="G36" s="38"/>
    </row>
    <row r="37" spans="1:25">
      <c r="A37" s="1">
        <v>36</v>
      </c>
      <c r="B37" s="36" t="s">
        <v>515</v>
      </c>
      <c r="C37" s="36" t="s">
        <v>516</v>
      </c>
      <c r="D37" s="38" t="s">
        <v>676</v>
      </c>
      <c r="E37" s="37" t="s">
        <v>518</v>
      </c>
      <c r="F37" s="37" t="s">
        <v>497</v>
      </c>
      <c r="G37" s="37" t="s">
        <v>498</v>
      </c>
      <c r="I37" s="2" t="s">
        <v>477</v>
      </c>
      <c r="J37">
        <f t="array" ref="J37:K41">LINEST(D38:D61,C38:C61,TRUE,TRUE)</f>
        <v>3.4300185348080228E-2</v>
      </c>
      <c r="K37">
        <v>-1.4707361820144911</v>
      </c>
      <c r="L37" t="s">
        <v>482</v>
      </c>
      <c r="N37" t="s">
        <v>487</v>
      </c>
      <c r="O37">
        <v>24</v>
      </c>
      <c r="U37" s="36"/>
      <c r="V37" s="36" t="s">
        <v>515</v>
      </c>
      <c r="W37" s="36" t="s">
        <v>516</v>
      </c>
      <c r="X37" s="38" t="s">
        <v>676</v>
      </c>
      <c r="Y37" s="38" t="s">
        <v>650</v>
      </c>
    </row>
    <row r="38" spans="1:25">
      <c r="A38" s="1">
        <v>37</v>
      </c>
      <c r="B38" s="39" t="s">
        <v>539</v>
      </c>
      <c r="C38" s="39">
        <v>252</v>
      </c>
      <c r="D38" s="39">
        <v>2</v>
      </c>
      <c r="E38" s="40">
        <f t="array" ref="E38:E61">TREND(D38:D61,C38:C61)</f>
        <v>7.1729105257017256</v>
      </c>
      <c r="F38" s="40">
        <f t="shared" ref="F38:F62" si="0">E38-$O$40*$O$41*SQRT(1+1/$O$37+(D38-$O$38)^2/$O$39)</f>
        <v>-5.6487356631174652</v>
      </c>
      <c r="G38" s="40">
        <f t="shared" ref="G38:G62" si="1">E38+$O$40*$O$41*SQRT(1+1/$O$37+(D38-$O$38)^2/$O$39)</f>
        <v>19.994556714520918</v>
      </c>
      <c r="I38" t="s">
        <v>481</v>
      </c>
      <c r="J38">
        <v>3.1750685765749229E-3</v>
      </c>
      <c r="K38">
        <v>2.1949894400450845</v>
      </c>
      <c r="L38" t="s">
        <v>483</v>
      </c>
      <c r="N38" t="s">
        <v>488</v>
      </c>
      <c r="O38">
        <f>AVERAGE(D38:D63)</f>
        <v>17.920000000000002</v>
      </c>
      <c r="U38" s="38"/>
      <c r="V38" s="39" t="s">
        <v>539</v>
      </c>
      <c r="W38" s="39">
        <v>252</v>
      </c>
      <c r="X38" s="39">
        <v>2</v>
      </c>
      <c r="Y38" s="38">
        <v>0</v>
      </c>
    </row>
    <row r="39" spans="1:25">
      <c r="A39" s="1">
        <v>38</v>
      </c>
      <c r="B39" s="39" t="s">
        <v>542</v>
      </c>
      <c r="C39" s="39">
        <v>786</v>
      </c>
      <c r="D39" s="39">
        <v>20</v>
      </c>
      <c r="E39" s="40">
        <v>25.489209501576568</v>
      </c>
      <c r="F39" s="40">
        <f t="shared" si="0"/>
        <v>12.96604189302278</v>
      </c>
      <c r="G39" s="40">
        <f t="shared" si="1"/>
        <v>38.012377110130359</v>
      </c>
      <c r="I39" t="s">
        <v>478</v>
      </c>
      <c r="J39">
        <v>0.84138915566090566</v>
      </c>
      <c r="K39">
        <v>5.9140590436164473</v>
      </c>
      <c r="L39" t="s">
        <v>484</v>
      </c>
      <c r="N39" t="s">
        <v>489</v>
      </c>
      <c r="O39">
        <f>DEVSQ(D38:D117)</f>
        <v>4953.8400000000011</v>
      </c>
      <c r="U39" s="38"/>
      <c r="V39" s="39" t="s">
        <v>542</v>
      </c>
      <c r="W39" s="39">
        <v>786</v>
      </c>
      <c r="X39" s="39">
        <v>20</v>
      </c>
      <c r="Y39" s="38">
        <v>1</v>
      </c>
    </row>
    <row r="40" spans="1:25">
      <c r="A40" s="1">
        <v>39</v>
      </c>
      <c r="B40" s="39" t="s">
        <v>546</v>
      </c>
      <c r="C40" s="39">
        <v>880</v>
      </c>
      <c r="D40" s="39">
        <v>28</v>
      </c>
      <c r="E40" s="40">
        <v>28.713426924296108</v>
      </c>
      <c r="F40" s="40">
        <f t="shared" si="0"/>
        <v>16.072866301010837</v>
      </c>
      <c r="G40" s="40">
        <f t="shared" si="1"/>
        <v>41.353987547581383</v>
      </c>
      <c r="I40" t="s">
        <v>479</v>
      </c>
      <c r="J40">
        <v>116.70426131120122</v>
      </c>
      <c r="K40">
        <v>22</v>
      </c>
      <c r="L40" t="s">
        <v>485</v>
      </c>
      <c r="N40" s="29" t="s">
        <v>519</v>
      </c>
      <c r="O40">
        <f>_xlfn.T.INV.2T(0.05,O37-2)</f>
        <v>2.0738730679040258</v>
      </c>
      <c r="U40" s="38"/>
      <c r="V40" s="39" t="s">
        <v>546</v>
      </c>
      <c r="W40" s="39">
        <v>880</v>
      </c>
      <c r="X40" s="39">
        <v>28</v>
      </c>
      <c r="Y40" s="38">
        <v>7</v>
      </c>
    </row>
    <row r="41" spans="1:25">
      <c r="A41" s="1">
        <v>40</v>
      </c>
      <c r="B41" s="39" t="s">
        <v>553</v>
      </c>
      <c r="C41" s="39">
        <v>937</v>
      </c>
      <c r="D41" s="39">
        <v>24</v>
      </c>
      <c r="E41" s="40">
        <v>30.668537489136682</v>
      </c>
      <c r="F41" s="40">
        <f t="shared" si="0"/>
        <v>18.105859148280693</v>
      </c>
      <c r="G41" s="40">
        <f t="shared" si="1"/>
        <v>43.231215829992671</v>
      </c>
      <c r="I41" t="s">
        <v>480</v>
      </c>
      <c r="J41">
        <v>4081.8592571629401</v>
      </c>
      <c r="K41">
        <v>769.47407617039278</v>
      </c>
      <c r="L41" t="s">
        <v>486</v>
      </c>
      <c r="N41" t="s">
        <v>490</v>
      </c>
      <c r="O41">
        <f>SQRT(K41/K40)</f>
        <v>5.9140590436164473</v>
      </c>
      <c r="U41" s="38"/>
      <c r="V41" s="39" t="s">
        <v>553</v>
      </c>
      <c r="W41" s="39">
        <v>937</v>
      </c>
      <c r="X41" s="39">
        <v>24</v>
      </c>
      <c r="Y41" s="38">
        <v>8</v>
      </c>
    </row>
    <row r="42" spans="1:25">
      <c r="A42" s="1">
        <v>41</v>
      </c>
      <c r="B42" s="39" t="s">
        <v>560</v>
      </c>
      <c r="C42" s="39">
        <v>792</v>
      </c>
      <c r="D42" s="39">
        <v>22</v>
      </c>
      <c r="E42" s="40">
        <v>25.695010613665051</v>
      </c>
      <c r="F42" s="40">
        <f t="shared" si="0"/>
        <v>13.156915011861543</v>
      </c>
      <c r="G42" s="40">
        <f t="shared" si="1"/>
        <v>38.23310621546856</v>
      </c>
      <c r="U42" s="38"/>
      <c r="V42" s="39" t="s">
        <v>560</v>
      </c>
      <c r="W42" s="39">
        <v>792</v>
      </c>
      <c r="X42" s="39">
        <v>22</v>
      </c>
      <c r="Y42" s="38">
        <v>3</v>
      </c>
    </row>
    <row r="43" spans="1:25">
      <c r="A43" s="1">
        <v>42</v>
      </c>
      <c r="B43" s="39" t="s">
        <v>565</v>
      </c>
      <c r="C43" s="39">
        <v>1241</v>
      </c>
      <c r="D43" s="39">
        <v>41</v>
      </c>
      <c r="E43" s="40">
        <v>41.095793834953071</v>
      </c>
      <c r="F43" s="40">
        <f t="shared" si="0"/>
        <v>27.947633059353592</v>
      </c>
      <c r="G43" s="40">
        <f t="shared" si="1"/>
        <v>54.243954610552549</v>
      </c>
      <c r="U43" s="38"/>
      <c r="V43" s="39" t="s">
        <v>565</v>
      </c>
      <c r="W43" s="39">
        <v>1241</v>
      </c>
      <c r="X43" s="39">
        <v>41</v>
      </c>
      <c r="Y43" s="38">
        <v>2</v>
      </c>
    </row>
    <row r="44" spans="1:25">
      <c r="A44" s="1">
        <v>43</v>
      </c>
      <c r="B44" s="39" t="s">
        <v>234</v>
      </c>
      <c r="C44" s="39">
        <v>214</v>
      </c>
      <c r="D44" s="39">
        <v>9</v>
      </c>
      <c r="E44" s="40">
        <v>5.8695034824746779</v>
      </c>
      <c r="F44" s="40">
        <f t="shared" si="0"/>
        <v>-6.7445560085227507</v>
      </c>
      <c r="G44" s="40">
        <f t="shared" si="1"/>
        <v>18.483562973472107</v>
      </c>
      <c r="U44" s="38"/>
      <c r="V44" s="39" t="s">
        <v>234</v>
      </c>
      <c r="W44" s="39">
        <v>214</v>
      </c>
      <c r="X44" s="39">
        <v>9</v>
      </c>
      <c r="Y44" s="38">
        <v>1</v>
      </c>
    </row>
    <row r="45" spans="1:25">
      <c r="A45" s="1">
        <v>44</v>
      </c>
      <c r="B45" s="39" t="s">
        <v>571</v>
      </c>
      <c r="C45" s="39">
        <v>397</v>
      </c>
      <c r="D45" s="39">
        <v>18</v>
      </c>
      <c r="E45" s="40">
        <v>12.14643740117336</v>
      </c>
      <c r="F45" s="40">
        <f t="shared" si="0"/>
        <v>-0.37149150067422632</v>
      </c>
      <c r="G45" s="40">
        <f t="shared" si="1"/>
        <v>24.664366303020948</v>
      </c>
      <c r="U45" s="38"/>
      <c r="V45" s="39" t="s">
        <v>571</v>
      </c>
      <c r="W45" s="39">
        <v>397</v>
      </c>
      <c r="X45" s="39">
        <v>18</v>
      </c>
      <c r="Y45" s="38">
        <v>3</v>
      </c>
    </row>
    <row r="46" spans="1:25">
      <c r="A46" s="1">
        <v>45</v>
      </c>
      <c r="B46" s="39" t="s">
        <v>575</v>
      </c>
      <c r="C46" s="39">
        <v>242</v>
      </c>
      <c r="D46" s="39">
        <v>6</v>
      </c>
      <c r="E46" s="40">
        <v>6.8299086722209239</v>
      </c>
      <c r="F46" s="40">
        <f t="shared" si="0"/>
        <v>-5.8591813579778318</v>
      </c>
      <c r="G46" s="40">
        <f t="shared" si="1"/>
        <v>19.51899870241968</v>
      </c>
      <c r="U46" s="38"/>
      <c r="V46" s="39" t="s">
        <v>575</v>
      </c>
      <c r="W46" s="39">
        <v>242</v>
      </c>
      <c r="X46" s="39">
        <v>6</v>
      </c>
      <c r="Y46" s="38">
        <v>2</v>
      </c>
    </row>
    <row r="47" spans="1:25">
      <c r="A47" s="1">
        <v>46</v>
      </c>
      <c r="B47" s="39" t="s">
        <v>580</v>
      </c>
      <c r="C47" s="39">
        <v>908</v>
      </c>
      <c r="D47" s="39">
        <v>23</v>
      </c>
      <c r="E47" s="40">
        <v>29.673832114042355</v>
      </c>
      <c r="F47" s="40">
        <f t="shared" si="0"/>
        <v>17.124648962063436</v>
      </c>
      <c r="G47" s="40">
        <f t="shared" si="1"/>
        <v>42.223015266021278</v>
      </c>
      <c r="U47" s="38"/>
      <c r="V47" s="39" t="s">
        <v>580</v>
      </c>
      <c r="W47" s="39">
        <v>908</v>
      </c>
      <c r="X47" s="39">
        <v>23</v>
      </c>
      <c r="Y47" s="38">
        <v>0</v>
      </c>
    </row>
    <row r="48" spans="1:25">
      <c r="A48" s="1">
        <v>47</v>
      </c>
      <c r="B48" s="39" t="s">
        <v>586</v>
      </c>
      <c r="C48" s="39">
        <v>1059</v>
      </c>
      <c r="D48" s="39">
        <v>51</v>
      </c>
      <c r="E48" s="40">
        <v>34.853160101602469</v>
      </c>
      <c r="F48" s="40">
        <f t="shared" si="0"/>
        <v>21.071726336947865</v>
      </c>
      <c r="G48" s="40">
        <f t="shared" si="1"/>
        <v>48.634593866257077</v>
      </c>
      <c r="U48" s="38"/>
      <c r="V48" s="39" t="s">
        <v>586</v>
      </c>
      <c r="W48" s="39">
        <v>1059</v>
      </c>
      <c r="X48" s="39">
        <v>51</v>
      </c>
      <c r="Y48" s="38">
        <v>4</v>
      </c>
    </row>
    <row r="49" spans="1:25">
      <c r="A49" s="1">
        <v>48</v>
      </c>
      <c r="B49" s="39" t="s">
        <v>593</v>
      </c>
      <c r="C49" s="39">
        <v>282</v>
      </c>
      <c r="D49" s="39">
        <v>10</v>
      </c>
      <c r="E49" s="40">
        <v>8.2019160861441325</v>
      </c>
      <c r="F49" s="40">
        <f t="shared" si="0"/>
        <v>-4.3918572256545847</v>
      </c>
      <c r="G49" s="40">
        <f t="shared" si="1"/>
        <v>20.795689397942851</v>
      </c>
      <c r="U49" s="38"/>
      <c r="V49" s="39" t="s">
        <v>593</v>
      </c>
      <c r="W49" s="39">
        <v>282</v>
      </c>
      <c r="X49" s="39">
        <v>10</v>
      </c>
      <c r="Y49" s="38">
        <v>1</v>
      </c>
    </row>
    <row r="50" spans="1:25">
      <c r="A50" s="1">
        <v>49</v>
      </c>
      <c r="B50" s="39" t="s">
        <v>597</v>
      </c>
      <c r="C50" s="39">
        <v>46</v>
      </c>
      <c r="D50" s="39">
        <v>1</v>
      </c>
      <c r="E50" s="40">
        <v>0.10707234399719945</v>
      </c>
      <c r="F50" s="40">
        <f t="shared" si="0"/>
        <v>-12.753403713300932</v>
      </c>
      <c r="G50" s="40">
        <f t="shared" si="1"/>
        <v>12.96754840129533</v>
      </c>
      <c r="U50" s="38"/>
      <c r="V50" s="39" t="s">
        <v>597</v>
      </c>
      <c r="W50" s="39">
        <v>46</v>
      </c>
      <c r="X50" s="39">
        <v>1</v>
      </c>
      <c r="Y50" s="38">
        <v>0</v>
      </c>
    </row>
    <row r="51" spans="1:25">
      <c r="A51" s="1">
        <v>50</v>
      </c>
      <c r="B51" s="39" t="s">
        <v>598</v>
      </c>
      <c r="C51" s="39">
        <v>884</v>
      </c>
      <c r="D51" s="39">
        <v>43</v>
      </c>
      <c r="E51" s="40">
        <v>28.850627665688432</v>
      </c>
      <c r="F51" s="40">
        <f t="shared" si="0"/>
        <v>15.591705163045381</v>
      </c>
      <c r="G51" s="40">
        <f t="shared" si="1"/>
        <v>42.109550168331481</v>
      </c>
      <c r="U51" s="38"/>
      <c r="V51" s="39" t="s">
        <v>598</v>
      </c>
      <c r="W51" s="39">
        <v>884</v>
      </c>
      <c r="X51" s="39">
        <v>43</v>
      </c>
      <c r="Y51" s="38">
        <v>9</v>
      </c>
    </row>
    <row r="52" spans="1:25">
      <c r="A52" s="1">
        <v>51</v>
      </c>
      <c r="B52" s="39" t="s">
        <v>605</v>
      </c>
      <c r="C52" s="39">
        <v>61</v>
      </c>
      <c r="D52" s="39">
        <v>2</v>
      </c>
      <c r="E52" s="40">
        <v>0.62157512421840266</v>
      </c>
      <c r="F52" s="40">
        <f t="shared" si="0"/>
        <v>-12.200071064600788</v>
      </c>
      <c r="G52" s="40">
        <f t="shared" si="1"/>
        <v>13.443221313037593</v>
      </c>
      <c r="U52" s="38"/>
      <c r="V52" s="39" t="s">
        <v>605</v>
      </c>
      <c r="W52" s="39">
        <v>61</v>
      </c>
      <c r="X52" s="39">
        <v>2</v>
      </c>
      <c r="Y52" s="38">
        <v>0</v>
      </c>
    </row>
    <row r="53" spans="1:25">
      <c r="A53" s="1">
        <v>52</v>
      </c>
      <c r="B53" s="39" t="s">
        <v>329</v>
      </c>
      <c r="C53" s="39">
        <v>192</v>
      </c>
      <c r="D53" s="39">
        <v>9</v>
      </c>
      <c r="E53" s="40">
        <v>5.1148994048169127</v>
      </c>
      <c r="F53" s="40">
        <f t="shared" si="0"/>
        <v>-7.4991600861805159</v>
      </c>
      <c r="G53" s="40">
        <f t="shared" si="1"/>
        <v>17.72895889581434</v>
      </c>
      <c r="U53" s="38"/>
      <c r="V53" s="39" t="s">
        <v>329</v>
      </c>
      <c r="W53" s="39">
        <v>192</v>
      </c>
      <c r="X53" s="39">
        <v>9</v>
      </c>
      <c r="Y53" s="38">
        <v>0</v>
      </c>
    </row>
    <row r="54" spans="1:25">
      <c r="A54" s="1">
        <v>53</v>
      </c>
      <c r="B54" s="39" t="s">
        <v>609</v>
      </c>
      <c r="C54" s="39">
        <v>459</v>
      </c>
      <c r="D54" s="39">
        <v>16</v>
      </c>
      <c r="E54" s="40">
        <v>14.273048892754334</v>
      </c>
      <c r="F54" s="40">
        <f t="shared" si="0"/>
        <v>1.7506572506076274</v>
      </c>
      <c r="G54" s="40">
        <f t="shared" si="1"/>
        <v>26.79544053490104</v>
      </c>
      <c r="U54" s="38"/>
      <c r="V54" s="39" t="s">
        <v>609</v>
      </c>
      <c r="W54" s="39">
        <v>459</v>
      </c>
      <c r="X54" s="39">
        <v>16</v>
      </c>
      <c r="Y54" s="38">
        <v>2</v>
      </c>
    </row>
    <row r="55" spans="1:25">
      <c r="A55" s="1">
        <v>54</v>
      </c>
      <c r="B55" s="39" t="s">
        <v>613</v>
      </c>
      <c r="C55" s="39">
        <v>241</v>
      </c>
      <c r="D55" s="39">
        <v>3</v>
      </c>
      <c r="E55" s="40">
        <v>6.7956084868728439</v>
      </c>
      <c r="F55" s="40">
        <f t="shared" si="0"/>
        <v>-5.9894652483129782</v>
      </c>
      <c r="G55" s="40">
        <f t="shared" si="1"/>
        <v>19.580682222058666</v>
      </c>
      <c r="U55" s="38"/>
      <c r="V55" s="39" t="s">
        <v>613</v>
      </c>
      <c r="W55" s="39">
        <v>241</v>
      </c>
      <c r="X55" s="39">
        <v>3</v>
      </c>
      <c r="Y55" s="38">
        <v>1</v>
      </c>
    </row>
    <row r="56" spans="1:25">
      <c r="A56" s="1">
        <v>55</v>
      </c>
      <c r="B56" s="39" t="s">
        <v>617</v>
      </c>
      <c r="C56" s="39">
        <v>1243</v>
      </c>
      <c r="D56" s="39">
        <v>38</v>
      </c>
      <c r="E56" s="40">
        <v>41.164394205649231</v>
      </c>
      <c r="F56" s="40">
        <f t="shared" si="0"/>
        <v>28.166614128053617</v>
      </c>
      <c r="G56" s="40">
        <f t="shared" si="1"/>
        <v>54.162174283244845</v>
      </c>
      <c r="U56" s="38"/>
      <c r="V56" s="39" t="s">
        <v>617</v>
      </c>
      <c r="W56" s="39">
        <v>1243</v>
      </c>
      <c r="X56" s="39">
        <v>38</v>
      </c>
      <c r="Y56" s="38">
        <v>3</v>
      </c>
    </row>
    <row r="57" spans="1:25">
      <c r="A57" s="1">
        <v>56</v>
      </c>
      <c r="B57" s="39" t="s">
        <v>624</v>
      </c>
      <c r="C57" s="39">
        <v>1081</v>
      </c>
      <c r="D57" s="39">
        <v>33</v>
      </c>
      <c r="E57" s="40">
        <v>35.607764179260236</v>
      </c>
      <c r="F57" s="40">
        <f t="shared" si="0"/>
        <v>22.816991362153885</v>
      </c>
      <c r="G57" s="40">
        <f t="shared" si="1"/>
        <v>48.398536996366587</v>
      </c>
      <c r="U57" s="38"/>
      <c r="V57" s="39" t="s">
        <v>624</v>
      </c>
      <c r="W57" s="39">
        <v>1081</v>
      </c>
      <c r="X57" s="39">
        <v>33</v>
      </c>
      <c r="Y57" s="38">
        <v>1</v>
      </c>
    </row>
    <row r="58" spans="1:25">
      <c r="A58" s="1">
        <v>57</v>
      </c>
      <c r="B58" s="39" t="s">
        <v>630</v>
      </c>
      <c r="C58" s="39">
        <v>498</v>
      </c>
      <c r="D58" s="39">
        <v>10</v>
      </c>
      <c r="E58" s="40">
        <v>15.610756121329462</v>
      </c>
      <c r="F58" s="40">
        <f t="shared" si="0"/>
        <v>3.0169828095307452</v>
      </c>
      <c r="G58" s="40">
        <f t="shared" si="1"/>
        <v>28.20452943312818</v>
      </c>
      <c r="U58" s="38"/>
      <c r="V58" s="39" t="s">
        <v>630</v>
      </c>
      <c r="W58" s="39">
        <v>498</v>
      </c>
      <c r="X58" s="39">
        <v>10</v>
      </c>
      <c r="Y58" s="38">
        <v>0</v>
      </c>
    </row>
    <row r="59" spans="1:25">
      <c r="A59" s="1">
        <v>58</v>
      </c>
      <c r="B59" s="39" t="s">
        <v>636</v>
      </c>
      <c r="C59" s="39">
        <v>571</v>
      </c>
      <c r="D59" s="39">
        <v>14</v>
      </c>
      <c r="E59" s="40">
        <v>18.11466965173932</v>
      </c>
      <c r="F59" s="40">
        <f t="shared" si="0"/>
        <v>5.5781241828027444</v>
      </c>
      <c r="G59" s="40">
        <f t="shared" si="1"/>
        <v>30.651215120675893</v>
      </c>
      <c r="U59" s="38"/>
      <c r="V59" s="39" t="s">
        <v>636</v>
      </c>
      <c r="W59" s="39">
        <v>571</v>
      </c>
      <c r="X59" s="39">
        <v>14</v>
      </c>
      <c r="Y59" s="38">
        <v>3</v>
      </c>
    </row>
    <row r="60" spans="1:25">
      <c r="A60" s="1">
        <v>59</v>
      </c>
      <c r="B60" s="39" t="s">
        <v>641</v>
      </c>
      <c r="C60" s="39">
        <v>44</v>
      </c>
      <c r="D60" s="39">
        <v>0</v>
      </c>
      <c r="E60" s="40">
        <v>3.847197330103902E-2</v>
      </c>
      <c r="F60" s="40">
        <f t="shared" si="0"/>
        <v>-12.863070984863649</v>
      </c>
      <c r="G60" s="40">
        <f t="shared" si="1"/>
        <v>12.940014931465727</v>
      </c>
      <c r="U60" s="38"/>
      <c r="V60" s="39" t="s">
        <v>641</v>
      </c>
      <c r="W60" s="39">
        <v>44</v>
      </c>
      <c r="X60" s="39">
        <v>0</v>
      </c>
      <c r="Y60" s="38">
        <v>0</v>
      </c>
    </row>
    <row r="61" spans="1:25">
      <c r="A61" s="1">
        <v>60</v>
      </c>
      <c r="B61" s="39" t="s">
        <v>644</v>
      </c>
      <c r="C61" s="39">
        <v>547</v>
      </c>
      <c r="D61" s="39">
        <v>17</v>
      </c>
      <c r="E61" s="40">
        <v>17.291465203385393</v>
      </c>
      <c r="F61" s="40">
        <f t="shared" si="0"/>
        <v>4.7725174924341403</v>
      </c>
      <c r="G61" s="40">
        <f t="shared" si="1"/>
        <v>29.810412914336645</v>
      </c>
      <c r="U61" s="38"/>
      <c r="V61" s="39" t="s">
        <v>644</v>
      </c>
      <c r="W61" s="39">
        <v>547</v>
      </c>
      <c r="X61" s="39">
        <v>17</v>
      </c>
      <c r="Y61" s="38">
        <v>3</v>
      </c>
    </row>
    <row r="62" spans="1:25">
      <c r="A62" s="1">
        <v>61</v>
      </c>
      <c r="B62" s="39" t="s">
        <v>649</v>
      </c>
      <c r="C62" s="39">
        <v>169</v>
      </c>
      <c r="D62" s="39">
        <v>8</v>
      </c>
      <c r="E62" s="40">
        <f>C62*J37+K37</f>
        <v>4.3259951418110676</v>
      </c>
      <c r="F62" s="40">
        <f t="shared" si="0"/>
        <v>-8.3107212160021611</v>
      </c>
      <c r="G62" s="40">
        <f t="shared" si="1"/>
        <v>16.962711499624298</v>
      </c>
      <c r="I62" t="s">
        <v>652</v>
      </c>
      <c r="U62" s="38"/>
      <c r="V62" s="39" t="s">
        <v>649</v>
      </c>
      <c r="W62" s="39">
        <v>169</v>
      </c>
      <c r="X62" s="39">
        <v>8</v>
      </c>
      <c r="Y62" s="38">
        <v>4</v>
      </c>
    </row>
    <row r="63" spans="1:25">
      <c r="A63" s="1">
        <v>62</v>
      </c>
      <c r="B63" s="39"/>
      <c r="C63" s="39"/>
      <c r="D63" s="39"/>
      <c r="E63" s="40"/>
      <c r="F63" s="40"/>
      <c r="G63" s="40"/>
      <c r="U63" s="38"/>
      <c r="V63" s="39"/>
      <c r="W63" s="39"/>
      <c r="X63" s="39"/>
      <c r="Y63" s="39"/>
    </row>
    <row r="64" spans="1:25">
      <c r="A64" s="1">
        <v>63</v>
      </c>
      <c r="E64" s="40"/>
      <c r="F64" s="40"/>
      <c r="G64" s="40"/>
      <c r="U64" s="38"/>
      <c r="V64" s="39"/>
      <c r="W64" s="39"/>
      <c r="X64" s="39"/>
      <c r="Y64" s="39"/>
    </row>
    <row r="65" spans="1:24">
      <c r="A65" s="1">
        <v>64</v>
      </c>
      <c r="E65" s="40"/>
      <c r="F65" s="40"/>
      <c r="G65" s="40"/>
      <c r="U65" s="38"/>
      <c r="V65" s="38"/>
      <c r="W65" s="42"/>
      <c r="X65" s="42"/>
    </row>
    <row r="66" spans="1:24">
      <c r="A66" s="1">
        <v>65</v>
      </c>
      <c r="B66" s="38"/>
      <c r="C66" s="38"/>
      <c r="D66" s="39"/>
      <c r="E66" s="40"/>
      <c r="F66" s="40"/>
      <c r="G66" s="40"/>
      <c r="U66" s="38"/>
      <c r="V66" s="38"/>
      <c r="W66" s="42"/>
      <c r="X66" s="42"/>
    </row>
    <row r="67" spans="1:24">
      <c r="A67" s="1">
        <v>66</v>
      </c>
      <c r="B67" s="36"/>
      <c r="C67" s="36"/>
      <c r="D67" s="38"/>
      <c r="E67" s="37"/>
      <c r="F67" s="37"/>
      <c r="G67" s="37"/>
      <c r="U67" s="38"/>
      <c r="V67" s="38"/>
      <c r="W67" s="42"/>
      <c r="X67" s="42"/>
    </row>
    <row r="68" spans="1:24">
      <c r="A68" s="1">
        <v>67</v>
      </c>
      <c r="B68" s="39"/>
      <c r="C68" s="39"/>
      <c r="D68" s="39"/>
      <c r="E68" s="40"/>
      <c r="F68" s="40"/>
      <c r="G68" s="40"/>
      <c r="U68" s="38"/>
      <c r="V68" s="38"/>
      <c r="W68" s="42"/>
      <c r="X68" s="42"/>
    </row>
    <row r="69" spans="1:24">
      <c r="A69" s="1">
        <v>68</v>
      </c>
      <c r="B69" s="39"/>
      <c r="C69" s="39"/>
      <c r="D69" s="39"/>
      <c r="E69" s="40"/>
      <c r="F69" s="40"/>
      <c r="G69" s="40"/>
      <c r="U69" s="38"/>
      <c r="V69" s="38"/>
      <c r="W69" s="42"/>
      <c r="X69" s="42"/>
    </row>
    <row r="70" spans="1:24">
      <c r="A70" s="1">
        <v>69</v>
      </c>
      <c r="B70" s="39"/>
      <c r="C70" s="39"/>
      <c r="D70" s="39"/>
      <c r="E70" s="40"/>
      <c r="F70" s="40"/>
      <c r="G70" s="40"/>
      <c r="U70" s="38"/>
      <c r="V70" s="38"/>
      <c r="W70" s="42"/>
      <c r="X70" s="42"/>
    </row>
    <row r="71" spans="1:24">
      <c r="A71" s="1">
        <v>70</v>
      </c>
      <c r="B71" s="39"/>
      <c r="C71" s="39"/>
      <c r="D71" s="39"/>
      <c r="E71" s="40"/>
      <c r="F71" s="40"/>
      <c r="G71" s="40"/>
      <c r="U71" s="38"/>
      <c r="V71" s="38"/>
      <c r="W71" s="42"/>
      <c r="X71" s="42"/>
    </row>
    <row r="72" spans="1:24">
      <c r="A72" s="1">
        <v>71</v>
      </c>
      <c r="B72" s="39"/>
      <c r="C72" s="39"/>
      <c r="D72" s="39"/>
      <c r="E72" s="40"/>
      <c r="F72" s="40"/>
      <c r="G72" s="40"/>
      <c r="U72" s="38"/>
      <c r="V72" s="38"/>
      <c r="W72" s="42"/>
      <c r="X72" s="42"/>
    </row>
    <row r="73" spans="1:24">
      <c r="A73" s="1">
        <v>72</v>
      </c>
      <c r="B73" s="39"/>
      <c r="C73" s="39"/>
      <c r="D73" s="39"/>
      <c r="E73" s="40"/>
      <c r="F73" s="40"/>
      <c r="G73" s="40"/>
      <c r="U73" s="38"/>
      <c r="V73" s="38"/>
      <c r="W73" s="42"/>
      <c r="X73" s="42"/>
    </row>
    <row r="74" spans="1:24">
      <c r="A74" s="1">
        <v>73</v>
      </c>
      <c r="B74" s="39"/>
      <c r="C74" s="39"/>
      <c r="D74" s="39"/>
      <c r="E74" s="40"/>
      <c r="F74" s="40"/>
      <c r="G74" s="40"/>
      <c r="U74" s="38"/>
      <c r="V74" s="38"/>
      <c r="W74" s="42"/>
      <c r="X74" s="42"/>
    </row>
    <row r="75" spans="1:24">
      <c r="A75" s="1">
        <v>74</v>
      </c>
      <c r="B75" s="39"/>
      <c r="C75" s="39"/>
      <c r="D75" s="39"/>
      <c r="E75" s="40"/>
      <c r="F75" s="40"/>
      <c r="G75" s="40"/>
      <c r="U75" s="38"/>
      <c r="V75" s="38"/>
      <c r="W75" s="42"/>
      <c r="X75" s="42"/>
    </row>
    <row r="76" spans="1:24">
      <c r="A76" s="1">
        <v>75</v>
      </c>
      <c r="B76" s="39"/>
      <c r="C76" s="39"/>
      <c r="D76" s="39"/>
      <c r="E76" s="40"/>
      <c r="F76" s="40"/>
      <c r="G76" s="40"/>
      <c r="U76" s="38"/>
      <c r="V76" s="38"/>
      <c r="W76" s="42"/>
      <c r="X76" s="42"/>
    </row>
    <row r="77" spans="1:24">
      <c r="A77" s="1">
        <v>76</v>
      </c>
      <c r="B77" s="39"/>
      <c r="C77" s="39"/>
      <c r="D77" s="39"/>
      <c r="E77" s="40"/>
      <c r="F77" s="40"/>
      <c r="G77" s="40"/>
      <c r="U77" s="38"/>
      <c r="V77" s="38"/>
      <c r="W77" s="42"/>
      <c r="X77" s="42"/>
    </row>
    <row r="78" spans="1:24">
      <c r="A78" s="1">
        <v>77</v>
      </c>
      <c r="B78" s="39"/>
      <c r="C78" s="39"/>
      <c r="D78" s="39"/>
      <c r="E78" s="40"/>
      <c r="F78" s="40"/>
      <c r="G78" s="44"/>
      <c r="U78" s="38"/>
      <c r="V78" s="38"/>
      <c r="W78" s="42"/>
      <c r="X78" s="42"/>
    </row>
    <row r="79" spans="1:24">
      <c r="A79" s="1">
        <v>78</v>
      </c>
      <c r="B79" s="39"/>
      <c r="C79" s="39"/>
      <c r="D79" s="39"/>
      <c r="E79" s="40"/>
      <c r="F79" s="40"/>
      <c r="G79" s="40"/>
      <c r="U79" s="38"/>
      <c r="V79" s="38"/>
      <c r="W79" s="42"/>
      <c r="X79" s="42"/>
    </row>
    <row r="80" spans="1:24">
      <c r="A80" s="1">
        <v>79</v>
      </c>
      <c r="B80" s="39"/>
      <c r="C80" s="39"/>
      <c r="D80" s="39"/>
      <c r="E80" s="40"/>
      <c r="F80" s="40"/>
      <c r="G80" s="40"/>
      <c r="U80" s="38"/>
      <c r="V80" s="38"/>
      <c r="W80" s="42"/>
      <c r="X80" s="42"/>
    </row>
    <row r="81" spans="2:31">
      <c r="B81" s="39"/>
      <c r="C81" s="39"/>
      <c r="D81" s="39"/>
      <c r="E81" s="40"/>
      <c r="F81" s="40"/>
      <c r="G81" s="40"/>
      <c r="U81" s="38"/>
      <c r="V81" s="38"/>
      <c r="W81" s="42"/>
      <c r="X81" s="42"/>
    </row>
    <row r="82" spans="2:31">
      <c r="B82" s="39"/>
      <c r="C82" s="39"/>
      <c r="D82" s="39"/>
      <c r="E82" s="40"/>
      <c r="F82" s="40"/>
      <c r="G82" s="40"/>
      <c r="U82" s="38"/>
      <c r="V82" s="38"/>
      <c r="W82" s="42"/>
      <c r="X82" s="42"/>
    </row>
    <row r="83" spans="2:31">
      <c r="B83" s="39"/>
      <c r="C83" s="39"/>
      <c r="D83" s="39"/>
      <c r="E83" s="40"/>
      <c r="F83" s="40"/>
      <c r="G83" s="40"/>
      <c r="U83" s="38"/>
      <c r="V83" s="38"/>
      <c r="W83" s="42"/>
      <c r="X83" s="42"/>
    </row>
    <row r="84" spans="2:31">
      <c r="B84" s="39"/>
      <c r="C84" s="39"/>
      <c r="D84" s="39"/>
      <c r="E84" s="40"/>
      <c r="F84" s="40"/>
      <c r="G84" s="40"/>
      <c r="U84" s="38"/>
      <c r="V84" s="38"/>
      <c r="W84" s="42"/>
      <c r="X84" s="42"/>
    </row>
    <row r="85" spans="2:31">
      <c r="B85" s="39"/>
      <c r="C85" s="39"/>
      <c r="D85" s="39"/>
      <c r="E85" s="40"/>
      <c r="F85" s="40"/>
      <c r="G85" s="40"/>
      <c r="U85" s="38"/>
      <c r="V85" s="38"/>
      <c r="W85" s="42"/>
      <c r="X85" s="42"/>
      <c r="Y85" s="41"/>
      <c r="Z85" s="41"/>
      <c r="AA85" s="41"/>
      <c r="AB85" s="41"/>
      <c r="AC85" s="41"/>
      <c r="AD85" s="41"/>
      <c r="AE85" s="41"/>
    </row>
    <row r="86" spans="2:31">
      <c r="B86" s="39"/>
      <c r="C86" s="39"/>
      <c r="D86" s="39"/>
      <c r="E86" s="40"/>
      <c r="F86" s="40"/>
      <c r="G86" s="40"/>
      <c r="U86" s="38"/>
      <c r="V86" s="38"/>
      <c r="W86" s="42"/>
      <c r="X86" s="42"/>
      <c r="Y86" s="42"/>
      <c r="Z86" s="42"/>
      <c r="AA86" s="42"/>
      <c r="AB86" s="42"/>
      <c r="AC86" s="42"/>
      <c r="AD86" s="42"/>
      <c r="AE86" s="42"/>
    </row>
    <row r="87" spans="2:31">
      <c r="B87" s="39"/>
      <c r="C87" s="39"/>
      <c r="D87" s="39"/>
      <c r="E87" s="40"/>
      <c r="F87" s="40"/>
      <c r="G87" s="40"/>
      <c r="U87" s="38"/>
      <c r="V87" s="38"/>
      <c r="W87" s="42"/>
      <c r="X87" s="42"/>
      <c r="Y87" s="42"/>
      <c r="Z87" s="42"/>
      <c r="AA87" s="42"/>
      <c r="AB87" s="42"/>
      <c r="AC87" s="42"/>
      <c r="AD87" s="42"/>
      <c r="AE87" s="42"/>
    </row>
    <row r="88" spans="2:31">
      <c r="B88" s="39"/>
      <c r="C88" s="39"/>
      <c r="D88" s="39"/>
      <c r="E88" s="40"/>
      <c r="F88" s="40"/>
      <c r="G88" s="40"/>
      <c r="U88" s="38"/>
      <c r="V88" s="38"/>
      <c r="W88" s="42"/>
      <c r="X88" s="42"/>
      <c r="Y88" s="42"/>
      <c r="Z88" s="42"/>
      <c r="AA88" s="42"/>
      <c r="AB88" s="42"/>
      <c r="AC88" s="42"/>
      <c r="AD88" s="42"/>
      <c r="AE88" s="42"/>
    </row>
    <row r="89" spans="2:31">
      <c r="B89" s="39"/>
      <c r="C89" s="39"/>
      <c r="D89" s="39"/>
      <c r="E89" s="40"/>
      <c r="F89" s="40"/>
      <c r="G89" s="40"/>
      <c r="U89" s="38"/>
      <c r="V89" s="38"/>
      <c r="W89" s="42"/>
      <c r="X89" s="42"/>
      <c r="Y89" s="42"/>
      <c r="Z89" s="42"/>
      <c r="AA89" s="42"/>
      <c r="AB89" s="42"/>
      <c r="AC89" s="42"/>
      <c r="AD89" s="42"/>
      <c r="AE89" s="42"/>
    </row>
    <row r="90" spans="2:31">
      <c r="B90" s="39"/>
      <c r="C90" s="39"/>
      <c r="D90" s="39"/>
      <c r="E90" s="40"/>
      <c r="F90" s="40"/>
      <c r="G90" s="40"/>
      <c r="U90" s="38"/>
      <c r="V90" s="38"/>
      <c r="W90" s="42"/>
      <c r="X90" s="42"/>
      <c r="Y90" s="42"/>
      <c r="Z90" s="42"/>
      <c r="AA90" s="42"/>
      <c r="AB90" s="42"/>
      <c r="AC90" s="42"/>
      <c r="AD90" s="42"/>
      <c r="AE90" s="42"/>
    </row>
    <row r="91" spans="2:31">
      <c r="B91" s="39"/>
      <c r="C91" s="39"/>
      <c r="D91" s="39"/>
      <c r="E91" s="40"/>
      <c r="F91" s="40"/>
      <c r="G91" s="40"/>
      <c r="U91" s="38"/>
      <c r="V91" s="38"/>
      <c r="W91" s="42"/>
      <c r="X91" s="42"/>
      <c r="Y91" s="42"/>
      <c r="Z91" s="42"/>
      <c r="AA91" s="42"/>
      <c r="AB91" s="42"/>
      <c r="AC91" s="42"/>
      <c r="AD91" s="42"/>
      <c r="AE91" s="42"/>
    </row>
    <row r="92" spans="2:31">
      <c r="B92" s="39"/>
      <c r="C92" s="39"/>
      <c r="D92" s="39"/>
      <c r="E92" s="40"/>
      <c r="F92" s="40"/>
      <c r="G92" s="40"/>
      <c r="U92" s="38"/>
      <c r="V92" s="38"/>
      <c r="W92" s="42"/>
      <c r="X92" s="42"/>
      <c r="Y92" s="42"/>
      <c r="Z92" s="42"/>
      <c r="AA92" s="42"/>
      <c r="AB92" s="42"/>
      <c r="AC92" s="42"/>
      <c r="AD92" s="42"/>
      <c r="AE92" s="42"/>
    </row>
    <row r="93" spans="2:31">
      <c r="B93" s="39"/>
      <c r="C93" s="39"/>
      <c r="D93" s="39"/>
      <c r="E93" s="40"/>
      <c r="F93" s="40"/>
      <c r="G93" s="40"/>
      <c r="U93" s="38"/>
      <c r="V93" s="38"/>
      <c r="W93" s="42"/>
      <c r="X93" s="42"/>
      <c r="Y93" s="42"/>
      <c r="Z93" s="42"/>
      <c r="AA93" s="42"/>
      <c r="AB93" s="42"/>
      <c r="AC93" s="42"/>
      <c r="AD93" s="42"/>
      <c r="AE93" s="42"/>
    </row>
    <row r="94" spans="2:31">
      <c r="B94" s="39"/>
      <c r="C94" s="39"/>
      <c r="D94" s="39"/>
      <c r="E94" s="40"/>
      <c r="F94" s="40"/>
      <c r="G94" s="40"/>
      <c r="U94" s="38"/>
      <c r="V94" s="38"/>
      <c r="W94" s="42"/>
      <c r="X94" s="42"/>
      <c r="Y94" s="42"/>
      <c r="Z94" s="42"/>
      <c r="AA94" s="42"/>
      <c r="AB94" s="42"/>
      <c r="AC94" s="42"/>
      <c r="AD94" s="42"/>
      <c r="AE94" s="42"/>
    </row>
    <row r="95" spans="2:31">
      <c r="B95" s="38"/>
      <c r="C95" s="38"/>
      <c r="D95" s="39"/>
      <c r="E95" s="40"/>
      <c r="F95" s="40"/>
      <c r="G95" s="40"/>
      <c r="U95" s="38"/>
      <c r="V95" s="38"/>
      <c r="W95" s="42"/>
      <c r="X95" s="42"/>
      <c r="Y95" s="42"/>
      <c r="Z95" s="42"/>
      <c r="AA95" s="42"/>
      <c r="AB95" s="42"/>
      <c r="AC95" s="42"/>
      <c r="AD95" s="42"/>
      <c r="AE95" s="42"/>
    </row>
    <row r="96" spans="2:31">
      <c r="B96" s="38"/>
      <c r="C96" s="38"/>
      <c r="D96" s="39"/>
      <c r="E96" s="40"/>
      <c r="F96" s="40"/>
      <c r="G96" s="40"/>
      <c r="U96" s="38"/>
      <c r="V96" s="38"/>
      <c r="W96" s="42"/>
      <c r="X96" s="42"/>
      <c r="Y96" s="42"/>
      <c r="Z96" s="42"/>
      <c r="AA96" s="42"/>
      <c r="AB96" s="42"/>
      <c r="AC96" s="42"/>
      <c r="AD96" s="42"/>
      <c r="AE96" s="42"/>
    </row>
    <row r="97" spans="2:31" ht="15" customHeight="1">
      <c r="B97" s="38"/>
      <c r="C97" s="38"/>
      <c r="D97" s="39"/>
      <c r="E97" s="40"/>
      <c r="F97" s="40"/>
      <c r="G97" s="40"/>
      <c r="U97" s="38"/>
      <c r="V97" s="38"/>
      <c r="W97" s="42"/>
      <c r="X97" s="42"/>
      <c r="Y97" s="42"/>
      <c r="Z97" s="42"/>
      <c r="AA97" s="42"/>
      <c r="AB97" s="42"/>
      <c r="AC97" s="42"/>
      <c r="AD97" s="42"/>
      <c r="AE97" s="42"/>
    </row>
    <row r="98" spans="2:31">
      <c r="B98" s="38"/>
      <c r="C98" s="38"/>
      <c r="D98" s="39"/>
      <c r="E98" s="40"/>
      <c r="F98" s="40"/>
      <c r="G98" s="40"/>
      <c r="U98" s="38"/>
      <c r="V98" s="38"/>
      <c r="W98" s="42"/>
      <c r="X98" s="42"/>
      <c r="Y98" s="42"/>
      <c r="Z98" s="42"/>
      <c r="AA98" s="42"/>
      <c r="AB98" s="42"/>
      <c r="AC98" s="42"/>
      <c r="AD98" s="42"/>
      <c r="AE98" s="42"/>
    </row>
    <row r="99" spans="2:31">
      <c r="B99" s="38"/>
      <c r="C99" s="38"/>
      <c r="D99" s="39"/>
      <c r="E99" s="40"/>
      <c r="F99" s="40"/>
      <c r="G99" s="40"/>
      <c r="U99" s="38"/>
      <c r="V99" s="38"/>
      <c r="W99" s="42"/>
      <c r="X99" s="42"/>
      <c r="Y99" s="42"/>
      <c r="Z99" s="42"/>
      <c r="AA99" s="42"/>
      <c r="AB99" s="42"/>
      <c r="AC99" s="42"/>
      <c r="AD99" s="42"/>
      <c r="AE99" s="42"/>
    </row>
    <row r="100" spans="2:31">
      <c r="B100" s="38"/>
      <c r="C100" s="38"/>
      <c r="D100" s="39"/>
      <c r="E100" s="40"/>
      <c r="F100" s="40"/>
      <c r="G100" s="40"/>
      <c r="U100" s="38"/>
      <c r="V100" s="38"/>
      <c r="W100" s="42"/>
      <c r="X100" s="42"/>
      <c r="Y100" s="42"/>
      <c r="Z100" s="42"/>
      <c r="AA100" s="42"/>
      <c r="AB100" s="42"/>
      <c r="AC100" s="42"/>
      <c r="AD100" s="42"/>
      <c r="AE100" s="42"/>
    </row>
    <row r="101" spans="2:31">
      <c r="B101" s="38"/>
      <c r="C101" s="38"/>
      <c r="D101" s="39"/>
      <c r="E101" s="40"/>
      <c r="F101" s="40"/>
      <c r="G101" s="40"/>
      <c r="U101" s="38"/>
      <c r="V101" s="38"/>
      <c r="W101" s="42"/>
      <c r="X101" s="42"/>
      <c r="Y101" s="42"/>
      <c r="Z101" s="42"/>
      <c r="AA101" s="42"/>
      <c r="AB101" s="42"/>
      <c r="AC101" s="42"/>
      <c r="AD101" s="42"/>
      <c r="AE101" s="42"/>
    </row>
    <row r="102" spans="2:31">
      <c r="B102" s="38"/>
      <c r="C102" s="38"/>
      <c r="D102" s="39"/>
      <c r="E102" s="40"/>
      <c r="F102" s="40"/>
      <c r="G102" s="40"/>
      <c r="U102" s="38"/>
      <c r="V102" s="38"/>
      <c r="W102" s="42"/>
      <c r="X102" s="42"/>
      <c r="Y102" s="42"/>
      <c r="Z102" s="42"/>
      <c r="AA102" s="42"/>
      <c r="AB102" s="42"/>
      <c r="AC102" s="42"/>
      <c r="AD102" s="42"/>
      <c r="AE102" s="42"/>
    </row>
    <row r="103" spans="2:31">
      <c r="B103" s="38"/>
      <c r="C103" s="38"/>
      <c r="D103" s="39"/>
      <c r="E103" s="40"/>
      <c r="F103" s="40"/>
      <c r="G103" s="40"/>
      <c r="U103" s="38"/>
      <c r="V103" s="38"/>
      <c r="W103" s="42"/>
      <c r="X103" s="42"/>
      <c r="Y103" s="42"/>
      <c r="Z103" s="42"/>
      <c r="AA103" s="42"/>
      <c r="AB103" s="42"/>
      <c r="AC103" s="42"/>
      <c r="AD103" s="42"/>
      <c r="AE103" s="42"/>
    </row>
    <row r="104" spans="2:31" ht="15" customHeight="1">
      <c r="B104" s="38"/>
      <c r="C104" s="38"/>
      <c r="D104" s="39"/>
      <c r="E104" s="40"/>
      <c r="F104" s="40"/>
      <c r="G104" s="40"/>
      <c r="U104" s="38"/>
      <c r="V104" s="38"/>
      <c r="W104" s="42"/>
      <c r="X104" s="42"/>
      <c r="Y104" s="42"/>
      <c r="Z104" s="42"/>
      <c r="AA104" s="42"/>
      <c r="AB104" s="42"/>
      <c r="AC104" s="42"/>
      <c r="AD104" s="42"/>
      <c r="AE104" s="42"/>
    </row>
    <row r="105" spans="2:31">
      <c r="B105" s="38"/>
      <c r="C105" s="38"/>
      <c r="D105" s="39"/>
      <c r="E105" s="40"/>
      <c r="F105" s="40"/>
      <c r="G105" s="40"/>
      <c r="U105" s="38"/>
      <c r="V105" s="38"/>
      <c r="W105" s="42"/>
      <c r="X105" s="42"/>
      <c r="Y105" s="42"/>
      <c r="Z105" s="42"/>
      <c r="AA105" s="42"/>
      <c r="AB105" s="42"/>
      <c r="AC105" s="42"/>
      <c r="AD105" s="42"/>
      <c r="AE105" s="42"/>
    </row>
    <row r="106" spans="2:31">
      <c r="B106" s="38"/>
      <c r="C106" s="38"/>
      <c r="D106" s="39"/>
      <c r="E106" s="40"/>
      <c r="F106" s="40"/>
      <c r="G106" s="40"/>
      <c r="U106" s="38"/>
      <c r="V106" s="38"/>
      <c r="W106" s="42"/>
      <c r="X106" s="42"/>
      <c r="Y106" s="42"/>
      <c r="Z106" s="42"/>
      <c r="AA106" s="42"/>
      <c r="AB106" s="42"/>
      <c r="AC106" s="42"/>
      <c r="AD106" s="42"/>
      <c r="AE106" s="42"/>
    </row>
    <row r="107" spans="2:31" ht="15" customHeight="1">
      <c r="B107" s="38"/>
      <c r="C107" s="38"/>
      <c r="D107" s="39"/>
      <c r="E107" s="40"/>
      <c r="F107" s="40"/>
      <c r="G107" s="40"/>
      <c r="U107" s="38"/>
      <c r="V107" s="38"/>
      <c r="W107" s="42"/>
      <c r="X107" s="42"/>
      <c r="Y107" s="42"/>
      <c r="Z107" s="42"/>
      <c r="AA107" s="42"/>
      <c r="AB107" s="42"/>
      <c r="AC107" s="42"/>
      <c r="AD107" s="42"/>
      <c r="AE107" s="42"/>
    </row>
    <row r="108" spans="2:31">
      <c r="B108" s="38"/>
      <c r="C108" s="38"/>
      <c r="D108" s="39"/>
      <c r="E108" s="40"/>
      <c r="F108" s="40"/>
      <c r="G108" s="40"/>
      <c r="U108" s="38"/>
      <c r="V108" s="38"/>
      <c r="W108" s="42"/>
      <c r="X108" s="42"/>
      <c r="Y108" s="42"/>
      <c r="Z108" s="42"/>
      <c r="AA108" s="42"/>
      <c r="AB108" s="42"/>
      <c r="AC108" s="42"/>
      <c r="AD108" s="42"/>
      <c r="AE108" s="42"/>
    </row>
    <row r="109" spans="2:31">
      <c r="B109" s="38"/>
      <c r="C109" s="38"/>
      <c r="D109" s="39"/>
      <c r="E109" s="40"/>
      <c r="F109" s="40"/>
      <c r="G109" s="40"/>
      <c r="U109" s="38"/>
      <c r="V109" s="38"/>
      <c r="W109" s="42"/>
      <c r="X109" s="42"/>
      <c r="Y109" s="42"/>
      <c r="Z109" s="42"/>
      <c r="AA109" s="42"/>
      <c r="AB109" s="42"/>
      <c r="AC109" s="42"/>
      <c r="AD109" s="42"/>
      <c r="AE109" s="42"/>
    </row>
    <row r="110" spans="2:31">
      <c r="B110" s="38"/>
      <c r="C110" s="38"/>
      <c r="D110" s="39"/>
      <c r="E110" s="40"/>
      <c r="F110" s="40"/>
      <c r="G110" s="40"/>
      <c r="U110" s="38"/>
      <c r="V110" s="38"/>
      <c r="W110" s="42"/>
      <c r="X110" s="42"/>
      <c r="Y110" s="42"/>
      <c r="Z110" s="42"/>
      <c r="AA110" s="42"/>
      <c r="AB110" s="42"/>
      <c r="AC110" s="42"/>
      <c r="AD110" s="42"/>
      <c r="AE110" s="42"/>
    </row>
    <row r="111" spans="2:31">
      <c r="B111" s="38"/>
      <c r="C111" s="38"/>
      <c r="D111" s="39"/>
      <c r="E111" s="40"/>
      <c r="F111" s="40"/>
      <c r="G111" s="40"/>
      <c r="U111" s="38"/>
      <c r="V111" s="38"/>
      <c r="W111" s="42"/>
      <c r="X111" s="42"/>
      <c r="Y111" s="42"/>
      <c r="Z111" s="42"/>
      <c r="AA111" s="42"/>
      <c r="AB111" s="42"/>
      <c r="AC111" s="42"/>
      <c r="AD111" s="42"/>
      <c r="AE111" s="42"/>
    </row>
    <row r="112" spans="2:31">
      <c r="B112" s="38"/>
      <c r="C112" s="38"/>
      <c r="D112" s="39"/>
      <c r="E112" s="40"/>
      <c r="F112" s="40"/>
      <c r="G112" s="40"/>
      <c r="U112" s="38"/>
      <c r="V112" s="38"/>
      <c r="W112" s="42"/>
      <c r="X112" s="42"/>
      <c r="Y112" s="42"/>
      <c r="Z112" s="42"/>
      <c r="AA112" s="42"/>
      <c r="AB112" s="42"/>
      <c r="AC112" s="42"/>
      <c r="AD112" s="42"/>
      <c r="AE112" s="42"/>
    </row>
    <row r="113" spans="2:31">
      <c r="B113" s="38"/>
      <c r="C113" s="38"/>
      <c r="D113" s="39"/>
      <c r="E113" s="40"/>
      <c r="F113" s="40"/>
      <c r="G113" s="40"/>
      <c r="U113" s="38"/>
      <c r="V113" s="38"/>
      <c r="W113" s="42"/>
      <c r="X113" s="42"/>
      <c r="Y113" s="42"/>
      <c r="Z113" s="42"/>
      <c r="AA113" s="42"/>
      <c r="AB113" s="42"/>
      <c r="AC113" s="42"/>
      <c r="AD113" s="42"/>
      <c r="AE113" s="42"/>
    </row>
    <row r="114" spans="2:31">
      <c r="B114" s="38"/>
      <c r="C114" s="38"/>
      <c r="D114" s="39"/>
      <c r="E114" s="40"/>
      <c r="F114" s="40"/>
      <c r="G114" s="40"/>
      <c r="U114" s="38"/>
      <c r="V114" s="38"/>
      <c r="W114" s="42"/>
      <c r="X114" s="42"/>
      <c r="Y114" s="42"/>
      <c r="Z114" s="42"/>
      <c r="AA114" s="42"/>
      <c r="AB114" s="42"/>
      <c r="AC114" s="42"/>
      <c r="AD114" s="42"/>
      <c r="AE114" s="42"/>
    </row>
    <row r="115" spans="2:31">
      <c r="B115" s="38"/>
      <c r="C115" s="38"/>
      <c r="D115" s="39"/>
      <c r="E115" s="40"/>
      <c r="F115" s="40"/>
      <c r="G115" s="40"/>
      <c r="U115" s="38"/>
      <c r="V115" s="38"/>
      <c r="W115" s="42"/>
      <c r="X115" s="42"/>
      <c r="Y115" s="42"/>
      <c r="Z115" s="42"/>
      <c r="AA115" s="42"/>
      <c r="AB115" s="42"/>
      <c r="AC115" s="42"/>
      <c r="AD115" s="42"/>
      <c r="AE115" s="42"/>
    </row>
    <row r="116" spans="2:31">
      <c r="B116" s="38"/>
      <c r="C116" s="38"/>
      <c r="D116" s="39"/>
      <c r="E116" s="40"/>
      <c r="F116" s="40"/>
      <c r="G116" s="40"/>
      <c r="U116" s="38"/>
      <c r="V116" s="38"/>
      <c r="W116" s="42"/>
      <c r="X116" s="42"/>
      <c r="Y116" s="42"/>
      <c r="Z116" s="42"/>
      <c r="AA116" s="42"/>
      <c r="AB116" s="42"/>
      <c r="AC116" s="42"/>
      <c r="AD116" s="42"/>
      <c r="AE116" s="42"/>
    </row>
    <row r="117" spans="2:31">
      <c r="B117" s="38"/>
      <c r="C117" s="38"/>
      <c r="D117" s="39"/>
      <c r="E117" s="40"/>
      <c r="F117" s="40"/>
      <c r="G117" s="40"/>
      <c r="U117" s="38"/>
      <c r="V117" s="38"/>
      <c r="W117" s="42"/>
      <c r="X117" s="42"/>
      <c r="Y117" s="42"/>
      <c r="Z117" s="42"/>
      <c r="AA117" s="42"/>
      <c r="AB117" s="42"/>
      <c r="AC117" s="42"/>
      <c r="AD117" s="42"/>
      <c r="AE117" s="42"/>
    </row>
    <row r="118" spans="2:31">
      <c r="Y118" s="42"/>
      <c r="Z118" s="42"/>
      <c r="AA118" s="42"/>
      <c r="AB118" s="42"/>
      <c r="AC118" s="42"/>
      <c r="AD118" s="42"/>
      <c r="AE118" s="42"/>
    </row>
    <row r="119" spans="2:31">
      <c r="Y119" s="42"/>
      <c r="Z119" s="42"/>
      <c r="AA119" s="42"/>
      <c r="AB119" s="42"/>
      <c r="AC119" s="42"/>
      <c r="AD119" s="42"/>
      <c r="AE119" s="42"/>
    </row>
    <row r="120" spans="2:31" ht="16" thickBot="1">
      <c r="Y120" s="42"/>
      <c r="Z120" s="42"/>
      <c r="AA120" s="42"/>
      <c r="AB120" s="42"/>
      <c r="AC120" s="42"/>
      <c r="AD120" s="42"/>
      <c r="AE120" s="42"/>
    </row>
    <row r="121" spans="2:31">
      <c r="F121" s="25"/>
      <c r="G121" s="26"/>
      <c r="Y121" s="42"/>
      <c r="Z121" s="42"/>
      <c r="AA121" s="42"/>
      <c r="AB121" s="42"/>
      <c r="AC121" s="42"/>
      <c r="AD121" s="42"/>
      <c r="AE121" s="42"/>
    </row>
    <row r="122" spans="2:31">
      <c r="Y122" s="42"/>
      <c r="Z122" s="42"/>
      <c r="AA122" s="42"/>
      <c r="AB122" s="42"/>
      <c r="AC122" s="42"/>
      <c r="AD122" s="42"/>
      <c r="AE122" s="42"/>
    </row>
    <row r="123" spans="2:31">
      <c r="Y123" s="42"/>
      <c r="Z123" s="42"/>
      <c r="AA123" s="42"/>
      <c r="AB123" s="42"/>
      <c r="AC123" s="42"/>
      <c r="AD123" s="42"/>
      <c r="AE123" s="42"/>
    </row>
    <row r="124" spans="2:31">
      <c r="Y124" s="42"/>
      <c r="Z124" s="42"/>
      <c r="AA124" s="42"/>
      <c r="AB124" s="42"/>
      <c r="AC124" s="42"/>
      <c r="AD124" s="42"/>
      <c r="AE124" s="42"/>
    </row>
    <row r="125" spans="2:31">
      <c r="Y125" s="42"/>
      <c r="Z125" s="42"/>
      <c r="AA125" s="42"/>
      <c r="AB125" s="42"/>
      <c r="AC125" s="42"/>
      <c r="AD125" s="42"/>
      <c r="AE125" s="42"/>
    </row>
    <row r="126" spans="2:31">
      <c r="Y126" s="42"/>
      <c r="Z126" s="42"/>
      <c r="AA126" s="42"/>
      <c r="AB126" s="42"/>
      <c r="AC126" s="42"/>
      <c r="AD126" s="42"/>
      <c r="AE126" s="42"/>
    </row>
    <row r="127" spans="2:31">
      <c r="Y127" s="42"/>
      <c r="Z127" s="42"/>
      <c r="AA127" s="42"/>
      <c r="AB127" s="42"/>
      <c r="AC127" s="42"/>
      <c r="AD127" s="42"/>
      <c r="AE127" s="42"/>
    </row>
    <row r="128" spans="2:31">
      <c r="Y128" s="42"/>
      <c r="Z128" s="42"/>
      <c r="AA128" s="42"/>
      <c r="AB128" s="42"/>
      <c r="AC128" s="42"/>
      <c r="AD128" s="42"/>
      <c r="AE128" s="42"/>
    </row>
    <row r="129" spans="25:31">
      <c r="Y129" s="42"/>
      <c r="Z129" s="42"/>
      <c r="AA129" s="42"/>
      <c r="AB129" s="42"/>
      <c r="AC129" s="42"/>
      <c r="AD129" s="42"/>
      <c r="AE129" s="42"/>
    </row>
    <row r="130" spans="25:31">
      <c r="Y130" s="42"/>
      <c r="Z130" s="42"/>
      <c r="AA130" s="42"/>
      <c r="AB130" s="42"/>
      <c r="AC130" s="42"/>
      <c r="AD130" s="42"/>
      <c r="AE130" s="42"/>
    </row>
    <row r="131" spans="25:31">
      <c r="Y131" s="42"/>
      <c r="Z131" s="42"/>
      <c r="AA131" s="42"/>
      <c r="AB131" s="42"/>
      <c r="AC131" s="42"/>
      <c r="AD131" s="42"/>
      <c r="AE131" s="42"/>
    </row>
    <row r="132" spans="25:31">
      <c r="Y132" s="42"/>
      <c r="Z132" s="42"/>
      <c r="AA132" s="42"/>
      <c r="AB132" s="42"/>
      <c r="AC132" s="42"/>
      <c r="AD132" s="42"/>
      <c r="AE132" s="42"/>
    </row>
    <row r="133" spans="25:31">
      <c r="Y133" s="42"/>
      <c r="Z133" s="42"/>
      <c r="AA133" s="42"/>
      <c r="AB133" s="42"/>
      <c r="AC133" s="42"/>
      <c r="AD133" s="42"/>
      <c r="AE133" s="42"/>
    </row>
    <row r="134" spans="25:31">
      <c r="Y134" s="42"/>
      <c r="Z134" s="42"/>
      <c r="AA134" s="42"/>
      <c r="AB134" s="42"/>
      <c r="AC134" s="42"/>
      <c r="AD134" s="42"/>
      <c r="AE134" s="42"/>
    </row>
    <row r="135" spans="25:31">
      <c r="Y135" s="42"/>
      <c r="Z135" s="42"/>
      <c r="AA135" s="42"/>
      <c r="AB135" s="42"/>
      <c r="AC135" s="42"/>
      <c r="AD135" s="42"/>
      <c r="AE135" s="42"/>
    </row>
    <row r="136" spans="25:31">
      <c r="Y136" s="42"/>
      <c r="Z136" s="42"/>
      <c r="AA136" s="42"/>
      <c r="AB136" s="42"/>
      <c r="AC136" s="42"/>
      <c r="AD136" s="42"/>
      <c r="AE136" s="42"/>
    </row>
    <row r="137" spans="25:31">
      <c r="Y137" s="42"/>
      <c r="Z137" s="42"/>
      <c r="AA137" s="42"/>
      <c r="AB137" s="42"/>
      <c r="AC137" s="42"/>
      <c r="AD137" s="42"/>
      <c r="AE137" s="42"/>
    </row>
    <row r="138" spans="25:31">
      <c r="Y138" s="42"/>
      <c r="Z138" s="42"/>
      <c r="AA138" s="42"/>
      <c r="AB138" s="42"/>
      <c r="AC138" s="42"/>
      <c r="AD138" s="42"/>
      <c r="AE138" s="42"/>
    </row>
    <row r="139" spans="25:31">
      <c r="Y139" s="42"/>
      <c r="Z139" s="42"/>
      <c r="AA139" s="42"/>
      <c r="AB139" s="42"/>
      <c r="AC139" s="42"/>
      <c r="AD139" s="42"/>
      <c r="AE139" s="42"/>
    </row>
    <row r="140" spans="25:31">
      <c r="Y140" s="42"/>
      <c r="Z140" s="42"/>
      <c r="AA140" s="42"/>
      <c r="AB140" s="42"/>
      <c r="AC140" s="42"/>
      <c r="AD140" s="42"/>
      <c r="AE140" s="42"/>
    </row>
    <row r="141" spans="25:31">
      <c r="Y141" s="42"/>
      <c r="Z141" s="42"/>
      <c r="AA141" s="42"/>
      <c r="AB141" s="42"/>
      <c r="AC141" s="42"/>
      <c r="AD141" s="42"/>
      <c r="AE141" s="42"/>
    </row>
    <row r="142" spans="25:31">
      <c r="Y142" s="42"/>
      <c r="Z142" s="42"/>
      <c r="AA142" s="42"/>
      <c r="AB142" s="42"/>
      <c r="AC142" s="42"/>
      <c r="AD142" s="42"/>
      <c r="AE142" s="42"/>
    </row>
    <row r="143" spans="25:31">
      <c r="Y143" s="42"/>
      <c r="Z143" s="42"/>
      <c r="AA143" s="42"/>
      <c r="AB143" s="42"/>
      <c r="AC143" s="42"/>
      <c r="AD143" s="42"/>
      <c r="AE143" s="42"/>
    </row>
    <row r="144" spans="25:31">
      <c r="Y144" s="42"/>
      <c r="Z144" s="42"/>
      <c r="AA144" s="42"/>
      <c r="AB144" s="42"/>
      <c r="AC144" s="42"/>
      <c r="AD144" s="42"/>
      <c r="AE144" s="42"/>
    </row>
    <row r="145" spans="25:31">
      <c r="Y145" s="42"/>
      <c r="Z145" s="42"/>
      <c r="AA145" s="42"/>
      <c r="AB145" s="42"/>
      <c r="AC145" s="42"/>
      <c r="AD145" s="42"/>
      <c r="AE145" s="42"/>
    </row>
    <row r="146" spans="25:31">
      <c r="Y146" s="42"/>
      <c r="Z146" s="42"/>
      <c r="AA146" s="42"/>
      <c r="AB146" s="42"/>
      <c r="AC146" s="42"/>
      <c r="AD146" s="42"/>
      <c r="AE146" s="42"/>
    </row>
    <row r="147" spans="25:31">
      <c r="Y147" s="42"/>
      <c r="Z147" s="42"/>
      <c r="AA147" s="42"/>
      <c r="AB147" s="42"/>
      <c r="AC147" s="42"/>
      <c r="AD147" s="42"/>
      <c r="AE147" s="42"/>
    </row>
    <row r="148" spans="25:31">
      <c r="Y148" s="42"/>
      <c r="Z148" s="42"/>
      <c r="AA148" s="42"/>
      <c r="AB148" s="42"/>
      <c r="AC148" s="42"/>
      <c r="AD148" s="42"/>
      <c r="AE148" s="42"/>
    </row>
    <row r="149" spans="25:31">
      <c r="Y149" s="42"/>
      <c r="Z149" s="42"/>
      <c r="AA149" s="42"/>
      <c r="AB149" s="42"/>
      <c r="AC149" s="42"/>
      <c r="AD149" s="42"/>
      <c r="AE149" s="42"/>
    </row>
    <row r="150" spans="25:31">
      <c r="Y150" s="42"/>
      <c r="Z150" s="42"/>
      <c r="AA150" s="42"/>
      <c r="AB150" s="42"/>
      <c r="AC150" s="42"/>
      <c r="AD150" s="42"/>
      <c r="AE150" s="42"/>
    </row>
    <row r="151" spans="25:31">
      <c r="Y151" s="42"/>
      <c r="Z151" s="42"/>
      <c r="AA151" s="42"/>
      <c r="AB151" s="42"/>
      <c r="AC151" s="42"/>
      <c r="AD151" s="42"/>
      <c r="AE151" s="42"/>
    </row>
    <row r="152" spans="25:31">
      <c r="Y152" s="42"/>
      <c r="Z152" s="42"/>
      <c r="AA152" s="42"/>
      <c r="AB152" s="42"/>
      <c r="AC152" s="42"/>
      <c r="AD152" s="42"/>
      <c r="AE152" s="42"/>
    </row>
    <row r="153" spans="25:31">
      <c r="Y153" s="42"/>
      <c r="Z153" s="42"/>
      <c r="AA153" s="42"/>
      <c r="AB153" s="42"/>
      <c r="AC153" s="42"/>
      <c r="AD153" s="42"/>
      <c r="AE153" s="42"/>
    </row>
    <row r="154" spans="25:31">
      <c r="Y154" s="42"/>
      <c r="Z154" s="42"/>
      <c r="AA154" s="42"/>
      <c r="AB154" s="42"/>
      <c r="AC154" s="42"/>
      <c r="AD154" s="42"/>
      <c r="AE154" s="42"/>
    </row>
    <row r="155" spans="25:31">
      <c r="Y155" s="42"/>
      <c r="Z155" s="42"/>
      <c r="AA155" s="42"/>
      <c r="AB155" s="42"/>
      <c r="AC155" s="42"/>
      <c r="AD155" s="42"/>
      <c r="AE155" s="42"/>
    </row>
    <row r="156" spans="25:31">
      <c r="Y156" s="42"/>
      <c r="Z156" s="42"/>
      <c r="AA156" s="42"/>
      <c r="AB156" s="42"/>
      <c r="AC156" s="42"/>
      <c r="AD156" s="42"/>
      <c r="AE156" s="42"/>
    </row>
    <row r="157" spans="25:31">
      <c r="Y157" s="42"/>
      <c r="Z157" s="42"/>
      <c r="AA157" s="42"/>
      <c r="AB157" s="42"/>
      <c r="AC157" s="42"/>
      <c r="AD157" s="42"/>
      <c r="AE157" s="42"/>
    </row>
    <row r="158" spans="25:31">
      <c r="Y158" s="42"/>
      <c r="Z158" s="42"/>
      <c r="AA158" s="42"/>
      <c r="AB158" s="42"/>
      <c r="AC158" s="42"/>
      <c r="AD158" s="42"/>
      <c r="AE158" s="42"/>
    </row>
    <row r="159" spans="25:31">
      <c r="Y159" s="42"/>
      <c r="Z159" s="42"/>
      <c r="AA159" s="42"/>
      <c r="AB159" s="42"/>
      <c r="AC159" s="42"/>
      <c r="AD159" s="42"/>
      <c r="AE159" s="42"/>
    </row>
    <row r="160" spans="25:31">
      <c r="Y160" s="42"/>
      <c r="Z160" s="42"/>
      <c r="AA160" s="42"/>
      <c r="AB160" s="42"/>
      <c r="AC160" s="42"/>
      <c r="AD160" s="42"/>
      <c r="AE160" s="42"/>
    </row>
    <row r="161" spans="6:31">
      <c r="Y161" s="42"/>
      <c r="Z161" s="42"/>
      <c r="AA161" s="42"/>
      <c r="AB161" s="42"/>
      <c r="AC161" s="42"/>
      <c r="AD161" s="42"/>
      <c r="AE161" s="42"/>
    </row>
    <row r="162" spans="6:31">
      <c r="Y162" s="42"/>
      <c r="Z162" s="42"/>
      <c r="AA162" s="42"/>
      <c r="AB162" s="42"/>
      <c r="AC162" s="42"/>
      <c r="AD162" s="42"/>
      <c r="AE162" s="42"/>
    </row>
    <row r="163" spans="6:31">
      <c r="Y163" s="42"/>
      <c r="Z163" s="42"/>
      <c r="AA163" s="42"/>
      <c r="AB163" s="42"/>
      <c r="AC163" s="42"/>
      <c r="AD163" s="42"/>
      <c r="AE163" s="42"/>
    </row>
    <row r="164" spans="6:31">
      <c r="Y164" s="42"/>
      <c r="Z164" s="42"/>
      <c r="AA164" s="42"/>
      <c r="AB164" s="42"/>
      <c r="AC164" s="42"/>
      <c r="AD164" s="42"/>
      <c r="AE164" s="42"/>
    </row>
    <row r="165" spans="6:31">
      <c r="Y165" s="42"/>
      <c r="Z165" s="42"/>
      <c r="AA165" s="42"/>
      <c r="AB165" s="42"/>
      <c r="AC165" s="42"/>
      <c r="AD165" s="42"/>
      <c r="AE165" s="42"/>
    </row>
    <row r="170" spans="6:31">
      <c r="F170" s="27"/>
      <c r="G170" s="28">
        <v>2.5000000000000001E-2</v>
      </c>
    </row>
    <row r="171" spans="6:31">
      <c r="F171" s="27"/>
      <c r="G171" s="28">
        <v>12.232832200000001</v>
      </c>
    </row>
    <row r="172" spans="6:31">
      <c r="F172" s="27"/>
      <c r="G172" s="28">
        <v>7</v>
      </c>
    </row>
    <row r="173" spans="6:31">
      <c r="F173" s="27"/>
      <c r="G173" s="28">
        <v>3441.8571430000002</v>
      </c>
    </row>
    <row r="174" spans="6:31">
      <c r="F174" s="27"/>
      <c r="G174" s="28">
        <v>44266212.859999999</v>
      </c>
    </row>
  </sheetData>
  <pageMargins left="0.75" right="0.75" top="1" bottom="1" header="0.5" footer="0.5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68ED4-CB42-AC4B-B37E-C3880DAA663A}">
  <sheetPr codeName="Blad13"/>
  <dimension ref="A1:DG174"/>
  <sheetViews>
    <sheetView topLeftCell="E28" zoomScaleNormal="58" workbookViewId="0">
      <selection activeCell="C39" sqref="C39:C62"/>
    </sheetView>
  </sheetViews>
  <sheetFormatPr baseColWidth="10" defaultColWidth="8.83203125" defaultRowHeight="15"/>
  <cols>
    <col min="2" max="2" width="14.5" customWidth="1"/>
    <col min="5" max="5" width="5.33203125" customWidth="1"/>
    <col min="6" max="6" width="6.83203125" customWidth="1"/>
    <col min="7" max="7" width="7.33203125" customWidth="1"/>
    <col min="8" max="8" width="27.5" customWidth="1"/>
    <col min="9" max="9" width="11.33203125" customWidth="1"/>
    <col min="10" max="10" width="16.5" customWidth="1"/>
    <col min="12" max="12" width="17.83203125" customWidth="1"/>
    <col min="16" max="16" width="9.33203125" bestFit="1" customWidth="1"/>
    <col min="22" max="22" width="6.83203125" customWidth="1"/>
    <col min="23" max="23" width="4.83203125" customWidth="1"/>
    <col min="24" max="24" width="3.1640625" customWidth="1"/>
    <col min="25" max="25" width="3" customWidth="1"/>
    <col min="26" max="26" width="5.33203125" customWidth="1"/>
    <col min="27" max="28" width="4.5" customWidth="1"/>
    <col min="29" max="29" width="4.1640625" customWidth="1"/>
    <col min="30" max="30" width="3.6640625" customWidth="1"/>
    <col min="31" max="31" width="4.33203125" customWidth="1"/>
  </cols>
  <sheetData>
    <row r="1" spans="1:111">
      <c r="C1" s="43" t="s">
        <v>0</v>
      </c>
      <c r="D1" s="43" t="s">
        <v>1</v>
      </c>
      <c r="E1" s="43" t="s">
        <v>2</v>
      </c>
      <c r="F1" s="43" t="s">
        <v>3</v>
      </c>
      <c r="G1" s="43" t="s">
        <v>4</v>
      </c>
      <c r="H1" s="43" t="s">
        <v>653</v>
      </c>
      <c r="I1" s="43" t="s">
        <v>5</v>
      </c>
      <c r="J1" s="43" t="s">
        <v>6</v>
      </c>
      <c r="K1" s="43" t="s">
        <v>7</v>
      </c>
      <c r="L1" s="43" t="s">
        <v>8</v>
      </c>
      <c r="M1" s="43" t="s">
        <v>9</v>
      </c>
      <c r="N1" s="43" t="s">
        <v>10</v>
      </c>
      <c r="O1" s="43" t="s">
        <v>11</v>
      </c>
      <c r="P1" s="43" t="s">
        <v>12</v>
      </c>
      <c r="Q1" s="43" t="s">
        <v>13</v>
      </c>
      <c r="R1" s="43" t="s">
        <v>14</v>
      </c>
      <c r="S1" s="43" t="s">
        <v>15</v>
      </c>
      <c r="T1" s="43" t="s">
        <v>16</v>
      </c>
      <c r="U1" s="43" t="s">
        <v>17</v>
      </c>
      <c r="V1" s="43" t="s">
        <v>18</v>
      </c>
      <c r="W1" s="43" t="s">
        <v>19</v>
      </c>
      <c r="X1" s="43" t="s">
        <v>20</v>
      </c>
      <c r="Y1" s="43" t="s">
        <v>21</v>
      </c>
      <c r="Z1" s="43" t="s">
        <v>22</v>
      </c>
      <c r="AA1" s="43" t="s">
        <v>23</v>
      </c>
      <c r="AB1" s="43" t="s">
        <v>24</v>
      </c>
      <c r="AC1" s="43" t="s">
        <v>25</v>
      </c>
      <c r="AD1" s="43" t="s">
        <v>26</v>
      </c>
      <c r="AE1" s="43" t="s">
        <v>27</v>
      </c>
      <c r="AF1" s="43" t="s">
        <v>28</v>
      </c>
      <c r="AG1" s="43" t="s">
        <v>29</v>
      </c>
      <c r="AH1" s="43" t="s">
        <v>30</v>
      </c>
      <c r="AI1" s="43" t="s">
        <v>31</v>
      </c>
      <c r="AJ1" s="43" t="s">
        <v>32</v>
      </c>
      <c r="AK1" s="43" t="s">
        <v>33</v>
      </c>
      <c r="AL1" s="43" t="s">
        <v>34</v>
      </c>
      <c r="AM1" s="43" t="s">
        <v>35</v>
      </c>
      <c r="AN1" s="43" t="s">
        <v>36</v>
      </c>
      <c r="AO1" s="43" t="s">
        <v>37</v>
      </c>
      <c r="AP1" s="43" t="s">
        <v>38</v>
      </c>
      <c r="AQ1" s="43" t="s">
        <v>39</v>
      </c>
      <c r="AR1" s="43" t="s">
        <v>40</v>
      </c>
      <c r="AS1" s="43" t="s">
        <v>41</v>
      </c>
      <c r="AT1" s="43" t="s">
        <v>42</v>
      </c>
      <c r="AU1" s="43" t="s">
        <v>43</v>
      </c>
      <c r="AV1" s="43" t="s">
        <v>44</v>
      </c>
      <c r="AW1" s="43" t="s">
        <v>45</v>
      </c>
      <c r="AX1" s="43" t="s">
        <v>46</v>
      </c>
      <c r="AY1" s="43" t="s">
        <v>47</v>
      </c>
      <c r="AZ1" s="43" t="s">
        <v>48</v>
      </c>
      <c r="BA1" s="43" t="s">
        <v>49</v>
      </c>
      <c r="BB1" s="43" t="s">
        <v>50</v>
      </c>
      <c r="BC1" s="43" t="s">
        <v>51</v>
      </c>
      <c r="BD1" s="43" t="s">
        <v>52</v>
      </c>
      <c r="BE1" s="43" t="s">
        <v>53</v>
      </c>
      <c r="BF1" s="43" t="s">
        <v>54</v>
      </c>
      <c r="BG1" s="43" t="s">
        <v>55</v>
      </c>
      <c r="BH1" s="43" t="s">
        <v>56</v>
      </c>
      <c r="BI1" s="43" t="s">
        <v>57</v>
      </c>
      <c r="BJ1" s="43" t="s">
        <v>58</v>
      </c>
      <c r="BK1" s="43" t="s">
        <v>59</v>
      </c>
      <c r="BL1" s="43" t="s">
        <v>60</v>
      </c>
      <c r="BM1" s="43" t="s">
        <v>61</v>
      </c>
      <c r="BN1" s="43" t="s">
        <v>62</v>
      </c>
      <c r="BO1" s="43" t="s">
        <v>63</v>
      </c>
      <c r="BP1" s="43" t="s">
        <v>64</v>
      </c>
      <c r="BQ1" s="43" t="s">
        <v>65</v>
      </c>
      <c r="BR1" s="43" t="s">
        <v>66</v>
      </c>
      <c r="BS1" s="43" t="s">
        <v>67</v>
      </c>
      <c r="BT1" s="43" t="s">
        <v>68</v>
      </c>
      <c r="BU1" s="43" t="s">
        <v>69</v>
      </c>
      <c r="BV1" s="43" t="s">
        <v>70</v>
      </c>
      <c r="BW1" s="43" t="s">
        <v>71</v>
      </c>
      <c r="BX1" s="43" t="s">
        <v>72</v>
      </c>
      <c r="BY1" s="43" t="s">
        <v>73</v>
      </c>
      <c r="BZ1" s="43" t="s">
        <v>74</v>
      </c>
      <c r="CA1" s="43" t="s">
        <v>75</v>
      </c>
      <c r="CB1" s="43" t="s">
        <v>76</v>
      </c>
      <c r="CC1" s="43" t="s">
        <v>77</v>
      </c>
      <c r="CD1" s="43" t="s">
        <v>78</v>
      </c>
      <c r="CE1" s="43" t="s">
        <v>79</v>
      </c>
      <c r="CF1" s="43" t="s">
        <v>80</v>
      </c>
      <c r="CG1" s="43" t="s">
        <v>81</v>
      </c>
      <c r="CH1" s="43" t="s">
        <v>82</v>
      </c>
      <c r="CI1" s="43" t="s">
        <v>83</v>
      </c>
      <c r="CJ1" s="43" t="s">
        <v>84</v>
      </c>
      <c r="CK1" s="43" t="s">
        <v>85</v>
      </c>
      <c r="CL1" s="43" t="s">
        <v>86</v>
      </c>
      <c r="CM1" s="43" t="s">
        <v>87</v>
      </c>
      <c r="CN1" s="43" t="s">
        <v>88</v>
      </c>
      <c r="CO1" s="43" t="s">
        <v>89</v>
      </c>
      <c r="CP1" s="43" t="s">
        <v>90</v>
      </c>
      <c r="CQ1" s="43" t="s">
        <v>91</v>
      </c>
      <c r="CR1" s="43" t="s">
        <v>92</v>
      </c>
      <c r="CS1" s="43" t="s">
        <v>93</v>
      </c>
      <c r="CT1" s="43" t="s">
        <v>94</v>
      </c>
      <c r="CU1" s="43" t="s">
        <v>95</v>
      </c>
      <c r="CV1" s="43" t="s">
        <v>96</v>
      </c>
      <c r="CW1" s="43" t="s">
        <v>97</v>
      </c>
      <c r="CX1" s="43" t="s">
        <v>98</v>
      </c>
      <c r="CY1" s="43" t="s">
        <v>99</v>
      </c>
      <c r="CZ1" s="43" t="s">
        <v>100</v>
      </c>
      <c r="DA1" s="43" t="s">
        <v>101</v>
      </c>
      <c r="DB1" s="43" t="s">
        <v>102</v>
      </c>
      <c r="DC1" s="43" t="s">
        <v>103</v>
      </c>
      <c r="DD1" s="43" t="s">
        <v>104</v>
      </c>
      <c r="DE1" s="43" t="s">
        <v>105</v>
      </c>
      <c r="DF1" s="43" t="s">
        <v>106</v>
      </c>
      <c r="DG1" s="43" t="s">
        <v>107</v>
      </c>
    </row>
    <row r="2" spans="1:111">
      <c r="A2" s="1">
        <v>0</v>
      </c>
      <c r="B2" s="43">
        <v>0</v>
      </c>
      <c r="C2" t="s">
        <v>539</v>
      </c>
      <c r="D2">
        <v>252</v>
      </c>
      <c r="E2">
        <v>2</v>
      </c>
      <c r="F2">
        <v>1</v>
      </c>
      <c r="G2">
        <v>0</v>
      </c>
      <c r="H2" t="s">
        <v>111</v>
      </c>
      <c r="I2">
        <v>6</v>
      </c>
      <c r="J2">
        <v>0</v>
      </c>
      <c r="K2">
        <v>22</v>
      </c>
      <c r="L2">
        <v>6</v>
      </c>
      <c r="M2" t="s">
        <v>109</v>
      </c>
      <c r="N2" t="s">
        <v>540</v>
      </c>
      <c r="O2" t="s">
        <v>111</v>
      </c>
      <c r="P2" t="s">
        <v>541</v>
      </c>
      <c r="Q2">
        <v>1</v>
      </c>
      <c r="R2">
        <v>1</v>
      </c>
      <c r="S2">
        <v>4</v>
      </c>
      <c r="T2">
        <v>5</v>
      </c>
      <c r="U2">
        <v>2</v>
      </c>
      <c r="V2">
        <v>1</v>
      </c>
      <c r="W2">
        <v>0</v>
      </c>
      <c r="X2">
        <v>21</v>
      </c>
      <c r="Y2">
        <v>5</v>
      </c>
      <c r="Z2">
        <v>0</v>
      </c>
      <c r="AA2">
        <v>2</v>
      </c>
      <c r="AB2">
        <v>3</v>
      </c>
      <c r="AC2">
        <v>0</v>
      </c>
      <c r="AD2">
        <v>0</v>
      </c>
      <c r="AE2">
        <v>5</v>
      </c>
      <c r="AF2">
        <v>6</v>
      </c>
      <c r="AG2">
        <v>0</v>
      </c>
      <c r="AH2">
        <v>66</v>
      </c>
      <c r="AI2">
        <v>0</v>
      </c>
      <c r="AJ2">
        <v>0</v>
      </c>
      <c r="AK2">
        <v>0</v>
      </c>
      <c r="AL2">
        <v>0</v>
      </c>
      <c r="AM2">
        <v>1</v>
      </c>
      <c r="AN2">
        <v>1</v>
      </c>
      <c r="AO2">
        <v>2</v>
      </c>
      <c r="AP2">
        <v>0</v>
      </c>
      <c r="AQ2">
        <v>12</v>
      </c>
      <c r="AR2">
        <v>0</v>
      </c>
      <c r="AS2">
        <v>0</v>
      </c>
      <c r="AT2">
        <v>0</v>
      </c>
      <c r="AU2">
        <v>2</v>
      </c>
      <c r="AV2">
        <v>0</v>
      </c>
      <c r="AW2">
        <v>0</v>
      </c>
      <c r="AX2">
        <v>0</v>
      </c>
      <c r="AY2">
        <v>0</v>
      </c>
      <c r="AZ2">
        <v>4</v>
      </c>
      <c r="BA2">
        <v>0</v>
      </c>
      <c r="BB2">
        <v>0</v>
      </c>
      <c r="BC2">
        <v>2</v>
      </c>
      <c r="BD2">
        <v>0</v>
      </c>
      <c r="BE2">
        <v>0</v>
      </c>
      <c r="BF2">
        <v>3</v>
      </c>
      <c r="BG2">
        <v>1</v>
      </c>
      <c r="BH2">
        <v>0</v>
      </c>
      <c r="BI2">
        <v>0</v>
      </c>
      <c r="BJ2">
        <v>0</v>
      </c>
      <c r="BK2">
        <v>0</v>
      </c>
      <c r="BL2">
        <v>5</v>
      </c>
      <c r="BM2">
        <v>1</v>
      </c>
      <c r="BN2">
        <v>0</v>
      </c>
      <c r="BO2">
        <v>0</v>
      </c>
      <c r="BP2">
        <v>0</v>
      </c>
      <c r="BQ2">
        <v>0</v>
      </c>
      <c r="BR2">
        <v>2</v>
      </c>
      <c r="BS2">
        <v>0</v>
      </c>
      <c r="BT2">
        <v>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2</v>
      </c>
      <c r="CC2">
        <v>0</v>
      </c>
      <c r="CD2">
        <v>2</v>
      </c>
      <c r="CE2">
        <v>0</v>
      </c>
      <c r="CF2">
        <v>0</v>
      </c>
      <c r="CG2">
        <v>0</v>
      </c>
      <c r="CH2">
        <v>0</v>
      </c>
      <c r="CI2">
        <v>0</v>
      </c>
      <c r="CJ2">
        <v>5</v>
      </c>
      <c r="CK2">
        <v>5</v>
      </c>
      <c r="CL2">
        <v>2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4</v>
      </c>
      <c r="CT2">
        <v>0</v>
      </c>
      <c r="CU2">
        <v>0</v>
      </c>
      <c r="CV2">
        <v>0</v>
      </c>
      <c r="CW2">
        <v>3</v>
      </c>
      <c r="CX2">
        <v>1</v>
      </c>
      <c r="CY2">
        <v>0</v>
      </c>
      <c r="CZ2">
        <v>1</v>
      </c>
      <c r="DA2">
        <v>0</v>
      </c>
      <c r="DB2">
        <v>0</v>
      </c>
      <c r="DC2">
        <v>3</v>
      </c>
      <c r="DD2">
        <v>0</v>
      </c>
      <c r="DE2" t="s">
        <v>113</v>
      </c>
      <c r="DF2" t="s">
        <v>114</v>
      </c>
      <c r="DG2" t="s">
        <v>115</v>
      </c>
    </row>
    <row r="3" spans="1:111">
      <c r="A3" s="1">
        <v>1</v>
      </c>
      <c r="B3" s="43">
        <v>1</v>
      </c>
      <c r="C3" t="s">
        <v>542</v>
      </c>
      <c r="D3">
        <v>786</v>
      </c>
      <c r="E3">
        <v>20</v>
      </c>
      <c r="F3">
        <v>0</v>
      </c>
      <c r="G3">
        <v>21</v>
      </c>
      <c r="H3" t="s">
        <v>654</v>
      </c>
      <c r="I3">
        <v>18</v>
      </c>
      <c r="J3">
        <v>1</v>
      </c>
      <c r="K3">
        <v>104</v>
      </c>
      <c r="L3">
        <v>42</v>
      </c>
      <c r="M3" t="s">
        <v>543</v>
      </c>
      <c r="N3" t="s">
        <v>544</v>
      </c>
      <c r="O3" t="s">
        <v>135</v>
      </c>
      <c r="P3" t="s">
        <v>545</v>
      </c>
      <c r="Q3">
        <v>23</v>
      </c>
      <c r="R3">
        <v>0</v>
      </c>
      <c r="S3">
        <v>11</v>
      </c>
      <c r="T3">
        <v>11</v>
      </c>
      <c r="U3">
        <v>11</v>
      </c>
      <c r="V3">
        <v>8</v>
      </c>
      <c r="W3">
        <v>4</v>
      </c>
      <c r="X3">
        <v>33</v>
      </c>
      <c r="Y3">
        <v>4</v>
      </c>
      <c r="Z3">
        <v>1</v>
      </c>
      <c r="AA3">
        <v>2</v>
      </c>
      <c r="AB3">
        <v>2</v>
      </c>
      <c r="AC3">
        <v>1</v>
      </c>
      <c r="AD3">
        <v>2</v>
      </c>
      <c r="AE3">
        <v>7</v>
      </c>
      <c r="AF3">
        <v>10</v>
      </c>
      <c r="AG3">
        <v>4</v>
      </c>
      <c r="AH3">
        <v>183</v>
      </c>
      <c r="AI3">
        <v>0</v>
      </c>
      <c r="AJ3">
        <v>3</v>
      </c>
      <c r="AK3">
        <v>0</v>
      </c>
      <c r="AL3">
        <v>0</v>
      </c>
      <c r="AM3">
        <v>0</v>
      </c>
      <c r="AN3">
        <v>1</v>
      </c>
      <c r="AO3">
        <v>1</v>
      </c>
      <c r="AP3">
        <v>0</v>
      </c>
      <c r="AQ3">
        <v>28</v>
      </c>
      <c r="AR3">
        <v>11</v>
      </c>
      <c r="AS3">
        <v>0</v>
      </c>
      <c r="AT3">
        <v>1</v>
      </c>
      <c r="AU3">
        <v>0</v>
      </c>
      <c r="AV3">
        <v>0</v>
      </c>
      <c r="AW3">
        <v>1</v>
      </c>
      <c r="AX3">
        <v>0</v>
      </c>
      <c r="AY3">
        <v>0</v>
      </c>
      <c r="AZ3">
        <v>1</v>
      </c>
      <c r="BA3">
        <v>3</v>
      </c>
      <c r="BB3">
        <v>1</v>
      </c>
      <c r="BC3">
        <v>0</v>
      </c>
      <c r="BD3">
        <v>6</v>
      </c>
      <c r="BE3">
        <v>5</v>
      </c>
      <c r="BF3">
        <v>2</v>
      </c>
      <c r="BG3">
        <v>1</v>
      </c>
      <c r="BH3">
        <v>0</v>
      </c>
      <c r="BI3">
        <v>0</v>
      </c>
      <c r="BJ3">
        <v>0</v>
      </c>
      <c r="BK3">
        <v>1</v>
      </c>
      <c r="BL3">
        <v>13</v>
      </c>
      <c r="BM3">
        <v>0</v>
      </c>
      <c r="BN3">
        <v>1</v>
      </c>
      <c r="BO3">
        <v>4</v>
      </c>
      <c r="BP3">
        <v>1</v>
      </c>
      <c r="BQ3">
        <v>2</v>
      </c>
      <c r="BR3">
        <v>0</v>
      </c>
      <c r="BS3">
        <v>1</v>
      </c>
      <c r="BT3">
        <v>2</v>
      </c>
      <c r="BU3">
        <v>2</v>
      </c>
      <c r="BV3">
        <v>2</v>
      </c>
      <c r="BW3">
        <v>0</v>
      </c>
      <c r="BX3">
        <v>0</v>
      </c>
      <c r="BY3">
        <v>2</v>
      </c>
      <c r="BZ3">
        <v>1</v>
      </c>
      <c r="CA3">
        <v>0</v>
      </c>
      <c r="CB3">
        <v>0</v>
      </c>
      <c r="CC3">
        <v>0</v>
      </c>
      <c r="CD3">
        <v>2</v>
      </c>
      <c r="CE3">
        <v>2</v>
      </c>
      <c r="CF3">
        <v>0</v>
      </c>
      <c r="CG3">
        <v>5</v>
      </c>
      <c r="CH3">
        <v>1</v>
      </c>
      <c r="CI3">
        <v>0</v>
      </c>
      <c r="CJ3">
        <v>17</v>
      </c>
      <c r="CK3">
        <v>7</v>
      </c>
      <c r="CL3">
        <v>2</v>
      </c>
      <c r="CM3">
        <v>0</v>
      </c>
      <c r="CN3">
        <v>0</v>
      </c>
      <c r="CO3">
        <v>0</v>
      </c>
      <c r="CP3">
        <v>3</v>
      </c>
      <c r="CQ3">
        <v>0</v>
      </c>
      <c r="CR3">
        <v>0</v>
      </c>
      <c r="CS3">
        <v>8</v>
      </c>
      <c r="CT3">
        <v>1</v>
      </c>
      <c r="CU3">
        <v>0</v>
      </c>
      <c r="CV3">
        <v>3</v>
      </c>
      <c r="CW3">
        <v>4</v>
      </c>
      <c r="CX3">
        <v>17</v>
      </c>
      <c r="CY3">
        <v>2</v>
      </c>
      <c r="CZ3">
        <v>4</v>
      </c>
      <c r="DA3">
        <v>1</v>
      </c>
      <c r="DB3">
        <v>1</v>
      </c>
      <c r="DC3">
        <v>6</v>
      </c>
      <c r="DD3">
        <v>0</v>
      </c>
      <c r="DE3" t="s">
        <v>202</v>
      </c>
      <c r="DF3" t="s">
        <v>203</v>
      </c>
      <c r="DG3" t="s">
        <v>111</v>
      </c>
    </row>
    <row r="4" spans="1:111">
      <c r="A4" s="1">
        <v>2</v>
      </c>
      <c r="B4" s="43">
        <v>2</v>
      </c>
      <c r="C4" t="s">
        <v>546</v>
      </c>
      <c r="D4">
        <v>880</v>
      </c>
      <c r="E4">
        <v>28</v>
      </c>
      <c r="F4">
        <v>0</v>
      </c>
      <c r="G4">
        <v>15</v>
      </c>
      <c r="H4" t="s">
        <v>655</v>
      </c>
      <c r="I4">
        <v>31</v>
      </c>
      <c r="J4">
        <v>7</v>
      </c>
      <c r="K4">
        <v>86</v>
      </c>
      <c r="L4">
        <v>33</v>
      </c>
      <c r="M4" t="s">
        <v>547</v>
      </c>
      <c r="N4" t="s">
        <v>548</v>
      </c>
      <c r="O4" t="s">
        <v>549</v>
      </c>
      <c r="P4" t="s">
        <v>550</v>
      </c>
      <c r="Q4">
        <v>1</v>
      </c>
      <c r="R4">
        <v>0</v>
      </c>
      <c r="S4">
        <v>9</v>
      </c>
      <c r="T4">
        <v>9</v>
      </c>
      <c r="U4">
        <v>10</v>
      </c>
      <c r="V4">
        <v>11</v>
      </c>
      <c r="W4">
        <v>5</v>
      </c>
      <c r="X4">
        <v>46</v>
      </c>
      <c r="Y4">
        <v>13</v>
      </c>
      <c r="Z4">
        <v>0</v>
      </c>
      <c r="AA4">
        <v>0</v>
      </c>
      <c r="AB4">
        <v>3</v>
      </c>
      <c r="AC4">
        <v>0</v>
      </c>
      <c r="AD4">
        <v>1</v>
      </c>
      <c r="AE4">
        <v>16</v>
      </c>
      <c r="AF4">
        <v>12</v>
      </c>
      <c r="AG4">
        <v>1</v>
      </c>
      <c r="AH4">
        <v>248</v>
      </c>
      <c r="AI4">
        <v>0</v>
      </c>
      <c r="AJ4">
        <v>0</v>
      </c>
      <c r="AK4">
        <v>0</v>
      </c>
      <c r="AL4">
        <v>3</v>
      </c>
      <c r="AM4">
        <v>8</v>
      </c>
      <c r="AN4">
        <v>3</v>
      </c>
      <c r="AO4">
        <v>4</v>
      </c>
      <c r="AP4">
        <v>0</v>
      </c>
      <c r="AQ4">
        <v>27</v>
      </c>
      <c r="AR4">
        <v>4</v>
      </c>
      <c r="AS4">
        <v>0</v>
      </c>
      <c r="AT4">
        <v>0</v>
      </c>
      <c r="AU4">
        <v>4</v>
      </c>
      <c r="AV4">
        <v>1</v>
      </c>
      <c r="AW4">
        <v>1</v>
      </c>
      <c r="AX4">
        <v>3</v>
      </c>
      <c r="AY4">
        <v>1</v>
      </c>
      <c r="AZ4">
        <v>5</v>
      </c>
      <c r="BA4">
        <v>0</v>
      </c>
      <c r="BB4">
        <v>3</v>
      </c>
      <c r="BC4">
        <v>4</v>
      </c>
      <c r="BD4">
        <v>1</v>
      </c>
      <c r="BE4">
        <v>4</v>
      </c>
      <c r="BF4">
        <v>5</v>
      </c>
      <c r="BG4">
        <v>3</v>
      </c>
      <c r="BH4">
        <v>1</v>
      </c>
      <c r="BI4">
        <v>0</v>
      </c>
      <c r="BJ4">
        <v>0</v>
      </c>
      <c r="BK4">
        <v>0</v>
      </c>
      <c r="BL4">
        <v>15</v>
      </c>
      <c r="BM4">
        <v>3</v>
      </c>
      <c r="BN4">
        <v>1</v>
      </c>
      <c r="BO4">
        <v>5</v>
      </c>
      <c r="BP4">
        <v>0</v>
      </c>
      <c r="BQ4">
        <v>0</v>
      </c>
      <c r="BR4">
        <v>2</v>
      </c>
      <c r="BS4">
        <v>0</v>
      </c>
      <c r="BT4">
        <v>11</v>
      </c>
      <c r="BU4">
        <v>7</v>
      </c>
      <c r="BV4">
        <v>1</v>
      </c>
      <c r="BW4">
        <v>0</v>
      </c>
      <c r="BX4">
        <v>2</v>
      </c>
      <c r="BY4">
        <v>1</v>
      </c>
      <c r="BZ4">
        <v>0</v>
      </c>
      <c r="CA4">
        <v>3</v>
      </c>
      <c r="CB4">
        <v>1</v>
      </c>
      <c r="CC4">
        <v>1</v>
      </c>
      <c r="CD4">
        <v>5</v>
      </c>
      <c r="CE4">
        <v>6</v>
      </c>
      <c r="CF4">
        <v>0</v>
      </c>
      <c r="CG4">
        <v>7</v>
      </c>
      <c r="CH4">
        <v>0</v>
      </c>
      <c r="CI4">
        <v>2</v>
      </c>
      <c r="CJ4">
        <v>7</v>
      </c>
      <c r="CK4">
        <v>16</v>
      </c>
      <c r="CL4">
        <v>3</v>
      </c>
      <c r="CM4">
        <v>0</v>
      </c>
      <c r="CN4">
        <v>1</v>
      </c>
      <c r="CO4">
        <v>0</v>
      </c>
      <c r="CP4">
        <v>0</v>
      </c>
      <c r="CQ4">
        <v>1</v>
      </c>
      <c r="CR4">
        <v>3</v>
      </c>
      <c r="CS4">
        <v>11</v>
      </c>
      <c r="CT4">
        <v>5</v>
      </c>
      <c r="CU4">
        <v>1</v>
      </c>
      <c r="CV4">
        <v>1</v>
      </c>
      <c r="CW4">
        <v>7</v>
      </c>
      <c r="CX4">
        <v>8</v>
      </c>
      <c r="CY4">
        <v>6</v>
      </c>
      <c r="CZ4">
        <v>3</v>
      </c>
      <c r="DA4">
        <v>1</v>
      </c>
      <c r="DB4">
        <v>1</v>
      </c>
      <c r="DC4">
        <v>15</v>
      </c>
      <c r="DD4">
        <v>0</v>
      </c>
      <c r="DE4" t="s">
        <v>551</v>
      </c>
      <c r="DF4" t="s">
        <v>552</v>
      </c>
      <c r="DG4" t="s">
        <v>111</v>
      </c>
    </row>
    <row r="5" spans="1:111">
      <c r="A5" s="1">
        <v>3</v>
      </c>
      <c r="B5" s="43">
        <v>3</v>
      </c>
      <c r="C5" t="s">
        <v>553</v>
      </c>
      <c r="D5">
        <v>937</v>
      </c>
      <c r="E5">
        <v>24</v>
      </c>
      <c r="F5">
        <v>2</v>
      </c>
      <c r="G5">
        <v>21</v>
      </c>
      <c r="H5" t="s">
        <v>656</v>
      </c>
      <c r="I5">
        <v>32</v>
      </c>
      <c r="J5">
        <v>8</v>
      </c>
      <c r="K5">
        <v>124</v>
      </c>
      <c r="L5">
        <v>58</v>
      </c>
      <c r="M5" t="s">
        <v>554</v>
      </c>
      <c r="N5" t="s">
        <v>555</v>
      </c>
      <c r="O5" t="s">
        <v>556</v>
      </c>
      <c r="P5" t="s">
        <v>557</v>
      </c>
      <c r="Q5">
        <v>16</v>
      </c>
      <c r="R5">
        <v>2</v>
      </c>
      <c r="S5">
        <v>16</v>
      </c>
      <c r="T5">
        <v>18</v>
      </c>
      <c r="U5">
        <v>9</v>
      </c>
      <c r="V5">
        <v>8</v>
      </c>
      <c r="W5">
        <v>14</v>
      </c>
      <c r="X5">
        <v>46</v>
      </c>
      <c r="Y5">
        <v>15</v>
      </c>
      <c r="Z5">
        <v>0</v>
      </c>
      <c r="AA5">
        <v>3</v>
      </c>
      <c r="AB5">
        <v>0</v>
      </c>
      <c r="AC5">
        <v>0</v>
      </c>
      <c r="AD5">
        <v>0</v>
      </c>
      <c r="AE5">
        <v>10</v>
      </c>
      <c r="AF5">
        <v>16</v>
      </c>
      <c r="AG5">
        <v>2</v>
      </c>
      <c r="AH5">
        <v>257</v>
      </c>
      <c r="AI5">
        <v>0</v>
      </c>
      <c r="AJ5">
        <v>0</v>
      </c>
      <c r="AK5">
        <v>0</v>
      </c>
      <c r="AL5">
        <v>2</v>
      </c>
      <c r="AM5">
        <v>0</v>
      </c>
      <c r="AN5">
        <v>2</v>
      </c>
      <c r="AO5">
        <v>8</v>
      </c>
      <c r="AP5">
        <v>0</v>
      </c>
      <c r="AQ5">
        <v>21</v>
      </c>
      <c r="AR5">
        <v>8</v>
      </c>
      <c r="AS5">
        <v>5</v>
      </c>
      <c r="AT5">
        <v>2</v>
      </c>
      <c r="AU5">
        <v>2</v>
      </c>
      <c r="AV5">
        <v>1</v>
      </c>
      <c r="AW5">
        <v>0</v>
      </c>
      <c r="AX5">
        <v>0</v>
      </c>
      <c r="AY5">
        <v>0</v>
      </c>
      <c r="AZ5">
        <v>1</v>
      </c>
      <c r="BA5">
        <v>0</v>
      </c>
      <c r="BB5">
        <v>3</v>
      </c>
      <c r="BC5">
        <v>1</v>
      </c>
      <c r="BD5">
        <v>2</v>
      </c>
      <c r="BE5">
        <v>6</v>
      </c>
      <c r="BF5">
        <v>2</v>
      </c>
      <c r="BG5">
        <v>0</v>
      </c>
      <c r="BH5">
        <v>0</v>
      </c>
      <c r="BI5">
        <v>0</v>
      </c>
      <c r="BJ5">
        <v>0</v>
      </c>
      <c r="BK5">
        <v>2</v>
      </c>
      <c r="BL5">
        <v>12</v>
      </c>
      <c r="BM5">
        <v>1</v>
      </c>
      <c r="BN5">
        <v>0</v>
      </c>
      <c r="BO5">
        <v>14</v>
      </c>
      <c r="BP5">
        <v>4</v>
      </c>
      <c r="BQ5">
        <v>1</v>
      </c>
      <c r="BR5">
        <v>6</v>
      </c>
      <c r="BS5">
        <v>0</v>
      </c>
      <c r="BT5">
        <v>7</v>
      </c>
      <c r="BU5">
        <v>7</v>
      </c>
      <c r="BV5">
        <v>0</v>
      </c>
      <c r="BW5">
        <v>9</v>
      </c>
      <c r="BX5">
        <v>0</v>
      </c>
      <c r="BY5">
        <v>1</v>
      </c>
      <c r="BZ5">
        <v>0</v>
      </c>
      <c r="CA5">
        <v>0</v>
      </c>
      <c r="CB5">
        <v>2</v>
      </c>
      <c r="CC5">
        <v>1</v>
      </c>
      <c r="CD5">
        <v>3</v>
      </c>
      <c r="CE5">
        <v>0</v>
      </c>
      <c r="CF5">
        <v>2</v>
      </c>
      <c r="CG5">
        <v>3</v>
      </c>
      <c r="CH5">
        <v>0</v>
      </c>
      <c r="CI5">
        <v>0</v>
      </c>
      <c r="CJ5">
        <v>18</v>
      </c>
      <c r="CK5">
        <v>10</v>
      </c>
      <c r="CL5">
        <v>3</v>
      </c>
      <c r="CM5">
        <v>0</v>
      </c>
      <c r="CN5">
        <v>1</v>
      </c>
      <c r="CO5">
        <v>0</v>
      </c>
      <c r="CP5">
        <v>3</v>
      </c>
      <c r="CQ5">
        <v>2</v>
      </c>
      <c r="CR5">
        <v>1</v>
      </c>
      <c r="CS5">
        <v>15</v>
      </c>
      <c r="CT5">
        <v>9</v>
      </c>
      <c r="CU5">
        <v>2</v>
      </c>
      <c r="CV5">
        <v>0</v>
      </c>
      <c r="CW5">
        <v>5</v>
      </c>
      <c r="CX5">
        <v>18</v>
      </c>
      <c r="CY5">
        <v>3</v>
      </c>
      <c r="CZ5">
        <v>1</v>
      </c>
      <c r="DA5">
        <v>2</v>
      </c>
      <c r="DB5">
        <v>3</v>
      </c>
      <c r="DC5">
        <v>20</v>
      </c>
      <c r="DD5">
        <v>0</v>
      </c>
      <c r="DE5" t="s">
        <v>558</v>
      </c>
      <c r="DF5" t="s">
        <v>559</v>
      </c>
      <c r="DG5" t="s">
        <v>403</v>
      </c>
    </row>
    <row r="6" spans="1:111">
      <c r="A6" s="1">
        <v>4</v>
      </c>
      <c r="B6" s="43">
        <v>4</v>
      </c>
      <c r="C6" t="s">
        <v>560</v>
      </c>
      <c r="D6">
        <v>792</v>
      </c>
      <c r="E6">
        <v>22</v>
      </c>
      <c r="F6">
        <v>0</v>
      </c>
      <c r="G6">
        <v>17</v>
      </c>
      <c r="H6" t="s">
        <v>657</v>
      </c>
      <c r="I6">
        <v>13</v>
      </c>
      <c r="J6">
        <v>3</v>
      </c>
      <c r="K6">
        <v>92</v>
      </c>
      <c r="L6">
        <v>43</v>
      </c>
      <c r="M6" t="s">
        <v>561</v>
      </c>
      <c r="N6" t="s">
        <v>562</v>
      </c>
      <c r="O6" t="s">
        <v>563</v>
      </c>
      <c r="P6" t="s">
        <v>564</v>
      </c>
      <c r="Q6">
        <v>3</v>
      </c>
      <c r="R6">
        <v>0</v>
      </c>
      <c r="S6">
        <v>10</v>
      </c>
      <c r="T6">
        <v>10</v>
      </c>
      <c r="U6">
        <v>8</v>
      </c>
      <c r="V6">
        <v>12</v>
      </c>
      <c r="W6">
        <v>3</v>
      </c>
      <c r="X6">
        <v>41</v>
      </c>
      <c r="Y6">
        <v>7</v>
      </c>
      <c r="Z6">
        <v>0</v>
      </c>
      <c r="AA6">
        <v>4</v>
      </c>
      <c r="AB6">
        <v>7</v>
      </c>
      <c r="AC6">
        <v>1</v>
      </c>
      <c r="AD6">
        <v>2</v>
      </c>
      <c r="AE6">
        <v>1</v>
      </c>
      <c r="AF6">
        <v>18</v>
      </c>
      <c r="AG6">
        <v>1</v>
      </c>
      <c r="AH6">
        <v>265</v>
      </c>
      <c r="AI6">
        <v>0</v>
      </c>
      <c r="AJ6">
        <v>0</v>
      </c>
      <c r="AK6">
        <v>0</v>
      </c>
      <c r="AL6">
        <v>2</v>
      </c>
      <c r="AM6">
        <v>0</v>
      </c>
      <c r="AN6">
        <v>2</v>
      </c>
      <c r="AO6">
        <v>4</v>
      </c>
      <c r="AP6">
        <v>0</v>
      </c>
      <c r="AQ6">
        <v>18</v>
      </c>
      <c r="AR6">
        <v>3</v>
      </c>
      <c r="AS6">
        <v>1</v>
      </c>
      <c r="AT6">
        <v>3</v>
      </c>
      <c r="AU6">
        <v>7</v>
      </c>
      <c r="AV6">
        <v>0</v>
      </c>
      <c r="AW6">
        <v>2</v>
      </c>
      <c r="AX6">
        <v>2</v>
      </c>
      <c r="AY6">
        <v>5</v>
      </c>
      <c r="AZ6">
        <v>0</v>
      </c>
      <c r="BA6">
        <v>1</v>
      </c>
      <c r="BB6">
        <v>0</v>
      </c>
      <c r="BC6">
        <v>5</v>
      </c>
      <c r="BD6">
        <v>1</v>
      </c>
      <c r="BE6">
        <v>0</v>
      </c>
      <c r="BF6">
        <v>7</v>
      </c>
      <c r="BG6">
        <v>4</v>
      </c>
      <c r="BH6">
        <v>0</v>
      </c>
      <c r="BI6">
        <v>1</v>
      </c>
      <c r="BJ6">
        <v>0</v>
      </c>
      <c r="BK6">
        <v>1</v>
      </c>
      <c r="BL6">
        <v>19</v>
      </c>
      <c r="BM6">
        <v>3</v>
      </c>
      <c r="BN6">
        <v>0</v>
      </c>
      <c r="BO6">
        <v>3</v>
      </c>
      <c r="BP6">
        <v>0</v>
      </c>
      <c r="BQ6">
        <v>4</v>
      </c>
      <c r="BR6">
        <v>14</v>
      </c>
      <c r="BS6">
        <v>4</v>
      </c>
      <c r="BT6">
        <v>7</v>
      </c>
      <c r="BU6">
        <v>13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1</v>
      </c>
      <c r="CC6">
        <v>2</v>
      </c>
      <c r="CD6">
        <v>6</v>
      </c>
      <c r="CE6">
        <v>6</v>
      </c>
      <c r="CF6">
        <v>0</v>
      </c>
      <c r="CG6">
        <v>4</v>
      </c>
      <c r="CH6">
        <v>1</v>
      </c>
      <c r="CI6">
        <v>0</v>
      </c>
      <c r="CJ6">
        <v>29</v>
      </c>
      <c r="CK6">
        <v>1</v>
      </c>
      <c r="CL6">
        <v>10</v>
      </c>
      <c r="CM6">
        <v>2</v>
      </c>
      <c r="CN6">
        <v>3</v>
      </c>
      <c r="CO6">
        <v>0</v>
      </c>
      <c r="CP6">
        <v>1</v>
      </c>
      <c r="CQ6">
        <v>1</v>
      </c>
      <c r="CR6">
        <v>3</v>
      </c>
      <c r="CS6">
        <v>7</v>
      </c>
      <c r="CT6">
        <v>12</v>
      </c>
      <c r="CU6">
        <v>1</v>
      </c>
      <c r="CV6">
        <v>1</v>
      </c>
      <c r="CW6">
        <v>7</v>
      </c>
      <c r="CX6">
        <v>9</v>
      </c>
      <c r="CY6">
        <v>5</v>
      </c>
      <c r="CZ6">
        <v>1</v>
      </c>
      <c r="DA6">
        <v>0</v>
      </c>
      <c r="DB6">
        <v>1</v>
      </c>
      <c r="DC6">
        <v>15</v>
      </c>
      <c r="DD6">
        <v>0</v>
      </c>
      <c r="DE6" t="s">
        <v>551</v>
      </c>
      <c r="DF6" t="s">
        <v>552</v>
      </c>
      <c r="DG6" t="s">
        <v>111</v>
      </c>
    </row>
    <row r="7" spans="1:111">
      <c r="A7" s="1">
        <v>5</v>
      </c>
      <c r="B7" s="43">
        <v>5</v>
      </c>
      <c r="C7" t="s">
        <v>565</v>
      </c>
      <c r="D7">
        <v>1241</v>
      </c>
      <c r="E7">
        <v>41</v>
      </c>
      <c r="F7">
        <v>1</v>
      </c>
      <c r="G7">
        <v>18</v>
      </c>
      <c r="H7" t="s">
        <v>658</v>
      </c>
      <c r="I7">
        <v>22</v>
      </c>
      <c r="J7">
        <v>2</v>
      </c>
      <c r="K7">
        <v>128</v>
      </c>
      <c r="L7">
        <v>44</v>
      </c>
      <c r="M7" t="s">
        <v>566</v>
      </c>
      <c r="N7" t="s">
        <v>567</v>
      </c>
      <c r="O7" t="s">
        <v>207</v>
      </c>
      <c r="P7" t="s">
        <v>568</v>
      </c>
      <c r="Q7">
        <v>5</v>
      </c>
      <c r="R7">
        <v>1</v>
      </c>
      <c r="S7">
        <v>13</v>
      </c>
      <c r="T7">
        <v>14</v>
      </c>
      <c r="U7">
        <v>13</v>
      </c>
      <c r="V7">
        <v>12</v>
      </c>
      <c r="W7">
        <v>20</v>
      </c>
      <c r="X7">
        <v>65</v>
      </c>
      <c r="Y7">
        <v>18</v>
      </c>
      <c r="Z7">
        <v>0</v>
      </c>
      <c r="AA7">
        <v>2</v>
      </c>
      <c r="AB7">
        <v>2</v>
      </c>
      <c r="AC7">
        <v>0</v>
      </c>
      <c r="AD7">
        <v>1</v>
      </c>
      <c r="AE7">
        <v>25</v>
      </c>
      <c r="AF7">
        <v>13</v>
      </c>
      <c r="AG7">
        <v>4</v>
      </c>
      <c r="AH7">
        <v>377</v>
      </c>
      <c r="AI7">
        <v>0</v>
      </c>
      <c r="AJ7">
        <v>2</v>
      </c>
      <c r="AK7">
        <v>0</v>
      </c>
      <c r="AL7">
        <v>5</v>
      </c>
      <c r="AM7">
        <v>0</v>
      </c>
      <c r="AN7">
        <v>2</v>
      </c>
      <c r="AO7">
        <v>11</v>
      </c>
      <c r="AP7">
        <v>0</v>
      </c>
      <c r="AQ7">
        <v>37</v>
      </c>
      <c r="AR7">
        <v>9</v>
      </c>
      <c r="AS7">
        <v>6</v>
      </c>
      <c r="AT7">
        <v>2</v>
      </c>
      <c r="AU7">
        <v>11</v>
      </c>
      <c r="AV7">
        <v>4</v>
      </c>
      <c r="AW7">
        <v>3</v>
      </c>
      <c r="AX7">
        <v>0</v>
      </c>
      <c r="AY7">
        <v>0</v>
      </c>
      <c r="AZ7">
        <v>3</v>
      </c>
      <c r="BA7">
        <v>4</v>
      </c>
      <c r="BB7">
        <v>1</v>
      </c>
      <c r="BC7">
        <v>3</v>
      </c>
      <c r="BD7">
        <v>2</v>
      </c>
      <c r="BE7">
        <v>10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18</v>
      </c>
      <c r="BM7">
        <v>3</v>
      </c>
      <c r="BN7">
        <v>1</v>
      </c>
      <c r="BO7">
        <v>20</v>
      </c>
      <c r="BP7">
        <v>1</v>
      </c>
      <c r="BQ7">
        <v>3</v>
      </c>
      <c r="BR7">
        <v>15</v>
      </c>
      <c r="BS7">
        <v>2</v>
      </c>
      <c r="BT7">
        <v>9</v>
      </c>
      <c r="BU7">
        <v>8</v>
      </c>
      <c r="BV7">
        <v>0</v>
      </c>
      <c r="BW7">
        <v>0</v>
      </c>
      <c r="BX7">
        <v>0</v>
      </c>
      <c r="BY7">
        <v>1</v>
      </c>
      <c r="BZ7">
        <v>0</v>
      </c>
      <c r="CA7">
        <v>0</v>
      </c>
      <c r="CB7">
        <v>0</v>
      </c>
      <c r="CC7">
        <v>2</v>
      </c>
      <c r="CD7">
        <v>9</v>
      </c>
      <c r="CE7">
        <v>8</v>
      </c>
      <c r="CF7">
        <v>3</v>
      </c>
      <c r="CG7">
        <v>6</v>
      </c>
      <c r="CH7">
        <v>0</v>
      </c>
      <c r="CI7">
        <v>3</v>
      </c>
      <c r="CJ7">
        <v>41</v>
      </c>
      <c r="CK7">
        <v>25</v>
      </c>
      <c r="CL7">
        <v>1</v>
      </c>
      <c r="CM7">
        <v>0</v>
      </c>
      <c r="CN7">
        <v>1</v>
      </c>
      <c r="CO7">
        <v>0</v>
      </c>
      <c r="CP7">
        <v>0</v>
      </c>
      <c r="CQ7">
        <v>1</v>
      </c>
      <c r="CR7">
        <v>2</v>
      </c>
      <c r="CS7">
        <v>12</v>
      </c>
      <c r="CT7">
        <v>6</v>
      </c>
      <c r="CU7">
        <v>1</v>
      </c>
      <c r="CV7">
        <v>0</v>
      </c>
      <c r="CW7">
        <v>11</v>
      </c>
      <c r="CX7">
        <v>22</v>
      </c>
      <c r="CY7">
        <v>3</v>
      </c>
      <c r="CZ7">
        <v>3</v>
      </c>
      <c r="DA7">
        <v>2</v>
      </c>
      <c r="DB7">
        <v>1</v>
      </c>
      <c r="DC7">
        <v>17</v>
      </c>
      <c r="DD7">
        <v>0</v>
      </c>
      <c r="DE7" t="s">
        <v>569</v>
      </c>
      <c r="DF7" t="s">
        <v>570</v>
      </c>
      <c r="DG7" t="s">
        <v>209</v>
      </c>
    </row>
    <row r="8" spans="1:111">
      <c r="A8" s="1">
        <v>6</v>
      </c>
      <c r="B8" s="43">
        <v>6</v>
      </c>
      <c r="C8" t="s">
        <v>234</v>
      </c>
      <c r="D8">
        <v>214</v>
      </c>
      <c r="E8">
        <v>9</v>
      </c>
      <c r="F8">
        <v>0</v>
      </c>
      <c r="G8">
        <v>2</v>
      </c>
      <c r="H8" t="s">
        <v>659</v>
      </c>
      <c r="I8">
        <v>4</v>
      </c>
      <c r="J8">
        <v>1</v>
      </c>
      <c r="K8">
        <v>21</v>
      </c>
      <c r="L8">
        <v>10</v>
      </c>
      <c r="M8" t="s">
        <v>235</v>
      </c>
      <c r="N8" t="s">
        <v>236</v>
      </c>
      <c r="O8" t="s">
        <v>237</v>
      </c>
      <c r="P8" t="s">
        <v>238</v>
      </c>
      <c r="Q8">
        <v>1</v>
      </c>
      <c r="R8">
        <v>0</v>
      </c>
      <c r="S8">
        <v>1</v>
      </c>
      <c r="T8">
        <v>1</v>
      </c>
      <c r="U8">
        <v>2</v>
      </c>
      <c r="V8">
        <v>6</v>
      </c>
      <c r="W8">
        <v>3</v>
      </c>
      <c r="X8">
        <v>16</v>
      </c>
      <c r="Y8">
        <v>5</v>
      </c>
      <c r="Z8">
        <v>0</v>
      </c>
      <c r="AA8">
        <v>0</v>
      </c>
      <c r="AB8">
        <v>3</v>
      </c>
      <c r="AC8">
        <v>0</v>
      </c>
      <c r="AD8">
        <v>0</v>
      </c>
      <c r="AE8">
        <v>0</v>
      </c>
      <c r="AF8">
        <v>8</v>
      </c>
      <c r="AG8">
        <v>0</v>
      </c>
      <c r="AH8">
        <v>66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7</v>
      </c>
      <c r="AR8">
        <v>0</v>
      </c>
      <c r="AS8">
        <v>0</v>
      </c>
      <c r="AT8">
        <v>3</v>
      </c>
      <c r="AU8">
        <v>0</v>
      </c>
      <c r="AV8">
        <v>1</v>
      </c>
      <c r="AW8">
        <v>0</v>
      </c>
      <c r="AX8">
        <v>0</v>
      </c>
      <c r="AY8">
        <v>0</v>
      </c>
      <c r="AZ8">
        <v>2</v>
      </c>
      <c r="BA8">
        <v>0</v>
      </c>
      <c r="BB8">
        <v>1</v>
      </c>
      <c r="BC8">
        <v>0</v>
      </c>
      <c r="BD8">
        <v>1</v>
      </c>
      <c r="BE8">
        <v>1</v>
      </c>
      <c r="BF8">
        <v>1</v>
      </c>
      <c r="BG8">
        <v>0</v>
      </c>
      <c r="BH8">
        <v>2</v>
      </c>
      <c r="BI8">
        <v>0</v>
      </c>
      <c r="BJ8">
        <v>0</v>
      </c>
      <c r="BK8">
        <v>0</v>
      </c>
      <c r="BL8">
        <v>5</v>
      </c>
      <c r="BM8">
        <v>2</v>
      </c>
      <c r="BN8">
        <v>2</v>
      </c>
      <c r="BO8">
        <v>3</v>
      </c>
      <c r="BP8">
        <v>0</v>
      </c>
      <c r="BQ8">
        <v>0</v>
      </c>
      <c r="BR8">
        <v>0</v>
      </c>
      <c r="BS8">
        <v>2</v>
      </c>
      <c r="BT8">
        <v>1</v>
      </c>
      <c r="BU8">
        <v>3</v>
      </c>
      <c r="BV8">
        <v>1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2</v>
      </c>
      <c r="CE8">
        <v>0</v>
      </c>
      <c r="CF8">
        <v>0</v>
      </c>
      <c r="CG8">
        <v>0</v>
      </c>
      <c r="CH8">
        <v>0</v>
      </c>
      <c r="CI8">
        <v>1</v>
      </c>
      <c r="CJ8">
        <v>3</v>
      </c>
      <c r="CK8">
        <v>0</v>
      </c>
      <c r="CL8">
        <v>1</v>
      </c>
      <c r="CM8">
        <v>0</v>
      </c>
      <c r="CN8">
        <v>2</v>
      </c>
      <c r="CO8">
        <v>0</v>
      </c>
      <c r="CP8">
        <v>0</v>
      </c>
      <c r="CQ8">
        <v>5</v>
      </c>
      <c r="CR8">
        <v>2</v>
      </c>
      <c r="CS8">
        <v>0</v>
      </c>
      <c r="CT8">
        <v>0</v>
      </c>
      <c r="CU8">
        <v>0</v>
      </c>
      <c r="CV8">
        <v>0</v>
      </c>
      <c r="CW8">
        <v>1</v>
      </c>
      <c r="CX8">
        <v>2</v>
      </c>
      <c r="CY8">
        <v>4</v>
      </c>
      <c r="CZ8">
        <v>0</v>
      </c>
      <c r="DA8">
        <v>0</v>
      </c>
      <c r="DB8">
        <v>0</v>
      </c>
      <c r="DC8">
        <v>5</v>
      </c>
      <c r="DD8">
        <v>0</v>
      </c>
      <c r="DE8" t="s">
        <v>202</v>
      </c>
      <c r="DF8" t="s">
        <v>203</v>
      </c>
      <c r="DG8" t="s">
        <v>111</v>
      </c>
    </row>
    <row r="9" spans="1:111">
      <c r="A9" s="1">
        <v>7</v>
      </c>
      <c r="B9" s="43">
        <v>7</v>
      </c>
      <c r="C9" t="s">
        <v>571</v>
      </c>
      <c r="D9">
        <v>397</v>
      </c>
      <c r="E9">
        <v>18</v>
      </c>
      <c r="F9">
        <v>0</v>
      </c>
      <c r="G9">
        <v>5</v>
      </c>
      <c r="H9" t="s">
        <v>660</v>
      </c>
      <c r="I9">
        <v>8</v>
      </c>
      <c r="J9">
        <v>3</v>
      </c>
      <c r="K9">
        <v>38</v>
      </c>
      <c r="L9">
        <v>18</v>
      </c>
      <c r="M9" t="s">
        <v>572</v>
      </c>
      <c r="N9" t="s">
        <v>573</v>
      </c>
      <c r="O9" t="s">
        <v>242</v>
      </c>
      <c r="P9" t="s">
        <v>574</v>
      </c>
      <c r="Q9">
        <v>0</v>
      </c>
      <c r="R9">
        <v>0</v>
      </c>
      <c r="S9">
        <v>4</v>
      </c>
      <c r="T9">
        <v>4</v>
      </c>
      <c r="U9">
        <v>4</v>
      </c>
      <c r="V9">
        <v>4</v>
      </c>
      <c r="W9">
        <v>7</v>
      </c>
      <c r="X9">
        <v>22</v>
      </c>
      <c r="Y9">
        <v>3</v>
      </c>
      <c r="Z9">
        <v>1</v>
      </c>
      <c r="AA9">
        <v>1</v>
      </c>
      <c r="AB9">
        <v>2</v>
      </c>
      <c r="AC9">
        <v>0</v>
      </c>
      <c r="AD9">
        <v>3</v>
      </c>
      <c r="AE9">
        <v>6</v>
      </c>
      <c r="AF9">
        <v>5</v>
      </c>
      <c r="AG9">
        <v>1</v>
      </c>
      <c r="AH9">
        <v>145</v>
      </c>
      <c r="AI9">
        <v>0</v>
      </c>
      <c r="AJ9">
        <v>0</v>
      </c>
      <c r="AK9">
        <v>0</v>
      </c>
      <c r="AL9">
        <v>0</v>
      </c>
      <c r="AM9">
        <v>0</v>
      </c>
      <c r="AN9">
        <v>3</v>
      </c>
      <c r="AO9">
        <v>2</v>
      </c>
      <c r="AP9">
        <v>0</v>
      </c>
      <c r="AQ9">
        <v>16</v>
      </c>
      <c r="AR9">
        <v>6</v>
      </c>
      <c r="AS9">
        <v>0</v>
      </c>
      <c r="AT9">
        <v>8</v>
      </c>
      <c r="AU9">
        <v>0</v>
      </c>
      <c r="AV9">
        <v>0</v>
      </c>
      <c r="AW9">
        <v>0</v>
      </c>
      <c r="AX9">
        <v>2</v>
      </c>
      <c r="AY9">
        <v>1</v>
      </c>
      <c r="AZ9">
        <v>0</v>
      </c>
      <c r="BA9">
        <v>1</v>
      </c>
      <c r="BB9">
        <v>3</v>
      </c>
      <c r="BC9">
        <v>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12</v>
      </c>
      <c r="BM9">
        <v>4</v>
      </c>
      <c r="BN9">
        <v>1</v>
      </c>
      <c r="BO9">
        <v>7</v>
      </c>
      <c r="BP9">
        <v>0</v>
      </c>
      <c r="BQ9">
        <v>4</v>
      </c>
      <c r="BR9">
        <v>1</v>
      </c>
      <c r="BS9">
        <v>0</v>
      </c>
      <c r="BT9">
        <v>1</v>
      </c>
      <c r="BU9">
        <v>6</v>
      </c>
      <c r="BV9">
        <v>1</v>
      </c>
      <c r="BW9">
        <v>0</v>
      </c>
      <c r="BX9">
        <v>0</v>
      </c>
      <c r="BY9">
        <v>3</v>
      </c>
      <c r="BZ9">
        <v>0</v>
      </c>
      <c r="CA9">
        <v>0</v>
      </c>
      <c r="CB9">
        <v>0</v>
      </c>
      <c r="CC9">
        <v>1</v>
      </c>
      <c r="CD9">
        <v>5</v>
      </c>
      <c r="CE9">
        <v>0</v>
      </c>
      <c r="CF9">
        <v>0</v>
      </c>
      <c r="CG9">
        <v>3</v>
      </c>
      <c r="CH9">
        <v>0</v>
      </c>
      <c r="CI9">
        <v>0</v>
      </c>
      <c r="CJ9">
        <v>15</v>
      </c>
      <c r="CK9">
        <v>6</v>
      </c>
      <c r="CL9">
        <v>0</v>
      </c>
      <c r="CM9">
        <v>2</v>
      </c>
      <c r="CN9">
        <v>2</v>
      </c>
      <c r="CO9">
        <v>0</v>
      </c>
      <c r="CP9">
        <v>0</v>
      </c>
      <c r="CQ9">
        <v>1</v>
      </c>
      <c r="CR9">
        <v>1</v>
      </c>
      <c r="CS9">
        <v>6</v>
      </c>
      <c r="CT9">
        <v>1</v>
      </c>
      <c r="CU9">
        <v>1</v>
      </c>
      <c r="CV9">
        <v>1</v>
      </c>
      <c r="CW9">
        <v>2</v>
      </c>
      <c r="CX9">
        <v>5</v>
      </c>
      <c r="CY9">
        <v>2</v>
      </c>
      <c r="CZ9">
        <v>0</v>
      </c>
      <c r="DA9">
        <v>2</v>
      </c>
      <c r="DB9">
        <v>0</v>
      </c>
      <c r="DC9">
        <v>6</v>
      </c>
      <c r="DD9">
        <v>0</v>
      </c>
      <c r="DE9" t="s">
        <v>168</v>
      </c>
      <c r="DF9" t="s">
        <v>169</v>
      </c>
      <c r="DG9" t="s">
        <v>111</v>
      </c>
    </row>
    <row r="10" spans="1:111">
      <c r="A10" s="1">
        <v>8</v>
      </c>
      <c r="B10" s="43">
        <v>8</v>
      </c>
      <c r="C10" t="s">
        <v>575</v>
      </c>
      <c r="D10">
        <v>242</v>
      </c>
      <c r="E10">
        <v>6</v>
      </c>
      <c r="F10">
        <v>0</v>
      </c>
      <c r="G10">
        <v>6</v>
      </c>
      <c r="H10" t="s">
        <v>661</v>
      </c>
      <c r="I10">
        <v>5</v>
      </c>
      <c r="J10">
        <v>2</v>
      </c>
      <c r="K10">
        <v>18</v>
      </c>
      <c r="L10">
        <v>5</v>
      </c>
      <c r="M10" t="s">
        <v>576</v>
      </c>
      <c r="N10" t="s">
        <v>577</v>
      </c>
      <c r="O10" t="s">
        <v>578</v>
      </c>
      <c r="P10" t="s">
        <v>579</v>
      </c>
      <c r="Q10">
        <v>1</v>
      </c>
      <c r="R10">
        <v>0</v>
      </c>
      <c r="S10">
        <v>1</v>
      </c>
      <c r="T10">
        <v>1</v>
      </c>
      <c r="U10">
        <v>0</v>
      </c>
      <c r="V10">
        <v>4</v>
      </c>
      <c r="W10">
        <v>4</v>
      </c>
      <c r="X10">
        <v>19</v>
      </c>
      <c r="Y10">
        <v>3</v>
      </c>
      <c r="Z10">
        <v>0</v>
      </c>
      <c r="AA10">
        <v>1</v>
      </c>
      <c r="AB10">
        <v>1</v>
      </c>
      <c r="AC10">
        <v>0</v>
      </c>
      <c r="AD10">
        <v>1</v>
      </c>
      <c r="AE10">
        <v>10</v>
      </c>
      <c r="AF10">
        <v>2</v>
      </c>
      <c r="AG10">
        <v>1</v>
      </c>
      <c r="AH10">
        <v>60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2</v>
      </c>
      <c r="AO10">
        <v>0</v>
      </c>
      <c r="AP10">
        <v>1</v>
      </c>
      <c r="AQ10">
        <v>7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1</v>
      </c>
      <c r="AX10">
        <v>1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3</v>
      </c>
      <c r="BM10">
        <v>1</v>
      </c>
      <c r="BN10">
        <v>1</v>
      </c>
      <c r="BO10">
        <v>4</v>
      </c>
      <c r="BP10">
        <v>0</v>
      </c>
      <c r="BQ10">
        <v>0</v>
      </c>
      <c r="BR10">
        <v>0</v>
      </c>
      <c r="BS10">
        <v>0</v>
      </c>
      <c r="BT10">
        <v>3</v>
      </c>
      <c r="BU10">
        <v>1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2</v>
      </c>
      <c r="CE10">
        <v>0</v>
      </c>
      <c r="CF10">
        <v>0</v>
      </c>
      <c r="CG10">
        <v>3</v>
      </c>
      <c r="CH10">
        <v>0</v>
      </c>
      <c r="CI10">
        <v>0</v>
      </c>
      <c r="CJ10">
        <v>3</v>
      </c>
      <c r="CK10">
        <v>10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1</v>
      </c>
      <c r="CR10">
        <v>0</v>
      </c>
      <c r="CS10">
        <v>5</v>
      </c>
      <c r="CT10">
        <v>0</v>
      </c>
      <c r="CU10">
        <v>0</v>
      </c>
      <c r="CV10">
        <v>0</v>
      </c>
      <c r="CW10">
        <v>0</v>
      </c>
      <c r="CX10">
        <v>2</v>
      </c>
      <c r="CY10">
        <v>0</v>
      </c>
      <c r="CZ10">
        <v>0</v>
      </c>
      <c r="DA10">
        <v>1</v>
      </c>
      <c r="DB10">
        <v>0</v>
      </c>
      <c r="DC10">
        <v>3</v>
      </c>
      <c r="DD10">
        <v>0</v>
      </c>
      <c r="DE10" t="s">
        <v>126</v>
      </c>
      <c r="DF10" t="s">
        <v>127</v>
      </c>
      <c r="DG10" t="s">
        <v>111</v>
      </c>
    </row>
    <row r="11" spans="1:111">
      <c r="A11" s="1">
        <v>11</v>
      </c>
      <c r="B11" s="43">
        <v>10</v>
      </c>
      <c r="C11" t="s">
        <v>580</v>
      </c>
      <c r="D11">
        <v>908</v>
      </c>
      <c r="E11">
        <v>23</v>
      </c>
      <c r="F11">
        <v>0</v>
      </c>
      <c r="G11">
        <v>7</v>
      </c>
      <c r="H11" t="s">
        <v>663</v>
      </c>
      <c r="I11">
        <v>10</v>
      </c>
      <c r="J11">
        <v>0</v>
      </c>
      <c r="K11">
        <v>65</v>
      </c>
      <c r="L11">
        <v>28</v>
      </c>
      <c r="M11" t="s">
        <v>581</v>
      </c>
      <c r="N11" t="s">
        <v>582</v>
      </c>
      <c r="O11" t="s">
        <v>111</v>
      </c>
      <c r="P11" t="s">
        <v>583</v>
      </c>
      <c r="Q11">
        <v>1</v>
      </c>
      <c r="R11">
        <v>0</v>
      </c>
      <c r="S11">
        <v>8</v>
      </c>
      <c r="T11">
        <v>8</v>
      </c>
      <c r="U11">
        <v>2</v>
      </c>
      <c r="V11">
        <v>9</v>
      </c>
      <c r="W11">
        <v>15</v>
      </c>
      <c r="X11">
        <v>45</v>
      </c>
      <c r="Y11">
        <v>6</v>
      </c>
      <c r="Z11">
        <v>1</v>
      </c>
      <c r="AA11">
        <v>4</v>
      </c>
      <c r="AB11">
        <v>6</v>
      </c>
      <c r="AC11">
        <v>0</v>
      </c>
      <c r="AD11">
        <v>3</v>
      </c>
      <c r="AE11">
        <v>12</v>
      </c>
      <c r="AF11">
        <v>12</v>
      </c>
      <c r="AG11">
        <v>1</v>
      </c>
      <c r="AH11">
        <v>387</v>
      </c>
      <c r="AI11">
        <v>0</v>
      </c>
      <c r="AJ11">
        <v>0</v>
      </c>
      <c r="AK11">
        <v>0</v>
      </c>
      <c r="AL11">
        <v>0</v>
      </c>
      <c r="AM11">
        <v>1</v>
      </c>
      <c r="AN11">
        <v>6</v>
      </c>
      <c r="AO11">
        <v>0</v>
      </c>
      <c r="AP11">
        <v>2</v>
      </c>
      <c r="AQ11">
        <v>39</v>
      </c>
      <c r="AR11">
        <v>11</v>
      </c>
      <c r="AS11">
        <v>0</v>
      </c>
      <c r="AT11">
        <v>5</v>
      </c>
      <c r="AU11">
        <v>1</v>
      </c>
      <c r="AV11">
        <v>1</v>
      </c>
      <c r="AW11">
        <v>1</v>
      </c>
      <c r="AX11">
        <v>5</v>
      </c>
      <c r="AY11">
        <v>1</v>
      </c>
      <c r="AZ11">
        <v>4</v>
      </c>
      <c r="BA11">
        <v>1</v>
      </c>
      <c r="BB11">
        <v>11</v>
      </c>
      <c r="BC11">
        <v>0</v>
      </c>
      <c r="BD11">
        <v>3</v>
      </c>
      <c r="BE11">
        <v>1</v>
      </c>
      <c r="BF11">
        <v>4</v>
      </c>
      <c r="BG11">
        <v>3</v>
      </c>
      <c r="BH11">
        <v>0</v>
      </c>
      <c r="BI11">
        <v>0</v>
      </c>
      <c r="BJ11">
        <v>0</v>
      </c>
      <c r="BK11">
        <v>2</v>
      </c>
      <c r="BL11">
        <v>29</v>
      </c>
      <c r="BM11">
        <v>5</v>
      </c>
      <c r="BN11">
        <v>2</v>
      </c>
      <c r="BO11">
        <v>15</v>
      </c>
      <c r="BP11">
        <v>2</v>
      </c>
      <c r="BQ11">
        <v>4</v>
      </c>
      <c r="BR11">
        <v>20</v>
      </c>
      <c r="BS11">
        <v>1</v>
      </c>
      <c r="BT11">
        <v>5</v>
      </c>
      <c r="BU11">
        <v>9</v>
      </c>
      <c r="BV11">
        <v>3</v>
      </c>
      <c r="BW11">
        <v>0</v>
      </c>
      <c r="BX11">
        <v>0</v>
      </c>
      <c r="BY11">
        <v>2</v>
      </c>
      <c r="BZ11">
        <v>3</v>
      </c>
      <c r="CA11">
        <v>1</v>
      </c>
      <c r="CB11">
        <v>7</v>
      </c>
      <c r="CC11">
        <v>4</v>
      </c>
      <c r="CD11">
        <v>8</v>
      </c>
      <c r="CE11">
        <v>6</v>
      </c>
      <c r="CF11">
        <v>6</v>
      </c>
      <c r="CG11">
        <v>8</v>
      </c>
      <c r="CH11">
        <v>0</v>
      </c>
      <c r="CI11">
        <v>0</v>
      </c>
      <c r="CJ11">
        <v>57</v>
      </c>
      <c r="CK11">
        <v>12</v>
      </c>
      <c r="CL11">
        <v>2</v>
      </c>
      <c r="CM11">
        <v>5</v>
      </c>
      <c r="CN11">
        <v>7</v>
      </c>
      <c r="CO11">
        <v>0</v>
      </c>
      <c r="CP11">
        <v>0</v>
      </c>
      <c r="CQ11">
        <v>0</v>
      </c>
      <c r="CR11">
        <v>2</v>
      </c>
      <c r="CS11">
        <v>6</v>
      </c>
      <c r="CT11">
        <v>7</v>
      </c>
      <c r="CU11">
        <v>0</v>
      </c>
      <c r="CV11">
        <v>0</v>
      </c>
      <c r="CW11">
        <v>2</v>
      </c>
      <c r="CX11">
        <v>13</v>
      </c>
      <c r="CY11">
        <v>5</v>
      </c>
      <c r="CZ11">
        <v>2</v>
      </c>
      <c r="DA11">
        <v>2</v>
      </c>
      <c r="DB11">
        <v>0</v>
      </c>
      <c r="DC11">
        <v>23</v>
      </c>
      <c r="DD11">
        <v>0</v>
      </c>
      <c r="DE11" t="s">
        <v>584</v>
      </c>
      <c r="DF11" t="s">
        <v>585</v>
      </c>
      <c r="DG11" t="s">
        <v>111</v>
      </c>
    </row>
    <row r="12" spans="1:111">
      <c r="A12" s="1">
        <v>12</v>
      </c>
      <c r="B12" s="43">
        <v>11</v>
      </c>
      <c r="C12" t="s">
        <v>586</v>
      </c>
      <c r="D12">
        <v>1059</v>
      </c>
      <c r="E12">
        <v>51</v>
      </c>
      <c r="F12">
        <v>1</v>
      </c>
      <c r="G12">
        <v>13</v>
      </c>
      <c r="H12" t="s">
        <v>664</v>
      </c>
      <c r="I12">
        <v>22</v>
      </c>
      <c r="J12">
        <v>4</v>
      </c>
      <c r="K12">
        <v>122</v>
      </c>
      <c r="L12">
        <v>48</v>
      </c>
      <c r="M12" t="s">
        <v>587</v>
      </c>
      <c r="N12" t="s">
        <v>588</v>
      </c>
      <c r="O12" t="s">
        <v>589</v>
      </c>
      <c r="P12" t="s">
        <v>590</v>
      </c>
      <c r="Q12">
        <v>3</v>
      </c>
      <c r="R12">
        <v>1</v>
      </c>
      <c r="S12">
        <v>8</v>
      </c>
      <c r="T12">
        <v>9</v>
      </c>
      <c r="U12">
        <v>7</v>
      </c>
      <c r="V12">
        <v>13</v>
      </c>
      <c r="W12">
        <v>15</v>
      </c>
      <c r="X12">
        <v>36</v>
      </c>
      <c r="Y12">
        <v>7</v>
      </c>
      <c r="Z12">
        <v>1</v>
      </c>
      <c r="AA12">
        <v>3</v>
      </c>
      <c r="AB12">
        <v>4</v>
      </c>
      <c r="AC12">
        <v>1</v>
      </c>
      <c r="AD12">
        <v>3</v>
      </c>
      <c r="AE12">
        <v>8</v>
      </c>
      <c r="AF12">
        <v>7</v>
      </c>
      <c r="AG12">
        <v>2</v>
      </c>
      <c r="AH12">
        <v>330</v>
      </c>
      <c r="AI12">
        <v>0</v>
      </c>
      <c r="AJ12">
        <v>0</v>
      </c>
      <c r="AK12">
        <v>0</v>
      </c>
      <c r="AL12">
        <v>0</v>
      </c>
      <c r="AM12">
        <v>5</v>
      </c>
      <c r="AN12">
        <v>5</v>
      </c>
      <c r="AO12">
        <v>1</v>
      </c>
      <c r="AP12">
        <v>0</v>
      </c>
      <c r="AQ12">
        <v>45</v>
      </c>
      <c r="AR12">
        <v>14</v>
      </c>
      <c r="AS12">
        <v>0</v>
      </c>
      <c r="AT12">
        <v>0</v>
      </c>
      <c r="AU12">
        <v>1</v>
      </c>
      <c r="AV12">
        <v>2</v>
      </c>
      <c r="AW12">
        <v>1</v>
      </c>
      <c r="AX12">
        <v>0</v>
      </c>
      <c r="AY12">
        <v>0</v>
      </c>
      <c r="AZ12">
        <v>3</v>
      </c>
      <c r="BA12">
        <v>1</v>
      </c>
      <c r="BB12">
        <v>4</v>
      </c>
      <c r="BC12">
        <v>3</v>
      </c>
      <c r="BD12">
        <v>1</v>
      </c>
      <c r="BE12">
        <v>4</v>
      </c>
      <c r="BF12">
        <v>0</v>
      </c>
      <c r="BG12">
        <v>0</v>
      </c>
      <c r="BH12">
        <v>0</v>
      </c>
      <c r="BI12">
        <v>0</v>
      </c>
      <c r="BJ12">
        <v>5</v>
      </c>
      <c r="BK12">
        <v>2</v>
      </c>
      <c r="BL12">
        <v>25</v>
      </c>
      <c r="BM12">
        <v>3</v>
      </c>
      <c r="BN12">
        <v>0</v>
      </c>
      <c r="BO12">
        <v>15</v>
      </c>
      <c r="BP12">
        <v>7</v>
      </c>
      <c r="BQ12">
        <v>1</v>
      </c>
      <c r="BR12">
        <v>4</v>
      </c>
      <c r="BS12">
        <v>0</v>
      </c>
      <c r="BT12">
        <v>4</v>
      </c>
      <c r="BU12">
        <v>7</v>
      </c>
      <c r="BV12">
        <v>1</v>
      </c>
      <c r="BW12">
        <v>1</v>
      </c>
      <c r="BX12">
        <v>13</v>
      </c>
      <c r="BY12">
        <v>2</v>
      </c>
      <c r="BZ12">
        <v>1</v>
      </c>
      <c r="CA12">
        <v>1</v>
      </c>
      <c r="CB12">
        <v>0</v>
      </c>
      <c r="CC12">
        <v>0</v>
      </c>
      <c r="CD12">
        <v>7</v>
      </c>
      <c r="CE12">
        <v>4</v>
      </c>
      <c r="CF12">
        <v>0</v>
      </c>
      <c r="CG12">
        <v>8</v>
      </c>
      <c r="CH12">
        <v>2</v>
      </c>
      <c r="CI12">
        <v>0</v>
      </c>
      <c r="CJ12">
        <v>33</v>
      </c>
      <c r="CK12">
        <v>8</v>
      </c>
      <c r="CL12">
        <v>9</v>
      </c>
      <c r="CM12">
        <v>1</v>
      </c>
      <c r="CN12">
        <v>2</v>
      </c>
      <c r="CO12">
        <v>1</v>
      </c>
      <c r="CP12">
        <v>4</v>
      </c>
      <c r="CQ12">
        <v>0</v>
      </c>
      <c r="CR12">
        <v>2</v>
      </c>
      <c r="CS12">
        <v>7</v>
      </c>
      <c r="CT12">
        <v>9</v>
      </c>
      <c r="CU12">
        <v>2</v>
      </c>
      <c r="CV12">
        <v>0</v>
      </c>
      <c r="CW12">
        <v>8</v>
      </c>
      <c r="CX12">
        <v>9</v>
      </c>
      <c r="CY12">
        <v>4</v>
      </c>
      <c r="CZ12">
        <v>1</v>
      </c>
      <c r="DA12">
        <v>0</v>
      </c>
      <c r="DB12">
        <v>1</v>
      </c>
      <c r="DC12">
        <v>26</v>
      </c>
      <c r="DD12">
        <v>0</v>
      </c>
      <c r="DE12" t="s">
        <v>591</v>
      </c>
      <c r="DF12" t="s">
        <v>592</v>
      </c>
      <c r="DG12" t="s">
        <v>115</v>
      </c>
    </row>
    <row r="13" spans="1:111">
      <c r="A13" s="1">
        <v>13</v>
      </c>
      <c r="B13" s="43">
        <v>12</v>
      </c>
      <c r="C13" t="s">
        <v>593</v>
      </c>
      <c r="D13">
        <v>282</v>
      </c>
      <c r="E13">
        <v>10</v>
      </c>
      <c r="F13">
        <v>0</v>
      </c>
      <c r="G13">
        <v>1</v>
      </c>
      <c r="H13" t="s">
        <v>665</v>
      </c>
      <c r="I13">
        <v>6</v>
      </c>
      <c r="J13">
        <v>1</v>
      </c>
      <c r="K13">
        <v>33</v>
      </c>
      <c r="L13">
        <v>16</v>
      </c>
      <c r="M13" t="s">
        <v>594</v>
      </c>
      <c r="N13" t="s">
        <v>595</v>
      </c>
      <c r="O13" t="s">
        <v>300</v>
      </c>
      <c r="P13" t="s">
        <v>596</v>
      </c>
      <c r="Q13">
        <v>0</v>
      </c>
      <c r="R13">
        <v>0</v>
      </c>
      <c r="S13">
        <v>4</v>
      </c>
      <c r="T13">
        <v>4</v>
      </c>
      <c r="U13">
        <v>1</v>
      </c>
      <c r="V13">
        <v>1</v>
      </c>
      <c r="W13">
        <v>2</v>
      </c>
      <c r="X13">
        <v>17</v>
      </c>
      <c r="Y13">
        <v>2</v>
      </c>
      <c r="Z13">
        <v>0</v>
      </c>
      <c r="AA13">
        <v>0</v>
      </c>
      <c r="AB13">
        <v>3</v>
      </c>
      <c r="AC13">
        <v>0</v>
      </c>
      <c r="AD13">
        <v>0</v>
      </c>
      <c r="AE13">
        <v>5</v>
      </c>
      <c r="AF13">
        <v>7</v>
      </c>
      <c r="AG13">
        <v>0</v>
      </c>
      <c r="AH13">
        <v>109</v>
      </c>
      <c r="AI13">
        <v>0</v>
      </c>
      <c r="AJ13">
        <v>0</v>
      </c>
      <c r="AK13">
        <v>0</v>
      </c>
      <c r="AL13">
        <v>1</v>
      </c>
      <c r="AM13">
        <v>0</v>
      </c>
      <c r="AN13">
        <v>3</v>
      </c>
      <c r="AO13">
        <v>2</v>
      </c>
      <c r="AP13">
        <v>0</v>
      </c>
      <c r="AQ13">
        <v>9</v>
      </c>
      <c r="AR13">
        <v>0</v>
      </c>
      <c r="AS13">
        <v>0</v>
      </c>
      <c r="AT13">
        <v>1</v>
      </c>
      <c r="AU13">
        <v>1</v>
      </c>
      <c r="AV13">
        <v>0</v>
      </c>
      <c r="AW13">
        <v>0</v>
      </c>
      <c r="AX13">
        <v>0</v>
      </c>
      <c r="AY13">
        <v>0</v>
      </c>
      <c r="AZ13">
        <v>1</v>
      </c>
      <c r="BA13">
        <v>3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9</v>
      </c>
      <c r="BM13">
        <v>1</v>
      </c>
      <c r="BN13">
        <v>0</v>
      </c>
      <c r="BO13">
        <v>2</v>
      </c>
      <c r="BP13">
        <v>2</v>
      </c>
      <c r="BQ13">
        <v>0</v>
      </c>
      <c r="BR13">
        <v>9</v>
      </c>
      <c r="BS13">
        <v>1</v>
      </c>
      <c r="BT13">
        <v>5</v>
      </c>
      <c r="BU13">
        <v>4</v>
      </c>
      <c r="BV13">
        <v>0</v>
      </c>
      <c r="BW13">
        <v>0</v>
      </c>
      <c r="BX13">
        <v>2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2</v>
      </c>
      <c r="CE13">
        <v>0</v>
      </c>
      <c r="CF13">
        <v>0</v>
      </c>
      <c r="CG13">
        <v>4</v>
      </c>
      <c r="CH13">
        <v>0</v>
      </c>
      <c r="CI13">
        <v>0</v>
      </c>
      <c r="CJ13">
        <v>17</v>
      </c>
      <c r="CK13">
        <v>5</v>
      </c>
      <c r="CL13">
        <v>1</v>
      </c>
      <c r="CM13">
        <v>0</v>
      </c>
      <c r="CN13">
        <v>2</v>
      </c>
      <c r="CO13">
        <v>0</v>
      </c>
      <c r="CP13">
        <v>0</v>
      </c>
      <c r="CQ13">
        <v>0</v>
      </c>
      <c r="CR13">
        <v>6</v>
      </c>
      <c r="CS13">
        <v>0</v>
      </c>
      <c r="CT13">
        <v>0</v>
      </c>
      <c r="CU13">
        <v>0</v>
      </c>
      <c r="CV13">
        <v>0</v>
      </c>
      <c r="CW13">
        <v>2</v>
      </c>
      <c r="CX13">
        <v>4</v>
      </c>
      <c r="CY13">
        <v>3</v>
      </c>
      <c r="CZ13">
        <v>0</v>
      </c>
      <c r="DA13">
        <v>0</v>
      </c>
      <c r="DB13">
        <v>0</v>
      </c>
      <c r="DC13">
        <v>6</v>
      </c>
      <c r="DD13">
        <v>0</v>
      </c>
      <c r="DE13" t="s">
        <v>168</v>
      </c>
      <c r="DF13" t="s">
        <v>169</v>
      </c>
      <c r="DG13" t="s">
        <v>111</v>
      </c>
    </row>
    <row r="14" spans="1:111">
      <c r="A14" s="1">
        <v>14</v>
      </c>
      <c r="B14" s="43">
        <v>13</v>
      </c>
      <c r="C14" t="s">
        <v>597</v>
      </c>
      <c r="D14">
        <v>46</v>
      </c>
      <c r="E14">
        <v>1</v>
      </c>
      <c r="F14">
        <v>1</v>
      </c>
      <c r="G14">
        <v>1</v>
      </c>
      <c r="H14" t="s">
        <v>666</v>
      </c>
      <c r="I14">
        <v>0</v>
      </c>
      <c r="J14">
        <v>0</v>
      </c>
      <c r="K14">
        <v>0</v>
      </c>
      <c r="L14">
        <v>0</v>
      </c>
      <c r="M14" t="s">
        <v>111</v>
      </c>
      <c r="N14" t="s">
        <v>111</v>
      </c>
      <c r="O14" t="s">
        <v>111</v>
      </c>
      <c r="P14" t="s">
        <v>111</v>
      </c>
      <c r="Q14">
        <v>0</v>
      </c>
      <c r="R14">
        <v>1</v>
      </c>
      <c r="S14">
        <v>0</v>
      </c>
      <c r="T14">
        <v>1</v>
      </c>
      <c r="U14">
        <v>0</v>
      </c>
      <c r="V14">
        <v>1</v>
      </c>
      <c r="W14">
        <v>0</v>
      </c>
      <c r="X14">
        <v>3</v>
      </c>
      <c r="Y14">
        <v>2</v>
      </c>
      <c r="Z14">
        <v>0</v>
      </c>
      <c r="AA14">
        <v>0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11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2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1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1</v>
      </c>
      <c r="BN14">
        <v>0</v>
      </c>
      <c r="BO14">
        <v>0</v>
      </c>
      <c r="BP14">
        <v>1</v>
      </c>
      <c r="BQ14">
        <v>0</v>
      </c>
      <c r="BR14">
        <v>0</v>
      </c>
      <c r="BS14">
        <v>0</v>
      </c>
      <c r="BT14">
        <v>1</v>
      </c>
      <c r="BU14">
        <v>1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1</v>
      </c>
      <c r="DB14">
        <v>0</v>
      </c>
      <c r="DC14">
        <v>1</v>
      </c>
      <c r="DD14">
        <v>0</v>
      </c>
      <c r="DE14" t="s">
        <v>120</v>
      </c>
      <c r="DF14" t="s">
        <v>121</v>
      </c>
      <c r="DG14" t="s">
        <v>175</v>
      </c>
    </row>
    <row r="15" spans="1:111">
      <c r="A15" s="1">
        <v>15</v>
      </c>
      <c r="B15" s="43">
        <v>14</v>
      </c>
      <c r="C15" t="s">
        <v>598</v>
      </c>
      <c r="D15">
        <v>884</v>
      </c>
      <c r="E15">
        <v>43</v>
      </c>
      <c r="F15">
        <v>1</v>
      </c>
      <c r="G15">
        <v>8</v>
      </c>
      <c r="H15" t="s">
        <v>667</v>
      </c>
      <c r="I15">
        <v>25</v>
      </c>
      <c r="J15">
        <v>9</v>
      </c>
      <c r="K15">
        <v>107</v>
      </c>
      <c r="L15">
        <v>43</v>
      </c>
      <c r="M15" t="s">
        <v>599</v>
      </c>
      <c r="N15" t="s">
        <v>600</v>
      </c>
      <c r="O15" t="s">
        <v>601</v>
      </c>
      <c r="P15" t="s">
        <v>602</v>
      </c>
      <c r="Q15">
        <v>12</v>
      </c>
      <c r="R15">
        <v>1</v>
      </c>
      <c r="S15">
        <v>5</v>
      </c>
      <c r="T15">
        <v>6</v>
      </c>
      <c r="U15">
        <v>8</v>
      </c>
      <c r="V15">
        <v>19</v>
      </c>
      <c r="W15">
        <v>18</v>
      </c>
      <c r="X15">
        <v>39</v>
      </c>
      <c r="Y15">
        <v>13</v>
      </c>
      <c r="Z15">
        <v>0</v>
      </c>
      <c r="AA15">
        <v>0</v>
      </c>
      <c r="AB15">
        <v>3</v>
      </c>
      <c r="AC15">
        <v>0</v>
      </c>
      <c r="AD15">
        <v>4</v>
      </c>
      <c r="AE15">
        <v>6</v>
      </c>
      <c r="AF15">
        <v>12</v>
      </c>
      <c r="AG15">
        <v>1</v>
      </c>
      <c r="AH15">
        <v>229</v>
      </c>
      <c r="AI15">
        <v>6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19</v>
      </c>
      <c r="AR15">
        <v>8</v>
      </c>
      <c r="AS15">
        <v>2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2</v>
      </c>
      <c r="BA15">
        <v>0</v>
      </c>
      <c r="BB15">
        <v>0</v>
      </c>
      <c r="BC15">
        <v>0</v>
      </c>
      <c r="BD15">
        <v>2</v>
      </c>
      <c r="BE15">
        <v>4</v>
      </c>
      <c r="BF15">
        <v>0</v>
      </c>
      <c r="BG15">
        <v>0</v>
      </c>
      <c r="BH15">
        <v>0</v>
      </c>
      <c r="BI15">
        <v>3</v>
      </c>
      <c r="BJ15">
        <v>0</v>
      </c>
      <c r="BK15">
        <v>2</v>
      </c>
      <c r="BL15">
        <v>12</v>
      </c>
      <c r="BM15">
        <v>1</v>
      </c>
      <c r="BN15">
        <v>1</v>
      </c>
      <c r="BO15">
        <v>18</v>
      </c>
      <c r="BP15">
        <v>3</v>
      </c>
      <c r="BQ15">
        <v>0</v>
      </c>
      <c r="BR15">
        <v>1</v>
      </c>
      <c r="BS15">
        <v>3</v>
      </c>
      <c r="BT15">
        <v>9</v>
      </c>
      <c r="BU15">
        <v>5</v>
      </c>
      <c r="BV15">
        <v>1</v>
      </c>
      <c r="BW15">
        <v>0</v>
      </c>
      <c r="BX15">
        <v>0</v>
      </c>
      <c r="BY15">
        <v>0</v>
      </c>
      <c r="BZ15">
        <v>0</v>
      </c>
      <c r="CA15">
        <v>1</v>
      </c>
      <c r="CB15">
        <v>0</v>
      </c>
      <c r="CC15">
        <v>0</v>
      </c>
      <c r="CD15">
        <v>9</v>
      </c>
      <c r="CE15">
        <v>0</v>
      </c>
      <c r="CF15">
        <v>9</v>
      </c>
      <c r="CG15">
        <v>1</v>
      </c>
      <c r="CH15">
        <v>0</v>
      </c>
      <c r="CI15">
        <v>2</v>
      </c>
      <c r="CJ15">
        <v>13</v>
      </c>
      <c r="CK15">
        <v>6</v>
      </c>
      <c r="CL15">
        <v>5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11</v>
      </c>
      <c r="CT15">
        <v>1</v>
      </c>
      <c r="CU15">
        <v>2</v>
      </c>
      <c r="CV15">
        <v>2</v>
      </c>
      <c r="CW15">
        <v>11</v>
      </c>
      <c r="CX15">
        <v>22</v>
      </c>
      <c r="CY15">
        <v>7</v>
      </c>
      <c r="CZ15">
        <v>1</v>
      </c>
      <c r="DA15">
        <v>2</v>
      </c>
      <c r="DB15">
        <v>0</v>
      </c>
      <c r="DC15">
        <v>18</v>
      </c>
      <c r="DD15">
        <v>0</v>
      </c>
      <c r="DE15" t="s">
        <v>603</v>
      </c>
      <c r="DF15" t="s">
        <v>604</v>
      </c>
      <c r="DG15" t="s">
        <v>175</v>
      </c>
    </row>
    <row r="16" spans="1:111">
      <c r="A16" s="1">
        <v>16</v>
      </c>
      <c r="B16" s="43">
        <v>15</v>
      </c>
      <c r="C16" t="s">
        <v>605</v>
      </c>
      <c r="D16">
        <v>61</v>
      </c>
      <c r="E16">
        <v>2</v>
      </c>
      <c r="F16">
        <v>0</v>
      </c>
      <c r="G16">
        <v>4</v>
      </c>
      <c r="H16" t="s">
        <v>668</v>
      </c>
      <c r="I16">
        <v>3</v>
      </c>
      <c r="J16">
        <v>0</v>
      </c>
      <c r="K16">
        <v>6</v>
      </c>
      <c r="L16">
        <v>3</v>
      </c>
      <c r="M16" t="s">
        <v>606</v>
      </c>
      <c r="N16" t="s">
        <v>607</v>
      </c>
      <c r="O16" t="s">
        <v>111</v>
      </c>
      <c r="P16" t="s">
        <v>608</v>
      </c>
      <c r="Q16">
        <v>0</v>
      </c>
      <c r="R16">
        <v>0</v>
      </c>
      <c r="S16">
        <v>0</v>
      </c>
      <c r="T16">
        <v>0</v>
      </c>
      <c r="U16">
        <v>0</v>
      </c>
      <c r="V16">
        <v>2</v>
      </c>
      <c r="W16">
        <v>1</v>
      </c>
      <c r="X16">
        <v>5</v>
      </c>
      <c r="Y16">
        <v>2</v>
      </c>
      <c r="Z16">
        <v>0</v>
      </c>
      <c r="AA16">
        <v>0</v>
      </c>
      <c r="AB16">
        <v>0</v>
      </c>
      <c r="AC16">
        <v>1</v>
      </c>
      <c r="AD16">
        <v>0</v>
      </c>
      <c r="AE16">
        <v>1</v>
      </c>
      <c r="AF16">
        <v>1</v>
      </c>
      <c r="AG16">
        <v>0</v>
      </c>
      <c r="AH16">
        <v>18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2</v>
      </c>
      <c r="AR16">
        <v>0</v>
      </c>
      <c r="AS16">
        <v>0</v>
      </c>
      <c r="AT16">
        <v>1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1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1</v>
      </c>
      <c r="CJ16">
        <v>0</v>
      </c>
      <c r="CK16">
        <v>1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0</v>
      </c>
      <c r="CS16">
        <v>1</v>
      </c>
      <c r="CT16">
        <v>0</v>
      </c>
      <c r="CU16">
        <v>0</v>
      </c>
      <c r="CV16">
        <v>0</v>
      </c>
      <c r="CW16">
        <v>2</v>
      </c>
      <c r="CX16">
        <v>1</v>
      </c>
      <c r="CY16">
        <v>1</v>
      </c>
      <c r="CZ16">
        <v>0</v>
      </c>
      <c r="DA16">
        <v>0</v>
      </c>
      <c r="DB16">
        <v>0</v>
      </c>
      <c r="DC16">
        <v>1</v>
      </c>
      <c r="DD16">
        <v>0</v>
      </c>
      <c r="DE16" t="s">
        <v>120</v>
      </c>
      <c r="DF16" t="s">
        <v>121</v>
      </c>
      <c r="DG16" t="s">
        <v>111</v>
      </c>
    </row>
    <row r="17" spans="1:111">
      <c r="A17" s="1">
        <v>17</v>
      </c>
      <c r="B17" s="43">
        <v>16</v>
      </c>
      <c r="C17" t="s">
        <v>329</v>
      </c>
      <c r="D17">
        <v>192</v>
      </c>
      <c r="E17">
        <v>9</v>
      </c>
      <c r="F17">
        <v>0</v>
      </c>
      <c r="G17">
        <v>9</v>
      </c>
      <c r="H17" t="s">
        <v>669</v>
      </c>
      <c r="I17">
        <v>7</v>
      </c>
      <c r="J17">
        <v>0</v>
      </c>
      <c r="K17">
        <v>25</v>
      </c>
      <c r="L17">
        <v>7</v>
      </c>
      <c r="M17" t="s">
        <v>330</v>
      </c>
      <c r="N17" t="s">
        <v>331</v>
      </c>
      <c r="O17" t="s">
        <v>111</v>
      </c>
      <c r="P17" t="s">
        <v>332</v>
      </c>
      <c r="Q17">
        <v>1</v>
      </c>
      <c r="R17">
        <v>0</v>
      </c>
      <c r="S17">
        <v>2</v>
      </c>
      <c r="T17">
        <v>2</v>
      </c>
      <c r="U17">
        <v>2</v>
      </c>
      <c r="V17">
        <v>6</v>
      </c>
      <c r="W17">
        <v>5</v>
      </c>
      <c r="X17">
        <v>11</v>
      </c>
      <c r="Y17">
        <v>3</v>
      </c>
      <c r="Z17">
        <v>0</v>
      </c>
      <c r="AA17">
        <v>0</v>
      </c>
      <c r="AB17">
        <v>1</v>
      </c>
      <c r="AC17">
        <v>1</v>
      </c>
      <c r="AD17">
        <v>0</v>
      </c>
      <c r="AE17">
        <v>6</v>
      </c>
      <c r="AF17">
        <v>0</v>
      </c>
      <c r="AG17">
        <v>0</v>
      </c>
      <c r="AH17">
        <v>56</v>
      </c>
      <c r="AI17">
        <v>4</v>
      </c>
      <c r="AJ17">
        <v>0</v>
      </c>
      <c r="AK17">
        <v>0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4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</v>
      </c>
      <c r="BD17">
        <v>0</v>
      </c>
      <c r="BE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4</v>
      </c>
      <c r="BM17">
        <v>0</v>
      </c>
      <c r="BN17">
        <v>0</v>
      </c>
      <c r="BO17">
        <v>5</v>
      </c>
      <c r="BP17">
        <v>0</v>
      </c>
      <c r="BQ17">
        <v>0</v>
      </c>
      <c r="BR17">
        <v>0</v>
      </c>
      <c r="BS17">
        <v>0</v>
      </c>
      <c r="BT17">
        <v>1</v>
      </c>
      <c r="BU17">
        <v>1</v>
      </c>
      <c r="BV17">
        <v>0</v>
      </c>
      <c r="BW17">
        <v>0</v>
      </c>
      <c r="BX17">
        <v>0</v>
      </c>
      <c r="BY17">
        <v>0</v>
      </c>
      <c r="BZ17">
        <v>1</v>
      </c>
      <c r="CA17">
        <v>0</v>
      </c>
      <c r="CB17">
        <v>0</v>
      </c>
      <c r="CC17">
        <v>0</v>
      </c>
      <c r="CD17">
        <v>2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2</v>
      </c>
      <c r="CK17">
        <v>6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2</v>
      </c>
      <c r="CT17">
        <v>3</v>
      </c>
      <c r="CU17">
        <v>0</v>
      </c>
      <c r="CV17">
        <v>0</v>
      </c>
      <c r="CW17">
        <v>3</v>
      </c>
      <c r="CX17">
        <v>6</v>
      </c>
      <c r="CY17">
        <v>2</v>
      </c>
      <c r="CZ17">
        <v>0</v>
      </c>
      <c r="DA17">
        <v>1</v>
      </c>
      <c r="DB17">
        <v>0</v>
      </c>
      <c r="DC17">
        <v>4</v>
      </c>
      <c r="DD17">
        <v>0</v>
      </c>
      <c r="DE17" t="s">
        <v>151</v>
      </c>
      <c r="DF17" t="s">
        <v>152</v>
      </c>
      <c r="DG17" t="s">
        <v>111</v>
      </c>
    </row>
    <row r="18" spans="1:111">
      <c r="A18" s="1">
        <v>18</v>
      </c>
      <c r="B18" s="43">
        <v>17</v>
      </c>
      <c r="C18" t="s">
        <v>609</v>
      </c>
      <c r="D18">
        <v>459</v>
      </c>
      <c r="E18">
        <v>16</v>
      </c>
      <c r="F18">
        <v>0</v>
      </c>
      <c r="G18">
        <v>8</v>
      </c>
      <c r="H18" t="s">
        <v>670</v>
      </c>
      <c r="I18">
        <v>14</v>
      </c>
      <c r="J18">
        <v>2</v>
      </c>
      <c r="K18">
        <v>51</v>
      </c>
      <c r="L18">
        <v>20</v>
      </c>
      <c r="M18" t="s">
        <v>610</v>
      </c>
      <c r="N18" t="s">
        <v>611</v>
      </c>
      <c r="O18" t="s">
        <v>336</v>
      </c>
      <c r="P18" t="s">
        <v>612</v>
      </c>
      <c r="Q18">
        <v>5</v>
      </c>
      <c r="R18">
        <v>0</v>
      </c>
      <c r="S18">
        <v>0</v>
      </c>
      <c r="T18">
        <v>0</v>
      </c>
      <c r="U18">
        <v>0</v>
      </c>
      <c r="V18">
        <v>5</v>
      </c>
      <c r="W18">
        <v>7</v>
      </c>
      <c r="X18">
        <v>25</v>
      </c>
      <c r="Y18">
        <v>8</v>
      </c>
      <c r="Z18">
        <v>0</v>
      </c>
      <c r="AA18">
        <v>0</v>
      </c>
      <c r="AB18">
        <v>0</v>
      </c>
      <c r="AC18">
        <v>0</v>
      </c>
      <c r="AD18">
        <v>2</v>
      </c>
      <c r="AE18">
        <v>7</v>
      </c>
      <c r="AF18">
        <v>5</v>
      </c>
      <c r="AG18">
        <v>3</v>
      </c>
      <c r="AH18">
        <v>128</v>
      </c>
      <c r="AI18">
        <v>1</v>
      </c>
      <c r="AJ18">
        <v>0</v>
      </c>
      <c r="AK18">
        <v>0</v>
      </c>
      <c r="AL18">
        <v>1</v>
      </c>
      <c r="AM18">
        <v>0</v>
      </c>
      <c r="AN18">
        <v>1</v>
      </c>
      <c r="AO18">
        <v>0</v>
      </c>
      <c r="AP18">
        <v>5</v>
      </c>
      <c r="AQ18">
        <v>9</v>
      </c>
      <c r="AR18">
        <v>2</v>
      </c>
      <c r="AS18">
        <v>0</v>
      </c>
      <c r="AT18">
        <v>0</v>
      </c>
      <c r="AU18">
        <v>1</v>
      </c>
      <c r="AV18">
        <v>1</v>
      </c>
      <c r="AW18">
        <v>1</v>
      </c>
      <c r="AX18">
        <v>0</v>
      </c>
      <c r="AY18">
        <v>1</v>
      </c>
      <c r="AZ18">
        <v>4</v>
      </c>
      <c r="BA18">
        <v>1</v>
      </c>
      <c r="BB18">
        <v>2</v>
      </c>
      <c r="BC18">
        <v>1</v>
      </c>
      <c r="BD18">
        <v>2</v>
      </c>
      <c r="BE18">
        <v>1</v>
      </c>
      <c r="BF18">
        <v>1</v>
      </c>
      <c r="BG18">
        <v>0</v>
      </c>
      <c r="BH18">
        <v>1</v>
      </c>
      <c r="BI18">
        <v>1</v>
      </c>
      <c r="BJ18">
        <v>0</v>
      </c>
      <c r="BK18">
        <v>3</v>
      </c>
      <c r="BL18">
        <v>4</v>
      </c>
      <c r="BM18">
        <v>1</v>
      </c>
      <c r="BN18">
        <v>0</v>
      </c>
      <c r="BO18">
        <v>7</v>
      </c>
      <c r="BP18">
        <v>1</v>
      </c>
      <c r="BQ18">
        <v>0</v>
      </c>
      <c r="BR18">
        <v>3</v>
      </c>
      <c r="BS18">
        <v>2</v>
      </c>
      <c r="BT18">
        <v>1</v>
      </c>
      <c r="BU18">
        <v>2</v>
      </c>
      <c r="BV18">
        <v>1</v>
      </c>
      <c r="BW18">
        <v>1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3</v>
      </c>
      <c r="CE18">
        <v>2</v>
      </c>
      <c r="CF18">
        <v>3</v>
      </c>
      <c r="CG18">
        <v>3</v>
      </c>
      <c r="CH18">
        <v>0</v>
      </c>
      <c r="CI18">
        <v>0</v>
      </c>
      <c r="CJ18">
        <v>8</v>
      </c>
      <c r="CK18">
        <v>7</v>
      </c>
      <c r="CL18">
        <v>0</v>
      </c>
      <c r="CM18">
        <v>1</v>
      </c>
      <c r="CN18">
        <v>1</v>
      </c>
      <c r="CO18">
        <v>0</v>
      </c>
      <c r="CP18">
        <v>1</v>
      </c>
      <c r="CQ18">
        <v>2</v>
      </c>
      <c r="CR18">
        <v>0</v>
      </c>
      <c r="CS18">
        <v>9</v>
      </c>
      <c r="CT18">
        <v>2</v>
      </c>
      <c r="CU18">
        <v>0</v>
      </c>
      <c r="CV18">
        <v>1</v>
      </c>
      <c r="CW18">
        <v>4</v>
      </c>
      <c r="CX18">
        <v>9</v>
      </c>
      <c r="CY18">
        <v>0</v>
      </c>
      <c r="CZ18">
        <v>0</v>
      </c>
      <c r="DA18">
        <v>1</v>
      </c>
      <c r="DB18">
        <v>2</v>
      </c>
      <c r="DC18">
        <v>6</v>
      </c>
      <c r="DD18">
        <v>0</v>
      </c>
      <c r="DE18" t="s">
        <v>168</v>
      </c>
      <c r="DF18" t="s">
        <v>169</v>
      </c>
      <c r="DG18" t="s">
        <v>111</v>
      </c>
    </row>
    <row r="19" spans="1:111">
      <c r="A19" s="1">
        <v>19</v>
      </c>
      <c r="B19" s="43">
        <v>18</v>
      </c>
      <c r="C19" t="s">
        <v>613</v>
      </c>
      <c r="D19">
        <v>241</v>
      </c>
      <c r="E19">
        <v>3</v>
      </c>
      <c r="F19">
        <v>0</v>
      </c>
      <c r="G19">
        <v>1</v>
      </c>
      <c r="H19" t="s">
        <v>662</v>
      </c>
      <c r="I19">
        <v>9</v>
      </c>
      <c r="J19">
        <v>1</v>
      </c>
      <c r="K19">
        <v>31</v>
      </c>
      <c r="L19">
        <v>11</v>
      </c>
      <c r="M19" t="s">
        <v>614</v>
      </c>
      <c r="N19" t="s">
        <v>615</v>
      </c>
      <c r="O19" t="s">
        <v>349</v>
      </c>
      <c r="P19" t="s">
        <v>616</v>
      </c>
      <c r="Q19">
        <v>0</v>
      </c>
      <c r="R19">
        <v>0</v>
      </c>
      <c r="S19">
        <v>3</v>
      </c>
      <c r="T19">
        <v>3</v>
      </c>
      <c r="U19">
        <v>1</v>
      </c>
      <c r="V19">
        <v>2</v>
      </c>
      <c r="W19">
        <v>1</v>
      </c>
      <c r="X19">
        <v>12</v>
      </c>
      <c r="Y19">
        <v>7</v>
      </c>
      <c r="Z19">
        <v>0</v>
      </c>
      <c r="AA19">
        <v>0</v>
      </c>
      <c r="AB19">
        <v>1</v>
      </c>
      <c r="AC19">
        <v>0</v>
      </c>
      <c r="AD19">
        <v>0</v>
      </c>
      <c r="AE19">
        <v>2</v>
      </c>
      <c r="AF19">
        <v>2</v>
      </c>
      <c r="AG19">
        <v>0</v>
      </c>
      <c r="AH19">
        <v>89</v>
      </c>
      <c r="AI19">
        <v>0</v>
      </c>
      <c r="AJ19">
        <v>0</v>
      </c>
      <c r="AK19">
        <v>0</v>
      </c>
      <c r="AL19">
        <v>1</v>
      </c>
      <c r="AM19">
        <v>0</v>
      </c>
      <c r="AN19">
        <v>0</v>
      </c>
      <c r="AO19">
        <v>1</v>
      </c>
      <c r="AP19">
        <v>0</v>
      </c>
      <c r="AQ19">
        <v>1</v>
      </c>
      <c r="AR19">
        <v>3</v>
      </c>
      <c r="AS19">
        <v>0</v>
      </c>
      <c r="AT19">
        <v>0</v>
      </c>
      <c r="AU19">
        <v>1</v>
      </c>
      <c r="AV19">
        <v>2</v>
      </c>
      <c r="AW19">
        <v>1</v>
      </c>
      <c r="AX19">
        <v>4</v>
      </c>
      <c r="AY19">
        <v>0</v>
      </c>
      <c r="AZ19">
        <v>3</v>
      </c>
      <c r="BA19">
        <v>0</v>
      </c>
      <c r="BB19">
        <v>6</v>
      </c>
      <c r="BC19">
        <v>1</v>
      </c>
      <c r="BD19">
        <v>1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7</v>
      </c>
      <c r="BM19">
        <v>0</v>
      </c>
      <c r="BN19">
        <v>0</v>
      </c>
      <c r="BO19">
        <v>1</v>
      </c>
      <c r="BP19">
        <v>1</v>
      </c>
      <c r="BQ19">
        <v>3</v>
      </c>
      <c r="BR19">
        <v>2</v>
      </c>
      <c r="BS19">
        <v>0</v>
      </c>
      <c r="BT19">
        <v>7</v>
      </c>
      <c r="BU19">
        <v>1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1</v>
      </c>
      <c r="CB19">
        <v>0</v>
      </c>
      <c r="CC19">
        <v>0</v>
      </c>
      <c r="CD19">
        <v>4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17</v>
      </c>
      <c r="CK19">
        <v>2</v>
      </c>
      <c r="CL19">
        <v>1</v>
      </c>
      <c r="CM19">
        <v>1</v>
      </c>
      <c r="CN19">
        <v>0</v>
      </c>
      <c r="CO19">
        <v>2</v>
      </c>
      <c r="CP19">
        <v>0</v>
      </c>
      <c r="CQ19">
        <v>0</v>
      </c>
      <c r="CR19">
        <v>0</v>
      </c>
      <c r="CS19">
        <v>2</v>
      </c>
      <c r="CT19">
        <v>1</v>
      </c>
      <c r="CU19">
        <v>0</v>
      </c>
      <c r="CV19">
        <v>0</v>
      </c>
      <c r="CW19">
        <v>6</v>
      </c>
      <c r="CX19">
        <v>1</v>
      </c>
      <c r="CY19">
        <v>0</v>
      </c>
      <c r="CZ19">
        <v>0</v>
      </c>
      <c r="DA19">
        <v>0</v>
      </c>
      <c r="DB19">
        <v>0</v>
      </c>
      <c r="DC19">
        <v>4</v>
      </c>
      <c r="DD19">
        <v>0</v>
      </c>
      <c r="DE19" t="s">
        <v>126</v>
      </c>
      <c r="DF19" t="s">
        <v>127</v>
      </c>
      <c r="DG19" t="s">
        <v>111</v>
      </c>
    </row>
    <row r="20" spans="1:111">
      <c r="A20" s="1">
        <v>20</v>
      </c>
      <c r="B20" s="43">
        <v>19</v>
      </c>
      <c r="C20" t="s">
        <v>617</v>
      </c>
      <c r="D20">
        <v>1243</v>
      </c>
      <c r="E20">
        <v>38</v>
      </c>
      <c r="F20">
        <v>0</v>
      </c>
      <c r="G20">
        <v>18</v>
      </c>
      <c r="H20" t="s">
        <v>671</v>
      </c>
      <c r="I20">
        <v>16</v>
      </c>
      <c r="J20">
        <v>3</v>
      </c>
      <c r="K20">
        <v>119</v>
      </c>
      <c r="L20">
        <v>63</v>
      </c>
      <c r="M20" t="s">
        <v>618</v>
      </c>
      <c r="N20" t="s">
        <v>619</v>
      </c>
      <c r="O20" t="s">
        <v>620</v>
      </c>
      <c r="P20" t="s">
        <v>621</v>
      </c>
      <c r="Q20">
        <v>23</v>
      </c>
      <c r="R20">
        <v>0</v>
      </c>
      <c r="S20">
        <v>15</v>
      </c>
      <c r="T20">
        <v>15</v>
      </c>
      <c r="U20">
        <v>6</v>
      </c>
      <c r="V20">
        <v>12</v>
      </c>
      <c r="W20">
        <v>9</v>
      </c>
      <c r="X20">
        <v>53</v>
      </c>
      <c r="Y20">
        <v>12</v>
      </c>
      <c r="Z20">
        <v>0</v>
      </c>
      <c r="AA20">
        <v>3</v>
      </c>
      <c r="AB20">
        <v>3</v>
      </c>
      <c r="AC20">
        <v>2</v>
      </c>
      <c r="AD20">
        <v>4</v>
      </c>
      <c r="AE20">
        <v>4</v>
      </c>
      <c r="AF20">
        <v>23</v>
      </c>
      <c r="AG20">
        <v>2</v>
      </c>
      <c r="AH20">
        <v>445</v>
      </c>
      <c r="AI20">
        <v>0</v>
      </c>
      <c r="AJ20">
        <v>6</v>
      </c>
      <c r="AK20">
        <v>0</v>
      </c>
      <c r="AL20">
        <v>0</v>
      </c>
      <c r="AM20">
        <v>0</v>
      </c>
      <c r="AN20">
        <v>12</v>
      </c>
      <c r="AO20">
        <v>10</v>
      </c>
      <c r="AP20">
        <v>6</v>
      </c>
      <c r="AQ20">
        <v>26</v>
      </c>
      <c r="AR20">
        <v>9</v>
      </c>
      <c r="AS20">
        <v>2</v>
      </c>
      <c r="AT20">
        <v>1</v>
      </c>
      <c r="AU20">
        <v>1</v>
      </c>
      <c r="AV20">
        <v>3</v>
      </c>
      <c r="AW20">
        <v>5</v>
      </c>
      <c r="AX20">
        <v>0</v>
      </c>
      <c r="AY20">
        <v>0</v>
      </c>
      <c r="AZ20">
        <v>8</v>
      </c>
      <c r="BA20">
        <v>3</v>
      </c>
      <c r="BB20">
        <v>3</v>
      </c>
      <c r="BC20">
        <v>9</v>
      </c>
      <c r="BD20">
        <v>3</v>
      </c>
      <c r="BE20">
        <v>4</v>
      </c>
      <c r="BF20">
        <v>1</v>
      </c>
      <c r="BG20">
        <v>0</v>
      </c>
      <c r="BH20">
        <v>0</v>
      </c>
      <c r="BI20">
        <v>0</v>
      </c>
      <c r="BJ20">
        <v>8</v>
      </c>
      <c r="BK20">
        <v>3</v>
      </c>
      <c r="BL20">
        <v>22</v>
      </c>
      <c r="BM20">
        <v>3</v>
      </c>
      <c r="BN20">
        <v>0</v>
      </c>
      <c r="BO20">
        <v>9</v>
      </c>
      <c r="BP20">
        <v>2</v>
      </c>
      <c r="BQ20">
        <v>5</v>
      </c>
      <c r="BR20">
        <v>25</v>
      </c>
      <c r="BS20">
        <v>0</v>
      </c>
      <c r="BT20">
        <v>8</v>
      </c>
      <c r="BU20">
        <v>15</v>
      </c>
      <c r="BV20">
        <v>2</v>
      </c>
      <c r="BW20">
        <v>0</v>
      </c>
      <c r="BX20">
        <v>0</v>
      </c>
      <c r="BY20">
        <v>0</v>
      </c>
      <c r="BZ20">
        <v>4</v>
      </c>
      <c r="CA20">
        <v>16</v>
      </c>
      <c r="CB20">
        <v>2</v>
      </c>
      <c r="CC20">
        <v>0</v>
      </c>
      <c r="CD20">
        <v>6</v>
      </c>
      <c r="CE20">
        <v>10</v>
      </c>
      <c r="CF20">
        <v>0</v>
      </c>
      <c r="CG20">
        <v>6</v>
      </c>
      <c r="CH20">
        <v>5</v>
      </c>
      <c r="CI20">
        <v>0</v>
      </c>
      <c r="CJ20">
        <v>76</v>
      </c>
      <c r="CK20">
        <v>4</v>
      </c>
      <c r="CL20">
        <v>7</v>
      </c>
      <c r="CM20">
        <v>3</v>
      </c>
      <c r="CN20">
        <v>4</v>
      </c>
      <c r="CO20">
        <v>3</v>
      </c>
      <c r="CP20">
        <v>1</v>
      </c>
      <c r="CQ20">
        <v>2</v>
      </c>
      <c r="CR20">
        <v>3</v>
      </c>
      <c r="CS20">
        <v>9</v>
      </c>
      <c r="CT20">
        <v>7</v>
      </c>
      <c r="CU20">
        <v>1</v>
      </c>
      <c r="CV20">
        <v>0</v>
      </c>
      <c r="CW20">
        <v>13</v>
      </c>
      <c r="CX20">
        <v>17</v>
      </c>
      <c r="CY20">
        <v>1</v>
      </c>
      <c r="CZ20">
        <v>3</v>
      </c>
      <c r="DA20">
        <v>4</v>
      </c>
      <c r="DB20">
        <v>2</v>
      </c>
      <c r="DC20">
        <v>22</v>
      </c>
      <c r="DD20">
        <v>0</v>
      </c>
      <c r="DE20" t="s">
        <v>622</v>
      </c>
      <c r="DF20" t="s">
        <v>623</v>
      </c>
      <c r="DG20" t="s">
        <v>111</v>
      </c>
    </row>
    <row r="21" spans="1:111">
      <c r="A21" s="1">
        <v>21</v>
      </c>
      <c r="B21" s="43">
        <v>20</v>
      </c>
      <c r="C21" t="s">
        <v>624</v>
      </c>
      <c r="D21">
        <v>1081</v>
      </c>
      <c r="E21">
        <v>33</v>
      </c>
      <c r="F21">
        <v>2</v>
      </c>
      <c r="G21">
        <v>4</v>
      </c>
      <c r="H21" t="s">
        <v>672</v>
      </c>
      <c r="I21">
        <v>13</v>
      </c>
      <c r="J21">
        <v>1</v>
      </c>
      <c r="K21">
        <v>90</v>
      </c>
      <c r="L21">
        <v>41</v>
      </c>
      <c r="M21" t="s">
        <v>625</v>
      </c>
      <c r="N21" t="s">
        <v>626</v>
      </c>
      <c r="O21" t="s">
        <v>384</v>
      </c>
      <c r="P21" t="s">
        <v>627</v>
      </c>
      <c r="Q21">
        <v>1</v>
      </c>
      <c r="R21">
        <v>2</v>
      </c>
      <c r="S21">
        <v>11</v>
      </c>
      <c r="T21">
        <v>13</v>
      </c>
      <c r="U21">
        <v>4</v>
      </c>
      <c r="V21">
        <v>14</v>
      </c>
      <c r="W21">
        <v>3</v>
      </c>
      <c r="X21">
        <v>66</v>
      </c>
      <c r="Y21">
        <v>7</v>
      </c>
      <c r="Z21">
        <v>0</v>
      </c>
      <c r="AA21">
        <v>5</v>
      </c>
      <c r="AB21">
        <v>11</v>
      </c>
      <c r="AC21">
        <v>0</v>
      </c>
      <c r="AD21">
        <v>5</v>
      </c>
      <c r="AE21">
        <v>8</v>
      </c>
      <c r="AF21">
        <v>30</v>
      </c>
      <c r="AG21">
        <v>0</v>
      </c>
      <c r="AH21">
        <v>393</v>
      </c>
      <c r="AI21">
        <v>0</v>
      </c>
      <c r="AJ21">
        <v>0</v>
      </c>
      <c r="AK21">
        <v>0</v>
      </c>
      <c r="AL21">
        <v>0</v>
      </c>
      <c r="AM21">
        <v>2</v>
      </c>
      <c r="AN21">
        <v>3</v>
      </c>
      <c r="AO21">
        <v>2</v>
      </c>
      <c r="AP21">
        <v>2</v>
      </c>
      <c r="AQ21">
        <v>18</v>
      </c>
      <c r="AR21">
        <v>5</v>
      </c>
      <c r="AS21">
        <v>0</v>
      </c>
      <c r="AT21">
        <v>1</v>
      </c>
      <c r="AU21">
        <v>0</v>
      </c>
      <c r="AV21">
        <v>4</v>
      </c>
      <c r="AW21">
        <v>4</v>
      </c>
      <c r="AX21">
        <v>1</v>
      </c>
      <c r="AY21">
        <v>2</v>
      </c>
      <c r="AZ21">
        <v>14</v>
      </c>
      <c r="BA21">
        <v>4</v>
      </c>
      <c r="BB21">
        <v>13</v>
      </c>
      <c r="BC21">
        <v>3</v>
      </c>
      <c r="BD21">
        <v>11</v>
      </c>
      <c r="BE21">
        <v>3</v>
      </c>
      <c r="BF21">
        <v>2</v>
      </c>
      <c r="BG21">
        <v>0</v>
      </c>
      <c r="BH21">
        <v>7</v>
      </c>
      <c r="BI21">
        <v>0</v>
      </c>
      <c r="BJ21">
        <v>0</v>
      </c>
      <c r="BK21">
        <v>6</v>
      </c>
      <c r="BL21">
        <v>24</v>
      </c>
      <c r="BM21">
        <v>8</v>
      </c>
      <c r="BN21">
        <v>0</v>
      </c>
      <c r="BO21">
        <v>3</v>
      </c>
      <c r="BP21">
        <v>5</v>
      </c>
      <c r="BQ21">
        <v>4</v>
      </c>
      <c r="BR21">
        <v>21</v>
      </c>
      <c r="BS21">
        <v>0</v>
      </c>
      <c r="BT21">
        <v>4</v>
      </c>
      <c r="BU21">
        <v>8</v>
      </c>
      <c r="BV21">
        <v>1</v>
      </c>
      <c r="BW21">
        <v>0</v>
      </c>
      <c r="BX21">
        <v>0</v>
      </c>
      <c r="BY21">
        <v>0</v>
      </c>
      <c r="BZ21">
        <v>4</v>
      </c>
      <c r="CA21">
        <v>5</v>
      </c>
      <c r="CB21">
        <v>4</v>
      </c>
      <c r="CC21">
        <v>0</v>
      </c>
      <c r="CD21">
        <v>13</v>
      </c>
      <c r="CE21">
        <v>4</v>
      </c>
      <c r="CF21">
        <v>0</v>
      </c>
      <c r="CG21">
        <v>1</v>
      </c>
      <c r="CH21">
        <v>3</v>
      </c>
      <c r="CI21">
        <v>0</v>
      </c>
      <c r="CJ21">
        <v>65</v>
      </c>
      <c r="CK21">
        <v>8</v>
      </c>
      <c r="CL21">
        <v>6</v>
      </c>
      <c r="CM21">
        <v>0</v>
      </c>
      <c r="CN21">
        <v>6</v>
      </c>
      <c r="CO21">
        <v>3</v>
      </c>
      <c r="CP21">
        <v>5</v>
      </c>
      <c r="CQ21">
        <v>0</v>
      </c>
      <c r="CR21">
        <v>1</v>
      </c>
      <c r="CS21">
        <v>13</v>
      </c>
      <c r="CT21">
        <v>11</v>
      </c>
      <c r="CU21">
        <v>1</v>
      </c>
      <c r="CV21">
        <v>1</v>
      </c>
      <c r="CW21">
        <v>17</v>
      </c>
      <c r="CX21">
        <v>2</v>
      </c>
      <c r="CY21">
        <v>0</v>
      </c>
      <c r="CZ21">
        <v>5</v>
      </c>
      <c r="DA21">
        <v>0</v>
      </c>
      <c r="DB21">
        <v>1</v>
      </c>
      <c r="DC21">
        <v>29</v>
      </c>
      <c r="DD21">
        <v>0</v>
      </c>
      <c r="DE21" t="s">
        <v>628</v>
      </c>
      <c r="DF21" t="s">
        <v>629</v>
      </c>
      <c r="DG21" t="s">
        <v>403</v>
      </c>
    </row>
    <row r="22" spans="1:111">
      <c r="A22" s="1">
        <v>22</v>
      </c>
      <c r="B22" s="43">
        <v>21</v>
      </c>
      <c r="C22" t="s">
        <v>630</v>
      </c>
      <c r="D22">
        <v>498</v>
      </c>
      <c r="E22">
        <v>10</v>
      </c>
      <c r="F22">
        <v>1</v>
      </c>
      <c r="G22">
        <v>0</v>
      </c>
      <c r="H22" t="s">
        <v>111</v>
      </c>
      <c r="I22">
        <v>2</v>
      </c>
      <c r="J22">
        <v>0</v>
      </c>
      <c r="K22">
        <v>47</v>
      </c>
      <c r="L22">
        <v>21</v>
      </c>
      <c r="M22" t="s">
        <v>631</v>
      </c>
      <c r="N22" t="s">
        <v>632</v>
      </c>
      <c r="O22" t="s">
        <v>111</v>
      </c>
      <c r="P22" t="s">
        <v>633</v>
      </c>
      <c r="Q22">
        <v>0</v>
      </c>
      <c r="R22">
        <v>1</v>
      </c>
      <c r="S22">
        <v>13</v>
      </c>
      <c r="T22">
        <v>14</v>
      </c>
      <c r="U22">
        <v>1</v>
      </c>
      <c r="V22">
        <v>4</v>
      </c>
      <c r="W22">
        <v>0</v>
      </c>
      <c r="X22">
        <v>41</v>
      </c>
      <c r="Y22">
        <v>5</v>
      </c>
      <c r="Z22">
        <v>0</v>
      </c>
      <c r="AA22">
        <v>4</v>
      </c>
      <c r="AB22">
        <v>5</v>
      </c>
      <c r="AC22">
        <v>2</v>
      </c>
      <c r="AD22">
        <v>0</v>
      </c>
      <c r="AE22">
        <v>8</v>
      </c>
      <c r="AF22">
        <v>16</v>
      </c>
      <c r="AG22">
        <v>1</v>
      </c>
      <c r="AH22">
        <v>221</v>
      </c>
      <c r="AI22">
        <v>0</v>
      </c>
      <c r="AJ22">
        <v>0</v>
      </c>
      <c r="AK22">
        <v>0</v>
      </c>
      <c r="AL22">
        <v>2</v>
      </c>
      <c r="AM22">
        <v>0</v>
      </c>
      <c r="AN22">
        <v>7</v>
      </c>
      <c r="AO22">
        <v>17</v>
      </c>
      <c r="AP22">
        <v>5</v>
      </c>
      <c r="AQ22">
        <v>23</v>
      </c>
      <c r="AR22">
        <v>0</v>
      </c>
      <c r="AS22">
        <v>0</v>
      </c>
      <c r="AT22">
        <v>0</v>
      </c>
      <c r="AU22">
        <v>2</v>
      </c>
      <c r="AV22">
        <v>1</v>
      </c>
      <c r="AW22">
        <v>8</v>
      </c>
      <c r="AX22">
        <v>0</v>
      </c>
      <c r="AY22">
        <v>0</v>
      </c>
      <c r="AZ22">
        <v>18</v>
      </c>
      <c r="BA22">
        <v>6</v>
      </c>
      <c r="BB22">
        <v>2</v>
      </c>
      <c r="BC22">
        <v>1</v>
      </c>
      <c r="BD22">
        <v>0</v>
      </c>
      <c r="BE22">
        <v>0</v>
      </c>
      <c r="BF22">
        <v>0</v>
      </c>
      <c r="BG22">
        <v>0</v>
      </c>
      <c r="BH22">
        <v>1</v>
      </c>
      <c r="BI22">
        <v>0</v>
      </c>
      <c r="BJ22">
        <v>0</v>
      </c>
      <c r="BK22">
        <v>3</v>
      </c>
      <c r="BL22">
        <v>8</v>
      </c>
      <c r="BM22">
        <v>1</v>
      </c>
      <c r="BN22">
        <v>0</v>
      </c>
      <c r="BO22">
        <v>0</v>
      </c>
      <c r="BP22">
        <v>0</v>
      </c>
      <c r="BQ22">
        <v>0</v>
      </c>
      <c r="BR22">
        <v>6</v>
      </c>
      <c r="BS22">
        <v>0</v>
      </c>
      <c r="BT22">
        <v>3</v>
      </c>
      <c r="BU22">
        <v>1</v>
      </c>
      <c r="BV22">
        <v>0</v>
      </c>
      <c r="BW22">
        <v>0</v>
      </c>
      <c r="BX22">
        <v>0</v>
      </c>
      <c r="BY22">
        <v>0</v>
      </c>
      <c r="BZ22">
        <v>4</v>
      </c>
      <c r="CA22">
        <v>4</v>
      </c>
      <c r="CB22">
        <v>3</v>
      </c>
      <c r="CC22">
        <v>0</v>
      </c>
      <c r="CD22">
        <v>3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36</v>
      </c>
      <c r="CK22">
        <v>8</v>
      </c>
      <c r="CL22">
        <v>0</v>
      </c>
      <c r="CM22">
        <v>1</v>
      </c>
      <c r="CN22">
        <v>4</v>
      </c>
      <c r="CO22">
        <v>0</v>
      </c>
      <c r="CP22">
        <v>4</v>
      </c>
      <c r="CQ22">
        <v>0</v>
      </c>
      <c r="CR22">
        <v>1</v>
      </c>
      <c r="CS22">
        <v>3</v>
      </c>
      <c r="CT22">
        <v>2</v>
      </c>
      <c r="CU22">
        <v>0</v>
      </c>
      <c r="CV22">
        <v>0</v>
      </c>
      <c r="CW22">
        <v>19</v>
      </c>
      <c r="CX22">
        <v>2</v>
      </c>
      <c r="CY22">
        <v>0</v>
      </c>
      <c r="CZ22">
        <v>0</v>
      </c>
      <c r="DA22">
        <v>1</v>
      </c>
      <c r="DB22">
        <v>1</v>
      </c>
      <c r="DC22">
        <v>10</v>
      </c>
      <c r="DD22">
        <v>0</v>
      </c>
      <c r="DE22" t="s">
        <v>634</v>
      </c>
      <c r="DF22" t="s">
        <v>635</v>
      </c>
      <c r="DG22" t="s">
        <v>175</v>
      </c>
    </row>
    <row r="23" spans="1:111">
      <c r="A23" s="1">
        <v>23</v>
      </c>
      <c r="B23" s="43">
        <v>22</v>
      </c>
      <c r="C23" t="s">
        <v>636</v>
      </c>
      <c r="D23">
        <v>571</v>
      </c>
      <c r="E23">
        <v>14</v>
      </c>
      <c r="F23">
        <v>0</v>
      </c>
      <c r="G23">
        <v>4</v>
      </c>
      <c r="H23" t="s">
        <v>673</v>
      </c>
      <c r="I23">
        <v>10</v>
      </c>
      <c r="J23">
        <v>3</v>
      </c>
      <c r="K23">
        <v>68</v>
      </c>
      <c r="L23">
        <v>35</v>
      </c>
      <c r="M23" t="s">
        <v>637</v>
      </c>
      <c r="N23" t="s">
        <v>638</v>
      </c>
      <c r="O23" t="s">
        <v>639</v>
      </c>
      <c r="P23" t="s">
        <v>640</v>
      </c>
      <c r="Q23">
        <v>23</v>
      </c>
      <c r="R23">
        <v>0</v>
      </c>
      <c r="S23">
        <v>3</v>
      </c>
      <c r="T23">
        <v>3</v>
      </c>
      <c r="U23">
        <v>3</v>
      </c>
      <c r="V23">
        <v>6</v>
      </c>
      <c r="W23">
        <v>10</v>
      </c>
      <c r="X23">
        <v>20</v>
      </c>
      <c r="Y23">
        <v>13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</v>
      </c>
      <c r="AF23">
        <v>2</v>
      </c>
      <c r="AG23">
        <v>1</v>
      </c>
      <c r="AH23">
        <v>141</v>
      </c>
      <c r="AI23">
        <v>0</v>
      </c>
      <c r="AJ23">
        <v>4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8</v>
      </c>
      <c r="AR23">
        <v>9</v>
      </c>
      <c r="AS23">
        <v>0</v>
      </c>
      <c r="AT23">
        <v>1</v>
      </c>
      <c r="AU23">
        <v>0</v>
      </c>
      <c r="AV23">
        <v>3</v>
      </c>
      <c r="AW23">
        <v>1</v>
      </c>
      <c r="AX23">
        <v>0</v>
      </c>
      <c r="AY23">
        <v>0</v>
      </c>
      <c r="AZ23">
        <v>0</v>
      </c>
      <c r="BA23">
        <v>2</v>
      </c>
      <c r="BB23">
        <v>0</v>
      </c>
      <c r="BC23">
        <v>1</v>
      </c>
      <c r="BD23">
        <v>0</v>
      </c>
      <c r="BE23">
        <v>10</v>
      </c>
      <c r="BF23">
        <v>0</v>
      </c>
      <c r="BG23">
        <v>0</v>
      </c>
      <c r="BH23">
        <v>0</v>
      </c>
      <c r="BI23">
        <v>9</v>
      </c>
      <c r="BJ23">
        <v>0</v>
      </c>
      <c r="BK23">
        <v>0</v>
      </c>
      <c r="BL23">
        <v>7</v>
      </c>
      <c r="BM23">
        <v>0</v>
      </c>
      <c r="BN23">
        <v>1</v>
      </c>
      <c r="BO23">
        <v>10</v>
      </c>
      <c r="BP23">
        <v>3</v>
      </c>
      <c r="BQ23">
        <v>1</v>
      </c>
      <c r="BR23">
        <v>4</v>
      </c>
      <c r="BS23">
        <v>0</v>
      </c>
      <c r="BT23">
        <v>4</v>
      </c>
      <c r="BU23">
        <v>0</v>
      </c>
      <c r="BV23">
        <v>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2</v>
      </c>
      <c r="CE23">
        <v>0</v>
      </c>
      <c r="CF23">
        <v>0</v>
      </c>
      <c r="CG23">
        <v>1</v>
      </c>
      <c r="CH23">
        <v>0</v>
      </c>
      <c r="CI23">
        <v>0</v>
      </c>
      <c r="CJ23">
        <v>14</v>
      </c>
      <c r="CK23">
        <v>4</v>
      </c>
      <c r="CL23">
        <v>4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10</v>
      </c>
      <c r="CT23">
        <v>0</v>
      </c>
      <c r="CU23">
        <v>0</v>
      </c>
      <c r="CV23">
        <v>0</v>
      </c>
      <c r="CW23">
        <v>0</v>
      </c>
      <c r="CX23">
        <v>12</v>
      </c>
      <c r="CY23">
        <v>1</v>
      </c>
      <c r="CZ23">
        <v>3</v>
      </c>
      <c r="DA23">
        <v>2</v>
      </c>
      <c r="DB23">
        <v>1</v>
      </c>
      <c r="DC23">
        <v>6</v>
      </c>
      <c r="DD23">
        <v>0</v>
      </c>
      <c r="DE23" t="s">
        <v>151</v>
      </c>
      <c r="DF23" t="s">
        <v>152</v>
      </c>
      <c r="DG23" t="s">
        <v>111</v>
      </c>
    </row>
    <row r="24" spans="1:111">
      <c r="A24" s="1">
        <v>25</v>
      </c>
      <c r="B24" s="43">
        <v>23</v>
      </c>
      <c r="C24" t="s">
        <v>641</v>
      </c>
      <c r="D24">
        <v>44</v>
      </c>
      <c r="E24">
        <v>0</v>
      </c>
      <c r="F24">
        <v>0</v>
      </c>
      <c r="G24">
        <v>0</v>
      </c>
      <c r="H24" t="s">
        <v>111</v>
      </c>
      <c r="I24">
        <v>1</v>
      </c>
      <c r="J24">
        <v>0</v>
      </c>
      <c r="K24">
        <v>2</v>
      </c>
      <c r="L24">
        <v>0</v>
      </c>
      <c r="M24" t="s">
        <v>642</v>
      </c>
      <c r="N24" t="s">
        <v>643</v>
      </c>
      <c r="O24" t="s">
        <v>111</v>
      </c>
      <c r="P24" t="s">
        <v>111</v>
      </c>
      <c r="Q24">
        <v>0</v>
      </c>
      <c r="R24">
        <v>0</v>
      </c>
      <c r="S24">
        <v>1</v>
      </c>
      <c r="T24">
        <v>1</v>
      </c>
      <c r="U24">
        <v>0</v>
      </c>
      <c r="V24">
        <v>1</v>
      </c>
      <c r="W24">
        <v>1</v>
      </c>
      <c r="X24">
        <v>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</v>
      </c>
      <c r="AG24">
        <v>0</v>
      </c>
      <c r="AH24">
        <v>15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2</v>
      </c>
      <c r="AR24">
        <v>0</v>
      </c>
      <c r="AS24">
        <v>0</v>
      </c>
      <c r="AT24">
        <v>0</v>
      </c>
      <c r="AU24">
        <v>1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2</v>
      </c>
      <c r="BU24">
        <v>1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1</v>
      </c>
      <c r="CU24">
        <v>0</v>
      </c>
      <c r="CV24">
        <v>0</v>
      </c>
      <c r="CW24">
        <v>2</v>
      </c>
      <c r="CX24">
        <v>2</v>
      </c>
      <c r="CY24">
        <v>0</v>
      </c>
      <c r="CZ24">
        <v>0</v>
      </c>
      <c r="DA24">
        <v>0</v>
      </c>
      <c r="DB24">
        <v>0</v>
      </c>
      <c r="DC24">
        <v>1</v>
      </c>
      <c r="DD24">
        <v>0</v>
      </c>
      <c r="DE24" t="s">
        <v>120</v>
      </c>
      <c r="DF24" t="s">
        <v>121</v>
      </c>
      <c r="DG24" t="s">
        <v>111</v>
      </c>
    </row>
    <row r="25" spans="1:111">
      <c r="A25" s="1">
        <v>26</v>
      </c>
      <c r="B25" s="43">
        <v>24</v>
      </c>
      <c r="C25" t="s">
        <v>644</v>
      </c>
      <c r="D25">
        <v>547</v>
      </c>
      <c r="E25">
        <v>17</v>
      </c>
      <c r="F25">
        <v>0</v>
      </c>
      <c r="G25">
        <v>4</v>
      </c>
      <c r="H25" t="s">
        <v>674</v>
      </c>
      <c r="I25">
        <v>21</v>
      </c>
      <c r="J25">
        <v>3</v>
      </c>
      <c r="K25">
        <v>77</v>
      </c>
      <c r="L25">
        <v>38</v>
      </c>
      <c r="M25" t="s">
        <v>645</v>
      </c>
      <c r="N25" t="s">
        <v>646</v>
      </c>
      <c r="O25" t="s">
        <v>647</v>
      </c>
      <c r="P25" t="s">
        <v>648</v>
      </c>
      <c r="Q25">
        <v>23</v>
      </c>
      <c r="R25">
        <v>0</v>
      </c>
      <c r="S25">
        <v>6</v>
      </c>
      <c r="T25">
        <v>6</v>
      </c>
      <c r="U25">
        <v>5</v>
      </c>
      <c r="V25">
        <v>10</v>
      </c>
      <c r="W25">
        <v>9</v>
      </c>
      <c r="X25">
        <v>20</v>
      </c>
      <c r="Y25">
        <v>7</v>
      </c>
      <c r="Z25">
        <v>1</v>
      </c>
      <c r="AA25">
        <v>0</v>
      </c>
      <c r="AB25">
        <v>1</v>
      </c>
      <c r="AC25">
        <v>0</v>
      </c>
      <c r="AD25">
        <v>5</v>
      </c>
      <c r="AE25">
        <v>2</v>
      </c>
      <c r="AF25">
        <v>2</v>
      </c>
      <c r="AG25">
        <v>2</v>
      </c>
      <c r="AH25">
        <v>140</v>
      </c>
      <c r="AI25">
        <v>0</v>
      </c>
      <c r="AJ25">
        <v>9</v>
      </c>
      <c r="AK25">
        <v>0</v>
      </c>
      <c r="AL25">
        <v>0</v>
      </c>
      <c r="AM25">
        <v>0</v>
      </c>
      <c r="AN25">
        <v>1</v>
      </c>
      <c r="AO25">
        <v>1</v>
      </c>
      <c r="AP25">
        <v>1</v>
      </c>
      <c r="AQ25">
        <v>14</v>
      </c>
      <c r="AR25">
        <v>7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1</v>
      </c>
      <c r="BA25">
        <v>0</v>
      </c>
      <c r="BB25">
        <v>0</v>
      </c>
      <c r="BC25">
        <v>1</v>
      </c>
      <c r="BD25">
        <v>2</v>
      </c>
      <c r="BE25">
        <v>10</v>
      </c>
      <c r="BF25">
        <v>1</v>
      </c>
      <c r="BG25">
        <v>1</v>
      </c>
      <c r="BH25">
        <v>0</v>
      </c>
      <c r="BI25">
        <v>0</v>
      </c>
      <c r="BJ25">
        <v>0</v>
      </c>
      <c r="BK25">
        <v>1</v>
      </c>
      <c r="BL25">
        <v>8</v>
      </c>
      <c r="BM25">
        <v>2</v>
      </c>
      <c r="BN25">
        <v>0</v>
      </c>
      <c r="BO25">
        <v>9</v>
      </c>
      <c r="BP25">
        <v>2</v>
      </c>
      <c r="BQ25">
        <v>0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0</v>
      </c>
      <c r="BX25">
        <v>2</v>
      </c>
      <c r="BY25">
        <v>0</v>
      </c>
      <c r="BZ25">
        <v>0</v>
      </c>
      <c r="CA25">
        <v>4</v>
      </c>
      <c r="CB25">
        <v>0</v>
      </c>
      <c r="CC25">
        <v>1</v>
      </c>
      <c r="CD25">
        <v>2</v>
      </c>
      <c r="CE25">
        <v>2</v>
      </c>
      <c r="CF25">
        <v>2</v>
      </c>
      <c r="CG25">
        <v>1</v>
      </c>
      <c r="CH25">
        <v>0</v>
      </c>
      <c r="CI25">
        <v>0</v>
      </c>
      <c r="CJ25">
        <v>10</v>
      </c>
      <c r="CK25">
        <v>2</v>
      </c>
      <c r="CL25">
        <v>3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5</v>
      </c>
      <c r="CT25">
        <v>1</v>
      </c>
      <c r="CU25">
        <v>2</v>
      </c>
      <c r="CV25">
        <v>0</v>
      </c>
      <c r="CW25">
        <v>0</v>
      </c>
      <c r="CX25">
        <v>16</v>
      </c>
      <c r="CY25">
        <v>0</v>
      </c>
      <c r="CZ25">
        <v>0</v>
      </c>
      <c r="DA25">
        <v>2</v>
      </c>
      <c r="DB25">
        <v>2</v>
      </c>
      <c r="DC25">
        <v>10</v>
      </c>
      <c r="DD25">
        <v>0</v>
      </c>
      <c r="DE25" t="s">
        <v>634</v>
      </c>
      <c r="DF25" t="s">
        <v>635</v>
      </c>
      <c r="DG25" t="s">
        <v>111</v>
      </c>
    </row>
    <row r="26" spans="1:111">
      <c r="A26" s="1"/>
      <c r="B26" s="43"/>
    </row>
    <row r="27" spans="1:111">
      <c r="P27">
        <f>SUM(P2:P26)</f>
        <v>0</v>
      </c>
    </row>
    <row r="29" spans="1:111">
      <c r="A29" s="1">
        <v>28</v>
      </c>
    </row>
    <row r="30" spans="1:111">
      <c r="A30" s="1">
        <v>29</v>
      </c>
    </row>
    <row r="31" spans="1:111">
      <c r="A31" s="1">
        <v>30</v>
      </c>
    </row>
    <row r="32" spans="1:111">
      <c r="A32" s="1">
        <v>31</v>
      </c>
    </row>
    <row r="33" spans="1:25">
      <c r="A33" s="1">
        <v>32</v>
      </c>
    </row>
    <row r="34" spans="1:25">
      <c r="A34" s="1">
        <v>33</v>
      </c>
    </row>
    <row r="35" spans="1:25">
      <c r="A35" s="1">
        <v>34</v>
      </c>
    </row>
    <row r="36" spans="1:25">
      <c r="A36" s="1">
        <v>35</v>
      </c>
      <c r="B36" s="38"/>
      <c r="C36" s="38"/>
      <c r="D36" s="38"/>
      <c r="E36" s="38"/>
      <c r="F36" s="21" t="s">
        <v>491</v>
      </c>
      <c r="G36" s="38"/>
    </row>
    <row r="37" spans="1:25">
      <c r="A37" s="1">
        <v>36</v>
      </c>
      <c r="B37" s="36" t="s">
        <v>515</v>
      </c>
      <c r="C37" s="36" t="s">
        <v>516</v>
      </c>
      <c r="D37" s="38" t="s">
        <v>675</v>
      </c>
      <c r="E37" s="37" t="s">
        <v>518</v>
      </c>
      <c r="F37" s="37" t="s">
        <v>497</v>
      </c>
      <c r="G37" s="37" t="s">
        <v>498</v>
      </c>
      <c r="I37" s="2" t="s">
        <v>477</v>
      </c>
      <c r="J37">
        <f t="array" ref="J37:K41">LINEST(D38:D61,C38:C61,TRUE,TRUE)</f>
        <v>1.7920884165646311E-2</v>
      </c>
      <c r="K37">
        <v>2.0695961715266282</v>
      </c>
      <c r="L37" t="s">
        <v>482</v>
      </c>
      <c r="N37" t="s">
        <v>487</v>
      </c>
      <c r="O37">
        <v>24</v>
      </c>
      <c r="U37" s="36"/>
      <c r="V37" s="36" t="s">
        <v>515</v>
      </c>
      <c r="W37" s="36" t="s">
        <v>516</v>
      </c>
      <c r="X37" s="38" t="s">
        <v>651</v>
      </c>
      <c r="Y37" s="38" t="s">
        <v>650</v>
      </c>
    </row>
    <row r="38" spans="1:25">
      <c r="A38" s="1">
        <v>37</v>
      </c>
      <c r="B38" s="39" t="s">
        <v>539</v>
      </c>
      <c r="C38" s="39">
        <v>252</v>
      </c>
      <c r="D38" s="39">
        <v>6</v>
      </c>
      <c r="E38" s="40">
        <f t="array" ref="E38:E61">TREND(D38:D61,C38:C61)</f>
        <v>6.5856589812694981</v>
      </c>
      <c r="F38" s="40">
        <f t="shared" ref="F38:F62" si="0">E38-$O$40*$O$41*SQRT(1+1/$O$37+(D38-$O$38)^2/$O$39)</f>
        <v>-6.6254900420863869</v>
      </c>
      <c r="G38" s="40">
        <f t="shared" ref="G38:G62" si="1">E38+$O$40*$O$41*SQRT(1+1/$O$37+(D38-$O$38)^2/$O$39)</f>
        <v>19.796808004625383</v>
      </c>
      <c r="I38" t="s">
        <v>481</v>
      </c>
      <c r="J38">
        <v>3.3165545515817197E-3</v>
      </c>
      <c r="K38">
        <v>2.2928015702603681</v>
      </c>
      <c r="L38" t="s">
        <v>483</v>
      </c>
      <c r="N38" t="s">
        <v>488</v>
      </c>
      <c r="O38">
        <f>AVERAGE(D38:D63)</f>
        <v>12.52</v>
      </c>
      <c r="U38" s="38"/>
      <c r="V38" s="38" t="s">
        <v>539</v>
      </c>
      <c r="W38" s="38">
        <v>252</v>
      </c>
      <c r="X38" s="38">
        <v>6</v>
      </c>
      <c r="Y38" s="38">
        <v>0</v>
      </c>
    </row>
    <row r="39" spans="1:25">
      <c r="A39" s="1">
        <v>38</v>
      </c>
      <c r="B39" s="39" t="s">
        <v>542</v>
      </c>
      <c r="C39" s="39">
        <v>786</v>
      </c>
      <c r="D39" s="39">
        <v>18</v>
      </c>
      <c r="E39" s="40">
        <v>16.155411125724626</v>
      </c>
      <c r="F39" s="40">
        <f t="shared" si="0"/>
        <v>2.9838707486644367</v>
      </c>
      <c r="G39" s="40">
        <f t="shared" si="1"/>
        <v>29.326951502784816</v>
      </c>
      <c r="I39" t="s">
        <v>478</v>
      </c>
      <c r="J39">
        <v>0.57029090204091093</v>
      </c>
      <c r="K39">
        <v>6.1775986774395637</v>
      </c>
      <c r="L39" t="s">
        <v>484</v>
      </c>
      <c r="N39" t="s">
        <v>489</v>
      </c>
      <c r="O39">
        <f>DEVSQ(D38:D117)</f>
        <v>1960.2399999999998</v>
      </c>
      <c r="U39" s="38"/>
      <c r="V39" s="38" t="s">
        <v>542</v>
      </c>
      <c r="W39" s="38">
        <v>786</v>
      </c>
      <c r="X39" s="38">
        <v>18</v>
      </c>
      <c r="Y39" s="38">
        <v>1</v>
      </c>
    </row>
    <row r="40" spans="1:25">
      <c r="A40" s="1">
        <v>39</v>
      </c>
      <c r="B40" s="39" t="s">
        <v>546</v>
      </c>
      <c r="C40" s="39">
        <v>880</v>
      </c>
      <c r="D40" s="39">
        <v>31</v>
      </c>
      <c r="E40" s="40">
        <v>17.83997423729538</v>
      </c>
      <c r="F40" s="40">
        <f t="shared" si="0"/>
        <v>3.7130318829823157</v>
      </c>
      <c r="G40" s="40">
        <f t="shared" si="1"/>
        <v>31.966916591608445</v>
      </c>
      <c r="I40" t="s">
        <v>479</v>
      </c>
      <c r="J40">
        <v>29.197426595083481</v>
      </c>
      <c r="K40">
        <v>22</v>
      </c>
      <c r="L40" t="s">
        <v>485</v>
      </c>
      <c r="N40" s="29" t="s">
        <v>519</v>
      </c>
      <c r="O40">
        <f>_xlfn.T.INV.2T(0.05,O37-2)</f>
        <v>2.0738730679040258</v>
      </c>
      <c r="U40" s="38"/>
      <c r="V40" s="38" t="s">
        <v>546</v>
      </c>
      <c r="W40" s="38">
        <v>880</v>
      </c>
      <c r="X40" s="38">
        <v>31</v>
      </c>
      <c r="Y40" s="38">
        <v>7</v>
      </c>
    </row>
    <row r="41" spans="1:25">
      <c r="A41" s="1">
        <v>40</v>
      </c>
      <c r="B41" s="39" t="s">
        <v>553</v>
      </c>
      <c r="C41" s="39">
        <v>937</v>
      </c>
      <c r="D41" s="39">
        <v>32</v>
      </c>
      <c r="E41" s="40">
        <v>18.861464634737224</v>
      </c>
      <c r="F41" s="40">
        <f t="shared" si="0"/>
        <v>4.6224692676948269</v>
      </c>
      <c r="G41" s="40">
        <f t="shared" si="1"/>
        <v>33.100460001779624</v>
      </c>
      <c r="I41" t="s">
        <v>480</v>
      </c>
      <c r="J41">
        <v>1114.2533741042666</v>
      </c>
      <c r="K41">
        <v>839.57995922906707</v>
      </c>
      <c r="L41" t="s">
        <v>486</v>
      </c>
      <c r="N41" t="s">
        <v>490</v>
      </c>
      <c r="O41">
        <f>SQRT(K41/K40)</f>
        <v>6.1775986774395637</v>
      </c>
      <c r="U41" s="38"/>
      <c r="V41" s="38" t="s">
        <v>553</v>
      </c>
      <c r="W41" s="38">
        <v>937</v>
      </c>
      <c r="X41" s="38">
        <v>32</v>
      </c>
      <c r="Y41" s="38">
        <v>8</v>
      </c>
    </row>
    <row r="42" spans="1:25">
      <c r="A42" s="1">
        <v>41</v>
      </c>
      <c r="B42" s="39" t="s">
        <v>560</v>
      </c>
      <c r="C42" s="39">
        <v>792</v>
      </c>
      <c r="D42" s="39">
        <v>13</v>
      </c>
      <c r="E42" s="40">
        <v>16.262936430718504</v>
      </c>
      <c r="F42" s="40">
        <f t="shared" si="0"/>
        <v>3.1864596504016625</v>
      </c>
      <c r="G42" s="40">
        <f t="shared" si="1"/>
        <v>29.339413211035346</v>
      </c>
      <c r="U42" s="38"/>
      <c r="V42" s="38" t="s">
        <v>560</v>
      </c>
      <c r="W42" s="38">
        <v>792</v>
      </c>
      <c r="X42" s="38">
        <v>13</v>
      </c>
      <c r="Y42" s="38">
        <v>3</v>
      </c>
    </row>
    <row r="43" spans="1:25">
      <c r="A43" s="1">
        <v>42</v>
      </c>
      <c r="B43" s="39" t="s">
        <v>565</v>
      </c>
      <c r="C43" s="39">
        <v>1241</v>
      </c>
      <c r="D43" s="39">
        <v>22</v>
      </c>
      <c r="E43" s="40">
        <v>24.309413421093701</v>
      </c>
      <c r="F43" s="40">
        <f t="shared" si="0"/>
        <v>10.94902294922775</v>
      </c>
      <c r="G43" s="40">
        <f t="shared" si="1"/>
        <v>37.669803892959649</v>
      </c>
      <c r="U43" s="38"/>
      <c r="V43" s="38" t="s">
        <v>565</v>
      </c>
      <c r="W43" s="38">
        <v>1241</v>
      </c>
      <c r="X43" s="38">
        <v>22</v>
      </c>
      <c r="Y43" s="38">
        <v>2</v>
      </c>
    </row>
    <row r="44" spans="1:25">
      <c r="A44" s="1">
        <v>43</v>
      </c>
      <c r="B44" s="39" t="s">
        <v>234</v>
      </c>
      <c r="C44" s="39">
        <v>214</v>
      </c>
      <c r="D44" s="39">
        <v>4</v>
      </c>
      <c r="E44" s="40">
        <v>5.9046653829749385</v>
      </c>
      <c r="F44" s="40">
        <f t="shared" si="0"/>
        <v>-7.4014660818198355</v>
      </c>
      <c r="G44" s="40">
        <f t="shared" si="1"/>
        <v>19.210796847769714</v>
      </c>
      <c r="U44" s="38"/>
      <c r="V44" s="38" t="s">
        <v>234</v>
      </c>
      <c r="W44" s="38">
        <v>214</v>
      </c>
      <c r="X44" s="38">
        <v>4</v>
      </c>
      <c r="Y44" s="38">
        <v>1</v>
      </c>
    </row>
    <row r="45" spans="1:25">
      <c r="A45" s="1">
        <v>44</v>
      </c>
      <c r="B45" s="39" t="s">
        <v>571</v>
      </c>
      <c r="C45" s="39">
        <v>397</v>
      </c>
      <c r="D45" s="39">
        <v>8</v>
      </c>
      <c r="E45" s="40">
        <v>9.1841871852882129</v>
      </c>
      <c r="F45" s="40">
        <f t="shared" si="0"/>
        <v>-3.9568037638547562</v>
      </c>
      <c r="G45" s="40">
        <f t="shared" si="1"/>
        <v>22.325178134431184</v>
      </c>
      <c r="U45" s="38"/>
      <c r="V45" s="38" t="s">
        <v>571</v>
      </c>
      <c r="W45" s="38">
        <v>397</v>
      </c>
      <c r="X45" s="38">
        <v>8</v>
      </c>
      <c r="Y45" s="38">
        <v>3</v>
      </c>
    </row>
    <row r="46" spans="1:25">
      <c r="A46" s="1">
        <v>45</v>
      </c>
      <c r="B46" s="39" t="s">
        <v>575</v>
      </c>
      <c r="C46" s="39">
        <v>242</v>
      </c>
      <c r="D46" s="39">
        <v>5</v>
      </c>
      <c r="E46" s="40">
        <v>6.4064501396130353</v>
      </c>
      <c r="F46" s="40">
        <f t="shared" si="0"/>
        <v>-6.849117141974963</v>
      </c>
      <c r="G46" s="40">
        <f t="shared" si="1"/>
        <v>19.662017421201035</v>
      </c>
      <c r="U46" s="38"/>
      <c r="V46" s="38" t="s">
        <v>575</v>
      </c>
      <c r="W46" s="38">
        <v>242</v>
      </c>
      <c r="X46" s="38">
        <v>5</v>
      </c>
      <c r="Y46" s="38">
        <v>2</v>
      </c>
    </row>
    <row r="47" spans="1:25">
      <c r="A47" s="1">
        <v>46</v>
      </c>
      <c r="B47" s="39" t="s">
        <v>580</v>
      </c>
      <c r="C47" s="39">
        <v>908</v>
      </c>
      <c r="D47" s="39">
        <v>10</v>
      </c>
      <c r="E47" s="40">
        <v>18.341758993933482</v>
      </c>
      <c r="F47" s="40">
        <f t="shared" si="0"/>
        <v>5.2457027790716086</v>
      </c>
      <c r="G47" s="40">
        <f t="shared" si="1"/>
        <v>31.437815208795357</v>
      </c>
      <c r="U47" s="38"/>
      <c r="V47" s="38" t="s">
        <v>580</v>
      </c>
      <c r="W47" s="38">
        <v>908</v>
      </c>
      <c r="X47" s="38">
        <v>10</v>
      </c>
      <c r="Y47" s="38">
        <v>0</v>
      </c>
    </row>
    <row r="48" spans="1:25">
      <c r="A48" s="1">
        <v>47</v>
      </c>
      <c r="B48" s="39" t="s">
        <v>586</v>
      </c>
      <c r="C48" s="39">
        <v>1059</v>
      </c>
      <c r="D48" s="39">
        <v>22</v>
      </c>
      <c r="E48" s="40">
        <v>21.047812502946073</v>
      </c>
      <c r="F48" s="40">
        <f t="shared" si="0"/>
        <v>7.6874220310801213</v>
      </c>
      <c r="G48" s="40">
        <f t="shared" si="1"/>
        <v>34.408202974812028</v>
      </c>
      <c r="U48" s="38"/>
      <c r="V48" s="38" t="s">
        <v>586</v>
      </c>
      <c r="W48" s="38">
        <v>1059</v>
      </c>
      <c r="X48" s="38">
        <v>22</v>
      </c>
      <c r="Y48" s="38">
        <v>4</v>
      </c>
    </row>
    <row r="49" spans="1:25">
      <c r="A49" s="1">
        <v>48</v>
      </c>
      <c r="B49" s="39" t="s">
        <v>593</v>
      </c>
      <c r="C49" s="39">
        <v>282</v>
      </c>
      <c r="D49" s="39">
        <v>6</v>
      </c>
      <c r="E49" s="40">
        <v>7.1232855062388882</v>
      </c>
      <c r="F49" s="40">
        <f t="shared" si="0"/>
        <v>-6.0878635171169968</v>
      </c>
      <c r="G49" s="40">
        <f t="shared" si="1"/>
        <v>20.334434529594773</v>
      </c>
      <c r="U49" s="38"/>
      <c r="V49" s="38" t="s">
        <v>593</v>
      </c>
      <c r="W49" s="38">
        <v>282</v>
      </c>
      <c r="X49" s="38">
        <v>6</v>
      </c>
      <c r="Y49" s="38">
        <v>1</v>
      </c>
    </row>
    <row r="50" spans="1:25">
      <c r="A50" s="1">
        <v>49</v>
      </c>
      <c r="B50" s="39" t="s">
        <v>597</v>
      </c>
      <c r="C50" s="39">
        <v>46</v>
      </c>
      <c r="D50" s="39">
        <v>0</v>
      </c>
      <c r="E50" s="40">
        <v>2.8939568431463583</v>
      </c>
      <c r="F50" s="40">
        <f t="shared" si="0"/>
        <v>-10.674391198831472</v>
      </c>
      <c r="G50" s="40">
        <f t="shared" si="1"/>
        <v>16.462304885124187</v>
      </c>
      <c r="U50" s="38"/>
      <c r="V50" s="38" t="s">
        <v>597</v>
      </c>
      <c r="W50" s="38">
        <v>46</v>
      </c>
      <c r="X50" s="38">
        <v>0</v>
      </c>
      <c r="Y50" s="38">
        <v>0</v>
      </c>
    </row>
    <row r="51" spans="1:25">
      <c r="A51" s="1">
        <v>50</v>
      </c>
      <c r="B51" s="39" t="s">
        <v>598</v>
      </c>
      <c r="C51" s="39">
        <v>884</v>
      </c>
      <c r="D51" s="39">
        <v>25</v>
      </c>
      <c r="E51" s="40">
        <v>17.911657773957966</v>
      </c>
      <c r="F51" s="40">
        <f t="shared" si="0"/>
        <v>4.3463956678617262</v>
      </c>
      <c r="G51" s="40">
        <f t="shared" si="1"/>
        <v>31.476919880054204</v>
      </c>
      <c r="U51" s="38"/>
      <c r="V51" s="38" t="s">
        <v>598</v>
      </c>
      <c r="W51" s="38">
        <v>884</v>
      </c>
      <c r="X51" s="38">
        <v>25</v>
      </c>
      <c r="Y51" s="38">
        <v>9</v>
      </c>
    </row>
    <row r="52" spans="1:25">
      <c r="A52" s="1">
        <v>51</v>
      </c>
      <c r="B52" s="39" t="s">
        <v>605</v>
      </c>
      <c r="C52" s="39">
        <v>61</v>
      </c>
      <c r="D52" s="39">
        <v>3</v>
      </c>
      <c r="E52" s="40">
        <v>3.1627701056310533</v>
      </c>
      <c r="F52" s="40">
        <f t="shared" si="0"/>
        <v>-10.200001699739374</v>
      </c>
      <c r="G52" s="40">
        <f t="shared" si="1"/>
        <v>16.525541911001479</v>
      </c>
      <c r="U52" s="38"/>
      <c r="V52" s="38" t="s">
        <v>605</v>
      </c>
      <c r="W52" s="38">
        <v>61</v>
      </c>
      <c r="X52" s="38">
        <v>3</v>
      </c>
      <c r="Y52" s="38">
        <v>0</v>
      </c>
    </row>
    <row r="53" spans="1:25">
      <c r="A53" s="1">
        <v>52</v>
      </c>
      <c r="B53" s="39" t="s">
        <v>329</v>
      </c>
      <c r="C53" s="39">
        <v>192</v>
      </c>
      <c r="D53" s="39">
        <v>7</v>
      </c>
      <c r="E53" s="40">
        <v>5.5104059313307197</v>
      </c>
      <c r="F53" s="40">
        <f t="shared" si="0"/>
        <v>-7.6625329298435112</v>
      </c>
      <c r="G53" s="40">
        <f t="shared" si="1"/>
        <v>18.683344792504951</v>
      </c>
      <c r="U53" s="38"/>
      <c r="V53" s="38" t="s">
        <v>329</v>
      </c>
      <c r="W53" s="38">
        <v>192</v>
      </c>
      <c r="X53" s="38">
        <v>7</v>
      </c>
      <c r="Y53" s="38">
        <v>0</v>
      </c>
    </row>
    <row r="54" spans="1:25">
      <c r="A54" s="1">
        <v>53</v>
      </c>
      <c r="B54" s="39" t="s">
        <v>609</v>
      </c>
      <c r="C54" s="39">
        <v>459</v>
      </c>
      <c r="D54" s="39">
        <v>14</v>
      </c>
      <c r="E54" s="40">
        <v>10.295282003558285</v>
      </c>
      <c r="F54" s="40">
        <f t="shared" si="0"/>
        <v>-2.7874685040844227</v>
      </c>
      <c r="G54" s="40">
        <f t="shared" si="1"/>
        <v>23.378032511200992</v>
      </c>
      <c r="U54" s="38"/>
      <c r="V54" s="38" t="s">
        <v>609</v>
      </c>
      <c r="W54" s="38">
        <v>459</v>
      </c>
      <c r="X54" s="38">
        <v>14</v>
      </c>
      <c r="Y54" s="38">
        <v>2</v>
      </c>
    </row>
    <row r="55" spans="1:25">
      <c r="A55" s="1">
        <v>54</v>
      </c>
      <c r="B55" s="39" t="s">
        <v>613</v>
      </c>
      <c r="C55" s="39">
        <v>241</v>
      </c>
      <c r="D55" s="39">
        <v>9</v>
      </c>
      <c r="E55" s="40">
        <v>6.3885292554473887</v>
      </c>
      <c r="F55" s="40">
        <f t="shared" si="0"/>
        <v>-6.7268217948671536</v>
      </c>
      <c r="G55" s="40">
        <f t="shared" si="1"/>
        <v>19.503880305761932</v>
      </c>
      <c r="U55" s="38"/>
      <c r="V55" s="38" t="s">
        <v>613</v>
      </c>
      <c r="W55" s="38">
        <v>241</v>
      </c>
      <c r="X55" s="38">
        <v>9</v>
      </c>
      <c r="Y55" s="38">
        <v>1</v>
      </c>
    </row>
    <row r="56" spans="1:25">
      <c r="A56" s="1">
        <v>55</v>
      </c>
      <c r="B56" s="39" t="s">
        <v>617</v>
      </c>
      <c r="C56" s="39">
        <v>1243</v>
      </c>
      <c r="D56" s="39">
        <v>16</v>
      </c>
      <c r="E56" s="40">
        <v>24.345255189424989</v>
      </c>
      <c r="F56" s="40">
        <f t="shared" si="0"/>
        <v>11.230797974188672</v>
      </c>
      <c r="G56" s="40">
        <f t="shared" si="1"/>
        <v>37.459712404661303</v>
      </c>
      <c r="U56" s="38"/>
      <c r="V56" s="38" t="s">
        <v>617</v>
      </c>
      <c r="W56" s="38">
        <v>1243</v>
      </c>
      <c r="X56" s="38">
        <v>16</v>
      </c>
      <c r="Y56" s="38">
        <v>3</v>
      </c>
    </row>
    <row r="57" spans="1:25">
      <c r="A57" s="1">
        <v>56</v>
      </c>
      <c r="B57" s="39" t="s">
        <v>624</v>
      </c>
      <c r="C57" s="39">
        <v>1081</v>
      </c>
      <c r="D57" s="39">
        <v>13</v>
      </c>
      <c r="E57" s="40">
        <v>21.44207195459029</v>
      </c>
      <c r="F57" s="40">
        <f t="shared" si="0"/>
        <v>8.365595174273448</v>
      </c>
      <c r="G57" s="40">
        <f t="shared" si="1"/>
        <v>34.518548734907128</v>
      </c>
      <c r="U57" s="38"/>
      <c r="V57" s="38" t="s">
        <v>624</v>
      </c>
      <c r="W57" s="38">
        <v>1081</v>
      </c>
      <c r="X57" s="38">
        <v>13</v>
      </c>
      <c r="Y57" s="38">
        <v>1</v>
      </c>
    </row>
    <row r="58" spans="1:25">
      <c r="A58" s="1">
        <v>57</v>
      </c>
      <c r="B58" s="39" t="s">
        <v>630</v>
      </c>
      <c r="C58" s="39">
        <v>498</v>
      </c>
      <c r="D58" s="39">
        <v>2</v>
      </c>
      <c r="E58" s="40">
        <v>10.994196486018492</v>
      </c>
      <c r="F58" s="40">
        <f t="shared" si="0"/>
        <v>-2.4312149135889811</v>
      </c>
      <c r="G58" s="40">
        <f t="shared" si="1"/>
        <v>24.419607885625965</v>
      </c>
      <c r="U58" s="38"/>
      <c r="V58" s="38" t="s">
        <v>630</v>
      </c>
      <c r="W58" s="38">
        <v>498</v>
      </c>
      <c r="X58" s="38">
        <v>2</v>
      </c>
      <c r="Y58" s="38">
        <v>0</v>
      </c>
    </row>
    <row r="59" spans="1:25">
      <c r="A59" s="1">
        <v>58</v>
      </c>
      <c r="B59" s="39" t="s">
        <v>636</v>
      </c>
      <c r="C59" s="39">
        <v>571</v>
      </c>
      <c r="D59" s="39">
        <v>10</v>
      </c>
      <c r="E59" s="40">
        <v>12.302421030110672</v>
      </c>
      <c r="F59" s="40">
        <f t="shared" si="0"/>
        <v>-0.79363518475120109</v>
      </c>
      <c r="G59" s="40">
        <f t="shared" si="1"/>
        <v>25.398477244972547</v>
      </c>
      <c r="U59" s="38"/>
      <c r="V59" s="38" t="s">
        <v>636</v>
      </c>
      <c r="W59" s="38">
        <v>571</v>
      </c>
      <c r="X59" s="38">
        <v>10</v>
      </c>
      <c r="Y59" s="38">
        <v>3</v>
      </c>
    </row>
    <row r="60" spans="1:25">
      <c r="A60" s="1">
        <v>59</v>
      </c>
      <c r="B60" s="39" t="s">
        <v>641</v>
      </c>
      <c r="C60" s="39">
        <v>44</v>
      </c>
      <c r="D60" s="39">
        <v>1</v>
      </c>
      <c r="E60" s="40">
        <v>2.8581150748150659</v>
      </c>
      <c r="F60" s="40">
        <f t="shared" si="0"/>
        <v>-10.635851626541651</v>
      </c>
      <c r="G60" s="40">
        <f t="shared" si="1"/>
        <v>16.352081776171783</v>
      </c>
      <c r="U60" s="38"/>
      <c r="V60" s="38" t="s">
        <v>641</v>
      </c>
      <c r="W60" s="38">
        <v>44</v>
      </c>
      <c r="X60" s="38">
        <v>1</v>
      </c>
      <c r="Y60" s="38">
        <v>0</v>
      </c>
    </row>
    <row r="61" spans="1:25">
      <c r="A61" s="1">
        <v>60</v>
      </c>
      <c r="B61" s="39" t="s">
        <v>644</v>
      </c>
      <c r="C61" s="39">
        <v>547</v>
      </c>
      <c r="D61" s="39">
        <v>21</v>
      </c>
      <c r="E61" s="40">
        <v>11.87231981013516</v>
      </c>
      <c r="F61" s="40">
        <f t="shared" si="0"/>
        <v>-1.4316719368262536</v>
      </c>
      <c r="G61" s="40">
        <f t="shared" si="1"/>
        <v>25.176311557096575</v>
      </c>
      <c r="U61" s="38"/>
      <c r="V61" s="38" t="s">
        <v>644</v>
      </c>
      <c r="W61" s="38">
        <v>547</v>
      </c>
      <c r="X61" s="38">
        <v>21</v>
      </c>
      <c r="Y61" s="38">
        <v>3</v>
      </c>
    </row>
    <row r="62" spans="1:25">
      <c r="A62" s="1">
        <v>61</v>
      </c>
      <c r="B62" s="39" t="s">
        <v>649</v>
      </c>
      <c r="C62" s="39">
        <v>169</v>
      </c>
      <c r="D62" s="39">
        <v>15</v>
      </c>
      <c r="E62" s="40">
        <f>C62*J37+K37</f>
        <v>5.0982255955208551</v>
      </c>
      <c r="F62" s="40">
        <f t="shared" si="0"/>
        <v>-7.997191231239249</v>
      </c>
      <c r="G62" s="40">
        <f t="shared" si="1"/>
        <v>18.193642422280959</v>
      </c>
      <c r="I62" t="s">
        <v>652</v>
      </c>
      <c r="U62" s="38"/>
      <c r="V62" s="38" t="s">
        <v>649</v>
      </c>
      <c r="W62" s="38">
        <v>169</v>
      </c>
      <c r="X62" s="38">
        <v>15</v>
      </c>
      <c r="Y62" s="38">
        <v>4</v>
      </c>
    </row>
    <row r="63" spans="1:25">
      <c r="A63" s="1">
        <v>62</v>
      </c>
      <c r="B63" s="39"/>
      <c r="C63" s="39"/>
      <c r="D63" s="39"/>
      <c r="E63" s="40"/>
      <c r="F63" s="40"/>
      <c r="G63" s="40"/>
      <c r="U63" s="38"/>
      <c r="V63" s="39"/>
      <c r="W63" s="39"/>
      <c r="X63" s="39"/>
      <c r="Y63" s="39"/>
    </row>
    <row r="64" spans="1:25">
      <c r="A64" s="1">
        <v>63</v>
      </c>
      <c r="E64" s="40"/>
      <c r="F64" s="40"/>
      <c r="G64" s="40"/>
      <c r="U64" s="38"/>
      <c r="V64" s="39"/>
      <c r="W64" s="39"/>
      <c r="X64" s="39"/>
      <c r="Y64" s="39"/>
    </row>
    <row r="65" spans="1:24">
      <c r="A65" s="1">
        <v>64</v>
      </c>
      <c r="E65" s="40"/>
      <c r="F65" s="40"/>
      <c r="G65" s="40"/>
      <c r="U65" s="38"/>
      <c r="V65" s="38"/>
      <c r="W65" s="42"/>
      <c r="X65" s="42"/>
    </row>
    <row r="66" spans="1:24">
      <c r="A66" s="1">
        <v>65</v>
      </c>
      <c r="B66" s="38"/>
      <c r="C66" s="38"/>
      <c r="D66" s="39"/>
      <c r="E66" s="40"/>
      <c r="F66" s="40"/>
      <c r="G66" s="40"/>
      <c r="U66" s="38"/>
      <c r="V66" s="38"/>
      <c r="W66" s="42"/>
      <c r="X66" s="42"/>
    </row>
    <row r="67" spans="1:24">
      <c r="A67" s="1">
        <v>66</v>
      </c>
      <c r="B67" s="36"/>
      <c r="C67" s="36"/>
      <c r="D67" s="38"/>
      <c r="E67" s="37"/>
      <c r="F67" s="37"/>
      <c r="G67" s="37"/>
      <c r="U67" s="38"/>
      <c r="V67" s="38"/>
      <c r="W67" s="42"/>
      <c r="X67" s="42"/>
    </row>
    <row r="68" spans="1:24">
      <c r="A68" s="1">
        <v>67</v>
      </c>
      <c r="B68" s="39"/>
      <c r="C68" s="39"/>
      <c r="D68" s="39"/>
      <c r="E68" s="40"/>
      <c r="F68" s="40"/>
      <c r="G68" s="40"/>
      <c r="U68" s="38"/>
      <c r="V68" s="38"/>
      <c r="W68" s="42"/>
      <c r="X68" s="42"/>
    </row>
    <row r="69" spans="1:24">
      <c r="A69" s="1">
        <v>68</v>
      </c>
      <c r="B69" s="39"/>
      <c r="C69" s="39"/>
      <c r="D69" s="39"/>
      <c r="E69" s="40"/>
      <c r="F69" s="40"/>
      <c r="G69" s="40"/>
      <c r="U69" s="38"/>
      <c r="V69" s="38"/>
      <c r="W69" s="42"/>
      <c r="X69" s="42"/>
    </row>
    <row r="70" spans="1:24">
      <c r="A70" s="1">
        <v>69</v>
      </c>
      <c r="B70" s="39"/>
      <c r="C70" s="39"/>
      <c r="D70" s="39"/>
      <c r="E70" s="40"/>
      <c r="F70" s="40"/>
      <c r="G70" s="40"/>
      <c r="U70" s="38"/>
      <c r="V70" s="38"/>
      <c r="W70" s="42"/>
      <c r="X70" s="42"/>
    </row>
    <row r="71" spans="1:24">
      <c r="A71" s="1">
        <v>70</v>
      </c>
      <c r="B71" s="39"/>
      <c r="C71" s="39"/>
      <c r="D71" s="39"/>
      <c r="E71" s="40"/>
      <c r="F71" s="40"/>
      <c r="G71" s="40"/>
      <c r="U71" s="38"/>
      <c r="V71" s="38"/>
      <c r="W71" s="42"/>
      <c r="X71" s="42"/>
    </row>
    <row r="72" spans="1:24">
      <c r="A72" s="1">
        <v>71</v>
      </c>
      <c r="B72" s="39"/>
      <c r="C72" s="39"/>
      <c r="D72" s="39"/>
      <c r="E72" s="40"/>
      <c r="F72" s="40"/>
      <c r="G72" s="40"/>
      <c r="U72" s="38"/>
      <c r="V72" s="38"/>
      <c r="W72" s="42"/>
      <c r="X72" s="42"/>
    </row>
    <row r="73" spans="1:24">
      <c r="A73" s="1">
        <v>72</v>
      </c>
      <c r="B73" s="39"/>
      <c r="C73" s="39"/>
      <c r="D73" s="39"/>
      <c r="E73" s="40"/>
      <c r="F73" s="40"/>
      <c r="G73" s="40"/>
      <c r="U73" s="38"/>
      <c r="V73" s="38"/>
      <c r="W73" s="42"/>
      <c r="X73" s="42"/>
    </row>
    <row r="74" spans="1:24">
      <c r="A74" s="1">
        <v>73</v>
      </c>
      <c r="B74" s="39"/>
      <c r="C74" s="39"/>
      <c r="D74" s="39"/>
      <c r="E74" s="40"/>
      <c r="F74" s="40"/>
      <c r="G74" s="40"/>
      <c r="U74" s="38"/>
      <c r="V74" s="38"/>
      <c r="W74" s="42"/>
      <c r="X74" s="42"/>
    </row>
    <row r="75" spans="1:24">
      <c r="A75" s="1">
        <v>74</v>
      </c>
      <c r="B75" s="39"/>
      <c r="C75" s="39"/>
      <c r="D75" s="39"/>
      <c r="E75" s="40"/>
      <c r="F75" s="40"/>
      <c r="G75" s="40"/>
      <c r="U75" s="38"/>
      <c r="V75" s="38"/>
      <c r="W75" s="42"/>
      <c r="X75" s="42"/>
    </row>
    <row r="76" spans="1:24">
      <c r="A76" s="1">
        <v>75</v>
      </c>
      <c r="B76" s="39"/>
      <c r="C76" s="39"/>
      <c r="D76" s="39"/>
      <c r="E76" s="40"/>
      <c r="F76" s="40"/>
      <c r="G76" s="40"/>
      <c r="U76" s="38"/>
      <c r="V76" s="38"/>
      <c r="W76" s="42"/>
      <c r="X76" s="42"/>
    </row>
    <row r="77" spans="1:24">
      <c r="A77" s="1">
        <v>76</v>
      </c>
      <c r="B77" s="39"/>
      <c r="C77" s="39"/>
      <c r="D77" s="39"/>
      <c r="E77" s="40"/>
      <c r="F77" s="40"/>
      <c r="G77" s="40"/>
      <c r="U77" s="38"/>
      <c r="V77" s="38"/>
      <c r="W77" s="42"/>
      <c r="X77" s="42"/>
    </row>
    <row r="78" spans="1:24">
      <c r="A78" s="1">
        <v>77</v>
      </c>
      <c r="B78" s="39"/>
      <c r="C78" s="39"/>
      <c r="D78" s="39"/>
      <c r="E78" s="40"/>
      <c r="F78" s="40"/>
      <c r="G78" s="44"/>
      <c r="U78" s="38"/>
      <c r="V78" s="38"/>
      <c r="W78" s="42"/>
      <c r="X78" s="42"/>
    </row>
    <row r="79" spans="1:24">
      <c r="A79" s="1">
        <v>78</v>
      </c>
      <c r="B79" s="39"/>
      <c r="C79" s="39"/>
      <c r="D79" s="39"/>
      <c r="E79" s="40"/>
      <c r="F79" s="40"/>
      <c r="G79" s="40"/>
      <c r="U79" s="38"/>
      <c r="V79" s="38"/>
      <c r="W79" s="42"/>
      <c r="X79" s="42"/>
    </row>
    <row r="80" spans="1:24">
      <c r="A80" s="1">
        <v>79</v>
      </c>
      <c r="B80" s="39"/>
      <c r="C80" s="39"/>
      <c r="D80" s="39"/>
      <c r="E80" s="40"/>
      <c r="F80" s="40"/>
      <c r="G80" s="40"/>
      <c r="U80" s="38"/>
      <c r="V80" s="38"/>
      <c r="W80" s="42"/>
      <c r="X80" s="42"/>
    </row>
    <row r="81" spans="2:31">
      <c r="B81" s="39"/>
      <c r="C81" s="39"/>
      <c r="D81" s="39"/>
      <c r="E81" s="40"/>
      <c r="F81" s="40"/>
      <c r="G81" s="40"/>
      <c r="U81" s="38"/>
      <c r="V81" s="38"/>
      <c r="W81" s="42"/>
      <c r="X81" s="42"/>
    </row>
    <row r="82" spans="2:31">
      <c r="B82" s="39"/>
      <c r="C82" s="39"/>
      <c r="D82" s="39"/>
      <c r="E82" s="40"/>
      <c r="F82" s="40"/>
      <c r="G82" s="40"/>
      <c r="U82" s="38"/>
      <c r="V82" s="38"/>
      <c r="W82" s="42"/>
      <c r="X82" s="42"/>
    </row>
    <row r="83" spans="2:31">
      <c r="B83" s="39"/>
      <c r="C83" s="39"/>
      <c r="D83" s="39"/>
      <c r="E83" s="40"/>
      <c r="F83" s="40"/>
      <c r="G83" s="40"/>
      <c r="U83" s="38"/>
      <c r="V83" s="38"/>
      <c r="W83" s="42"/>
      <c r="X83" s="42"/>
    </row>
    <row r="84" spans="2:31">
      <c r="B84" s="39"/>
      <c r="C84" s="39"/>
      <c r="D84" s="39"/>
      <c r="E84" s="40"/>
      <c r="F84" s="40"/>
      <c r="G84" s="40"/>
      <c r="U84" s="38"/>
      <c r="V84" s="38"/>
      <c r="W84" s="42"/>
      <c r="X84" s="42"/>
    </row>
    <row r="85" spans="2:31">
      <c r="B85" s="39"/>
      <c r="C85" s="39"/>
      <c r="D85" s="39"/>
      <c r="E85" s="40"/>
      <c r="F85" s="40"/>
      <c r="G85" s="40"/>
      <c r="U85" s="38"/>
      <c r="V85" s="38"/>
      <c r="W85" s="42"/>
      <c r="X85" s="42"/>
      <c r="Y85" s="41"/>
      <c r="Z85" s="41"/>
      <c r="AA85" s="41"/>
      <c r="AB85" s="41"/>
      <c r="AC85" s="41"/>
      <c r="AD85" s="41"/>
      <c r="AE85" s="41"/>
    </row>
    <row r="86" spans="2:31">
      <c r="B86" s="39"/>
      <c r="C86" s="39"/>
      <c r="D86" s="39"/>
      <c r="E86" s="40"/>
      <c r="F86" s="40"/>
      <c r="G86" s="40"/>
      <c r="U86" s="38"/>
      <c r="V86" s="38"/>
      <c r="W86" s="42"/>
      <c r="X86" s="42"/>
      <c r="Y86" s="42"/>
      <c r="Z86" s="42"/>
      <c r="AA86" s="42"/>
      <c r="AB86" s="42"/>
      <c r="AC86" s="42"/>
      <c r="AD86" s="42"/>
      <c r="AE86" s="42"/>
    </row>
    <row r="87" spans="2:31">
      <c r="B87" s="39"/>
      <c r="C87" s="39"/>
      <c r="D87" s="39"/>
      <c r="E87" s="40"/>
      <c r="F87" s="40"/>
      <c r="G87" s="40"/>
      <c r="U87" s="38"/>
      <c r="V87" s="38"/>
      <c r="W87" s="42"/>
      <c r="X87" s="42"/>
      <c r="Y87" s="42"/>
      <c r="Z87" s="42"/>
      <c r="AA87" s="42"/>
      <c r="AB87" s="42"/>
      <c r="AC87" s="42"/>
      <c r="AD87" s="42"/>
      <c r="AE87" s="42"/>
    </row>
    <row r="88" spans="2:31">
      <c r="B88" s="39"/>
      <c r="C88" s="39"/>
      <c r="D88" s="39"/>
      <c r="E88" s="40"/>
      <c r="F88" s="40"/>
      <c r="G88" s="40"/>
      <c r="U88" s="38"/>
      <c r="V88" s="38"/>
      <c r="W88" s="42"/>
      <c r="X88" s="42"/>
      <c r="Y88" s="42"/>
      <c r="Z88" s="42"/>
      <c r="AA88" s="42"/>
      <c r="AB88" s="42"/>
      <c r="AC88" s="42"/>
      <c r="AD88" s="42"/>
      <c r="AE88" s="42"/>
    </row>
    <row r="89" spans="2:31">
      <c r="B89" s="39"/>
      <c r="C89" s="39"/>
      <c r="D89" s="39"/>
      <c r="E89" s="40"/>
      <c r="F89" s="40"/>
      <c r="G89" s="40"/>
      <c r="U89" s="38"/>
      <c r="V89" s="38"/>
      <c r="W89" s="42"/>
      <c r="X89" s="42"/>
      <c r="Y89" s="42"/>
      <c r="Z89" s="42"/>
      <c r="AA89" s="42"/>
      <c r="AB89" s="42"/>
      <c r="AC89" s="42"/>
      <c r="AD89" s="42"/>
      <c r="AE89" s="42"/>
    </row>
    <row r="90" spans="2:31">
      <c r="B90" s="39"/>
      <c r="C90" s="39"/>
      <c r="D90" s="39"/>
      <c r="E90" s="40"/>
      <c r="F90" s="40"/>
      <c r="G90" s="40"/>
      <c r="U90" s="38"/>
      <c r="V90" s="38"/>
      <c r="W90" s="42"/>
      <c r="X90" s="42"/>
      <c r="Y90" s="42"/>
      <c r="Z90" s="42"/>
      <c r="AA90" s="42"/>
      <c r="AB90" s="42"/>
      <c r="AC90" s="42"/>
      <c r="AD90" s="42"/>
      <c r="AE90" s="42"/>
    </row>
    <row r="91" spans="2:31">
      <c r="B91" s="39"/>
      <c r="C91" s="39"/>
      <c r="D91" s="39"/>
      <c r="E91" s="40"/>
      <c r="F91" s="40"/>
      <c r="G91" s="40"/>
      <c r="U91" s="38"/>
      <c r="V91" s="38"/>
      <c r="W91" s="42"/>
      <c r="X91" s="42"/>
      <c r="Y91" s="42"/>
      <c r="Z91" s="42"/>
      <c r="AA91" s="42"/>
      <c r="AB91" s="42"/>
      <c r="AC91" s="42"/>
      <c r="AD91" s="42"/>
      <c r="AE91" s="42"/>
    </row>
    <row r="92" spans="2:31">
      <c r="B92" s="39"/>
      <c r="C92" s="39"/>
      <c r="D92" s="39"/>
      <c r="E92" s="40"/>
      <c r="F92" s="40"/>
      <c r="G92" s="40"/>
      <c r="U92" s="38"/>
      <c r="V92" s="38"/>
      <c r="W92" s="42"/>
      <c r="X92" s="42"/>
      <c r="Y92" s="42"/>
      <c r="Z92" s="42"/>
      <c r="AA92" s="42"/>
      <c r="AB92" s="42"/>
      <c r="AC92" s="42"/>
      <c r="AD92" s="42"/>
      <c r="AE92" s="42"/>
    </row>
    <row r="93" spans="2:31">
      <c r="B93" s="39"/>
      <c r="C93" s="39"/>
      <c r="D93" s="39"/>
      <c r="E93" s="40"/>
      <c r="F93" s="40"/>
      <c r="G93" s="40"/>
      <c r="U93" s="38"/>
      <c r="V93" s="38"/>
      <c r="W93" s="42"/>
      <c r="X93" s="42"/>
      <c r="Y93" s="42"/>
      <c r="Z93" s="42"/>
      <c r="AA93" s="42"/>
      <c r="AB93" s="42"/>
      <c r="AC93" s="42"/>
      <c r="AD93" s="42"/>
      <c r="AE93" s="42"/>
    </row>
    <row r="94" spans="2:31">
      <c r="B94" s="39"/>
      <c r="C94" s="39"/>
      <c r="D94" s="39"/>
      <c r="E94" s="40"/>
      <c r="F94" s="40"/>
      <c r="G94" s="40"/>
      <c r="U94" s="38"/>
      <c r="V94" s="38"/>
      <c r="W94" s="42"/>
      <c r="X94" s="42"/>
      <c r="Y94" s="42"/>
      <c r="Z94" s="42"/>
      <c r="AA94" s="42"/>
      <c r="AB94" s="42"/>
      <c r="AC94" s="42"/>
      <c r="AD94" s="42"/>
      <c r="AE94" s="42"/>
    </row>
    <row r="95" spans="2:31">
      <c r="B95" s="38"/>
      <c r="C95" s="38"/>
      <c r="D95" s="39"/>
      <c r="E95" s="40"/>
      <c r="F95" s="40"/>
      <c r="G95" s="40"/>
      <c r="U95" s="38"/>
      <c r="V95" s="38"/>
      <c r="W95" s="42"/>
      <c r="X95" s="42"/>
      <c r="Y95" s="42"/>
      <c r="Z95" s="42"/>
      <c r="AA95" s="42"/>
      <c r="AB95" s="42"/>
      <c r="AC95" s="42"/>
      <c r="AD95" s="42"/>
      <c r="AE95" s="42"/>
    </row>
    <row r="96" spans="2:31">
      <c r="B96" s="38"/>
      <c r="C96" s="38"/>
      <c r="D96" s="39"/>
      <c r="E96" s="40"/>
      <c r="F96" s="40"/>
      <c r="G96" s="40"/>
      <c r="U96" s="38"/>
      <c r="V96" s="38"/>
      <c r="W96" s="42"/>
      <c r="X96" s="42"/>
      <c r="Y96" s="42"/>
      <c r="Z96" s="42"/>
      <c r="AA96" s="42"/>
      <c r="AB96" s="42"/>
      <c r="AC96" s="42"/>
      <c r="AD96" s="42"/>
      <c r="AE96" s="42"/>
    </row>
    <row r="97" spans="2:31" ht="15" customHeight="1">
      <c r="B97" s="38"/>
      <c r="C97" s="38"/>
      <c r="D97" s="39"/>
      <c r="E97" s="40"/>
      <c r="F97" s="40"/>
      <c r="G97" s="40"/>
      <c r="U97" s="38"/>
      <c r="V97" s="38"/>
      <c r="W97" s="42"/>
      <c r="X97" s="42"/>
      <c r="Y97" s="42"/>
      <c r="Z97" s="42"/>
      <c r="AA97" s="42"/>
      <c r="AB97" s="42"/>
      <c r="AC97" s="42"/>
      <c r="AD97" s="42"/>
      <c r="AE97" s="42"/>
    </row>
    <row r="98" spans="2:31">
      <c r="B98" s="38"/>
      <c r="C98" s="38"/>
      <c r="D98" s="39"/>
      <c r="E98" s="40"/>
      <c r="F98" s="40"/>
      <c r="G98" s="40"/>
      <c r="U98" s="38"/>
      <c r="V98" s="38"/>
      <c r="W98" s="42"/>
      <c r="X98" s="42"/>
      <c r="Y98" s="42"/>
      <c r="Z98" s="42"/>
      <c r="AA98" s="42"/>
      <c r="AB98" s="42"/>
      <c r="AC98" s="42"/>
      <c r="AD98" s="42"/>
      <c r="AE98" s="42"/>
    </row>
    <row r="99" spans="2:31">
      <c r="B99" s="38"/>
      <c r="C99" s="38"/>
      <c r="D99" s="39"/>
      <c r="E99" s="40"/>
      <c r="F99" s="40"/>
      <c r="G99" s="40"/>
      <c r="U99" s="38"/>
      <c r="V99" s="38"/>
      <c r="W99" s="42"/>
      <c r="X99" s="42"/>
      <c r="Y99" s="42"/>
      <c r="Z99" s="42"/>
      <c r="AA99" s="42"/>
      <c r="AB99" s="42"/>
      <c r="AC99" s="42"/>
      <c r="AD99" s="42"/>
      <c r="AE99" s="42"/>
    </row>
    <row r="100" spans="2:31">
      <c r="B100" s="38"/>
      <c r="C100" s="38"/>
      <c r="D100" s="39"/>
      <c r="E100" s="40"/>
      <c r="F100" s="40"/>
      <c r="G100" s="40"/>
      <c r="U100" s="38"/>
      <c r="V100" s="38"/>
      <c r="W100" s="42"/>
      <c r="X100" s="42"/>
      <c r="Y100" s="42"/>
      <c r="Z100" s="42"/>
      <c r="AA100" s="42"/>
      <c r="AB100" s="42"/>
      <c r="AC100" s="42"/>
      <c r="AD100" s="42"/>
      <c r="AE100" s="42"/>
    </row>
    <row r="101" spans="2:31">
      <c r="B101" s="38"/>
      <c r="C101" s="38"/>
      <c r="D101" s="39"/>
      <c r="E101" s="40"/>
      <c r="F101" s="40"/>
      <c r="G101" s="40"/>
      <c r="U101" s="38"/>
      <c r="V101" s="38"/>
      <c r="W101" s="42"/>
      <c r="X101" s="42"/>
      <c r="Y101" s="42"/>
      <c r="Z101" s="42"/>
      <c r="AA101" s="42"/>
      <c r="AB101" s="42"/>
      <c r="AC101" s="42"/>
      <c r="AD101" s="42"/>
      <c r="AE101" s="42"/>
    </row>
    <row r="102" spans="2:31">
      <c r="B102" s="38"/>
      <c r="C102" s="38"/>
      <c r="D102" s="39"/>
      <c r="E102" s="40"/>
      <c r="F102" s="40"/>
      <c r="G102" s="40"/>
      <c r="U102" s="38"/>
      <c r="V102" s="38"/>
      <c r="W102" s="42"/>
      <c r="X102" s="42"/>
      <c r="Y102" s="42"/>
      <c r="Z102" s="42"/>
      <c r="AA102" s="42"/>
      <c r="AB102" s="42"/>
      <c r="AC102" s="42"/>
      <c r="AD102" s="42"/>
      <c r="AE102" s="42"/>
    </row>
    <row r="103" spans="2:31">
      <c r="B103" s="38"/>
      <c r="C103" s="38"/>
      <c r="D103" s="39"/>
      <c r="E103" s="40"/>
      <c r="F103" s="40"/>
      <c r="G103" s="40"/>
      <c r="U103" s="38"/>
      <c r="V103" s="38"/>
      <c r="W103" s="42"/>
      <c r="X103" s="42"/>
      <c r="Y103" s="42"/>
      <c r="Z103" s="42"/>
      <c r="AA103" s="42"/>
      <c r="AB103" s="42"/>
      <c r="AC103" s="42"/>
      <c r="AD103" s="42"/>
      <c r="AE103" s="42"/>
    </row>
    <row r="104" spans="2:31" ht="15" customHeight="1">
      <c r="B104" s="38"/>
      <c r="C104" s="38"/>
      <c r="D104" s="39"/>
      <c r="E104" s="40"/>
      <c r="F104" s="40"/>
      <c r="G104" s="40"/>
      <c r="U104" s="38"/>
      <c r="V104" s="38"/>
      <c r="W104" s="42"/>
      <c r="X104" s="42"/>
      <c r="Y104" s="42"/>
      <c r="Z104" s="42"/>
      <c r="AA104" s="42"/>
      <c r="AB104" s="42"/>
      <c r="AC104" s="42"/>
      <c r="AD104" s="42"/>
      <c r="AE104" s="42"/>
    </row>
    <row r="105" spans="2:31">
      <c r="B105" s="38"/>
      <c r="C105" s="38"/>
      <c r="D105" s="39"/>
      <c r="E105" s="40"/>
      <c r="F105" s="40"/>
      <c r="G105" s="40"/>
      <c r="U105" s="38"/>
      <c r="V105" s="38"/>
      <c r="W105" s="42"/>
      <c r="X105" s="42"/>
      <c r="Y105" s="42"/>
      <c r="Z105" s="42"/>
      <c r="AA105" s="42"/>
      <c r="AB105" s="42"/>
      <c r="AC105" s="42"/>
      <c r="AD105" s="42"/>
      <c r="AE105" s="42"/>
    </row>
    <row r="106" spans="2:31">
      <c r="B106" s="38"/>
      <c r="C106" s="38"/>
      <c r="D106" s="39"/>
      <c r="E106" s="40"/>
      <c r="F106" s="40"/>
      <c r="G106" s="40"/>
      <c r="U106" s="38"/>
      <c r="V106" s="38"/>
      <c r="W106" s="42"/>
      <c r="X106" s="42"/>
      <c r="Y106" s="42"/>
      <c r="Z106" s="42"/>
      <c r="AA106" s="42"/>
      <c r="AB106" s="42"/>
      <c r="AC106" s="42"/>
      <c r="AD106" s="42"/>
      <c r="AE106" s="42"/>
    </row>
    <row r="107" spans="2:31" ht="15" customHeight="1">
      <c r="B107" s="38"/>
      <c r="C107" s="38"/>
      <c r="D107" s="39"/>
      <c r="E107" s="40"/>
      <c r="F107" s="40"/>
      <c r="G107" s="40"/>
      <c r="U107" s="38"/>
      <c r="V107" s="38"/>
      <c r="W107" s="42"/>
      <c r="X107" s="42"/>
      <c r="Y107" s="42"/>
      <c r="Z107" s="42"/>
      <c r="AA107" s="42"/>
      <c r="AB107" s="42"/>
      <c r="AC107" s="42"/>
      <c r="AD107" s="42"/>
      <c r="AE107" s="42"/>
    </row>
    <row r="108" spans="2:31">
      <c r="B108" s="38"/>
      <c r="C108" s="38"/>
      <c r="D108" s="39"/>
      <c r="E108" s="40"/>
      <c r="F108" s="40"/>
      <c r="G108" s="40"/>
      <c r="U108" s="38"/>
      <c r="V108" s="38"/>
      <c r="W108" s="42"/>
      <c r="X108" s="42"/>
      <c r="Y108" s="42"/>
      <c r="Z108" s="42"/>
      <c r="AA108" s="42"/>
      <c r="AB108" s="42"/>
      <c r="AC108" s="42"/>
      <c r="AD108" s="42"/>
      <c r="AE108" s="42"/>
    </row>
    <row r="109" spans="2:31">
      <c r="B109" s="38"/>
      <c r="C109" s="38"/>
      <c r="D109" s="39"/>
      <c r="E109" s="40"/>
      <c r="F109" s="40"/>
      <c r="G109" s="40"/>
      <c r="U109" s="38"/>
      <c r="V109" s="38"/>
      <c r="W109" s="42"/>
      <c r="X109" s="42"/>
      <c r="Y109" s="42"/>
      <c r="Z109" s="42"/>
      <c r="AA109" s="42"/>
      <c r="AB109" s="42"/>
      <c r="AC109" s="42"/>
      <c r="AD109" s="42"/>
      <c r="AE109" s="42"/>
    </row>
    <row r="110" spans="2:31">
      <c r="B110" s="38"/>
      <c r="C110" s="38"/>
      <c r="D110" s="39"/>
      <c r="E110" s="40"/>
      <c r="F110" s="40"/>
      <c r="G110" s="40"/>
      <c r="U110" s="38"/>
      <c r="V110" s="38"/>
      <c r="W110" s="42"/>
      <c r="X110" s="42"/>
      <c r="Y110" s="42"/>
      <c r="Z110" s="42"/>
      <c r="AA110" s="42"/>
      <c r="AB110" s="42"/>
      <c r="AC110" s="42"/>
      <c r="AD110" s="42"/>
      <c r="AE110" s="42"/>
    </row>
    <row r="111" spans="2:31">
      <c r="B111" s="38"/>
      <c r="C111" s="38"/>
      <c r="D111" s="39"/>
      <c r="E111" s="40"/>
      <c r="F111" s="40"/>
      <c r="G111" s="40"/>
      <c r="U111" s="38"/>
      <c r="V111" s="38"/>
      <c r="W111" s="42"/>
      <c r="X111" s="42"/>
      <c r="Y111" s="42"/>
      <c r="Z111" s="42"/>
      <c r="AA111" s="42"/>
      <c r="AB111" s="42"/>
      <c r="AC111" s="42"/>
      <c r="AD111" s="42"/>
      <c r="AE111" s="42"/>
    </row>
    <row r="112" spans="2:31">
      <c r="B112" s="38"/>
      <c r="C112" s="38"/>
      <c r="D112" s="39"/>
      <c r="E112" s="40"/>
      <c r="F112" s="40"/>
      <c r="G112" s="40"/>
      <c r="U112" s="38"/>
      <c r="V112" s="38"/>
      <c r="W112" s="42"/>
      <c r="X112" s="42"/>
      <c r="Y112" s="42"/>
      <c r="Z112" s="42"/>
      <c r="AA112" s="42"/>
      <c r="AB112" s="42"/>
      <c r="AC112" s="42"/>
      <c r="AD112" s="42"/>
      <c r="AE112" s="42"/>
    </row>
    <row r="113" spans="2:31">
      <c r="B113" s="38"/>
      <c r="C113" s="38"/>
      <c r="D113" s="39"/>
      <c r="E113" s="40"/>
      <c r="F113" s="40"/>
      <c r="G113" s="40"/>
      <c r="U113" s="38"/>
      <c r="V113" s="38"/>
      <c r="W113" s="42"/>
      <c r="X113" s="42"/>
      <c r="Y113" s="42"/>
      <c r="Z113" s="42"/>
      <c r="AA113" s="42"/>
      <c r="AB113" s="42"/>
      <c r="AC113" s="42"/>
      <c r="AD113" s="42"/>
      <c r="AE113" s="42"/>
    </row>
    <row r="114" spans="2:31">
      <c r="B114" s="38"/>
      <c r="C114" s="38"/>
      <c r="D114" s="39"/>
      <c r="E114" s="40"/>
      <c r="F114" s="40"/>
      <c r="G114" s="40"/>
      <c r="U114" s="38"/>
      <c r="V114" s="38"/>
      <c r="W114" s="42"/>
      <c r="X114" s="42"/>
      <c r="Y114" s="42"/>
      <c r="Z114" s="42"/>
      <c r="AA114" s="42"/>
      <c r="AB114" s="42"/>
      <c r="AC114" s="42"/>
      <c r="AD114" s="42"/>
      <c r="AE114" s="42"/>
    </row>
    <row r="115" spans="2:31">
      <c r="B115" s="38"/>
      <c r="C115" s="38"/>
      <c r="D115" s="39"/>
      <c r="E115" s="40"/>
      <c r="F115" s="40"/>
      <c r="G115" s="40"/>
      <c r="U115" s="38"/>
      <c r="V115" s="38"/>
      <c r="W115" s="42"/>
      <c r="X115" s="42"/>
      <c r="Y115" s="42"/>
      <c r="Z115" s="42"/>
      <c r="AA115" s="42"/>
      <c r="AB115" s="42"/>
      <c r="AC115" s="42"/>
      <c r="AD115" s="42"/>
      <c r="AE115" s="42"/>
    </row>
    <row r="116" spans="2:31">
      <c r="B116" s="38"/>
      <c r="C116" s="38"/>
      <c r="D116" s="39"/>
      <c r="E116" s="40"/>
      <c r="F116" s="40"/>
      <c r="G116" s="40"/>
      <c r="U116" s="38"/>
      <c r="V116" s="38"/>
      <c r="W116" s="42"/>
      <c r="X116" s="42"/>
      <c r="Y116" s="42"/>
      <c r="Z116" s="42"/>
      <c r="AA116" s="42"/>
      <c r="AB116" s="42"/>
      <c r="AC116" s="42"/>
      <c r="AD116" s="42"/>
      <c r="AE116" s="42"/>
    </row>
    <row r="117" spans="2:31">
      <c r="B117" s="38"/>
      <c r="C117" s="38"/>
      <c r="D117" s="39"/>
      <c r="E117" s="40"/>
      <c r="F117" s="40"/>
      <c r="G117" s="40"/>
      <c r="U117" s="38"/>
      <c r="V117" s="38"/>
      <c r="W117" s="42"/>
      <c r="X117" s="42"/>
      <c r="Y117" s="42"/>
      <c r="Z117" s="42"/>
      <c r="AA117" s="42"/>
      <c r="AB117" s="42"/>
      <c r="AC117" s="42"/>
      <c r="AD117" s="42"/>
      <c r="AE117" s="42"/>
    </row>
    <row r="118" spans="2:31">
      <c r="Y118" s="42"/>
      <c r="Z118" s="42"/>
      <c r="AA118" s="42"/>
      <c r="AB118" s="42"/>
      <c r="AC118" s="42"/>
      <c r="AD118" s="42"/>
      <c r="AE118" s="42"/>
    </row>
    <row r="119" spans="2:31">
      <c r="Y119" s="42"/>
      <c r="Z119" s="42"/>
      <c r="AA119" s="42"/>
      <c r="AB119" s="42"/>
      <c r="AC119" s="42"/>
      <c r="AD119" s="42"/>
      <c r="AE119" s="42"/>
    </row>
    <row r="120" spans="2:31" ht="16" thickBot="1">
      <c r="Y120" s="42"/>
      <c r="Z120" s="42"/>
      <c r="AA120" s="42"/>
      <c r="AB120" s="42"/>
      <c r="AC120" s="42"/>
      <c r="AD120" s="42"/>
      <c r="AE120" s="42"/>
    </row>
    <row r="121" spans="2:31">
      <c r="F121" s="25"/>
      <c r="G121" s="26"/>
      <c r="Y121" s="42"/>
      <c r="Z121" s="42"/>
      <c r="AA121" s="42"/>
      <c r="AB121" s="42"/>
      <c r="AC121" s="42"/>
      <c r="AD121" s="42"/>
      <c r="AE121" s="42"/>
    </row>
    <row r="122" spans="2:31">
      <c r="Y122" s="42"/>
      <c r="Z122" s="42"/>
      <c r="AA122" s="42"/>
      <c r="AB122" s="42"/>
      <c r="AC122" s="42"/>
      <c r="AD122" s="42"/>
      <c r="AE122" s="42"/>
    </row>
    <row r="123" spans="2:31">
      <c r="Y123" s="42"/>
      <c r="Z123" s="42"/>
      <c r="AA123" s="42"/>
      <c r="AB123" s="42"/>
      <c r="AC123" s="42"/>
      <c r="AD123" s="42"/>
      <c r="AE123" s="42"/>
    </row>
    <row r="124" spans="2:31">
      <c r="Y124" s="42"/>
      <c r="Z124" s="42"/>
      <c r="AA124" s="42"/>
      <c r="AB124" s="42"/>
      <c r="AC124" s="42"/>
      <c r="AD124" s="42"/>
      <c r="AE124" s="42"/>
    </row>
    <row r="125" spans="2:31">
      <c r="Y125" s="42"/>
      <c r="Z125" s="42"/>
      <c r="AA125" s="42"/>
      <c r="AB125" s="42"/>
      <c r="AC125" s="42"/>
      <c r="AD125" s="42"/>
      <c r="AE125" s="42"/>
    </row>
    <row r="126" spans="2:31">
      <c r="Y126" s="42"/>
      <c r="Z126" s="42"/>
      <c r="AA126" s="42"/>
      <c r="AB126" s="42"/>
      <c r="AC126" s="42"/>
      <c r="AD126" s="42"/>
      <c r="AE126" s="42"/>
    </row>
    <row r="127" spans="2:31">
      <c r="Y127" s="42"/>
      <c r="Z127" s="42"/>
      <c r="AA127" s="42"/>
      <c r="AB127" s="42"/>
      <c r="AC127" s="42"/>
      <c r="AD127" s="42"/>
      <c r="AE127" s="42"/>
    </row>
    <row r="128" spans="2:31">
      <c r="Y128" s="42"/>
      <c r="Z128" s="42"/>
      <c r="AA128" s="42"/>
      <c r="AB128" s="42"/>
      <c r="AC128" s="42"/>
      <c r="AD128" s="42"/>
      <c r="AE128" s="42"/>
    </row>
    <row r="129" spans="25:31">
      <c r="Y129" s="42"/>
      <c r="Z129" s="42"/>
      <c r="AA129" s="42"/>
      <c r="AB129" s="42"/>
      <c r="AC129" s="42"/>
      <c r="AD129" s="42"/>
      <c r="AE129" s="42"/>
    </row>
    <row r="130" spans="25:31">
      <c r="Y130" s="42"/>
      <c r="Z130" s="42"/>
      <c r="AA130" s="42"/>
      <c r="AB130" s="42"/>
      <c r="AC130" s="42"/>
      <c r="AD130" s="42"/>
      <c r="AE130" s="42"/>
    </row>
    <row r="131" spans="25:31">
      <c r="Y131" s="42"/>
      <c r="Z131" s="42"/>
      <c r="AA131" s="42"/>
      <c r="AB131" s="42"/>
      <c r="AC131" s="42"/>
      <c r="AD131" s="42"/>
      <c r="AE131" s="42"/>
    </row>
    <row r="132" spans="25:31">
      <c r="Y132" s="42"/>
      <c r="Z132" s="42"/>
      <c r="AA132" s="42"/>
      <c r="AB132" s="42"/>
      <c r="AC132" s="42"/>
      <c r="AD132" s="42"/>
      <c r="AE132" s="42"/>
    </row>
    <row r="133" spans="25:31">
      <c r="Y133" s="42"/>
      <c r="Z133" s="42"/>
      <c r="AA133" s="42"/>
      <c r="AB133" s="42"/>
      <c r="AC133" s="42"/>
      <c r="AD133" s="42"/>
      <c r="AE133" s="42"/>
    </row>
    <row r="134" spans="25:31">
      <c r="Y134" s="42"/>
      <c r="Z134" s="42"/>
      <c r="AA134" s="42"/>
      <c r="AB134" s="42"/>
      <c r="AC134" s="42"/>
      <c r="AD134" s="42"/>
      <c r="AE134" s="42"/>
    </row>
    <row r="135" spans="25:31">
      <c r="Y135" s="42"/>
      <c r="Z135" s="42"/>
      <c r="AA135" s="42"/>
      <c r="AB135" s="42"/>
      <c r="AC135" s="42"/>
      <c r="AD135" s="42"/>
      <c r="AE135" s="42"/>
    </row>
    <row r="136" spans="25:31">
      <c r="Y136" s="42"/>
      <c r="Z136" s="42"/>
      <c r="AA136" s="42"/>
      <c r="AB136" s="42"/>
      <c r="AC136" s="42"/>
      <c r="AD136" s="42"/>
      <c r="AE136" s="42"/>
    </row>
    <row r="137" spans="25:31">
      <c r="Y137" s="42"/>
      <c r="Z137" s="42"/>
      <c r="AA137" s="42"/>
      <c r="AB137" s="42"/>
      <c r="AC137" s="42"/>
      <c r="AD137" s="42"/>
      <c r="AE137" s="42"/>
    </row>
    <row r="138" spans="25:31">
      <c r="Y138" s="42"/>
      <c r="Z138" s="42"/>
      <c r="AA138" s="42"/>
      <c r="AB138" s="42"/>
      <c r="AC138" s="42"/>
      <c r="AD138" s="42"/>
      <c r="AE138" s="42"/>
    </row>
    <row r="139" spans="25:31">
      <c r="Y139" s="42"/>
      <c r="Z139" s="42"/>
      <c r="AA139" s="42"/>
      <c r="AB139" s="42"/>
      <c r="AC139" s="42"/>
      <c r="AD139" s="42"/>
      <c r="AE139" s="42"/>
    </row>
    <row r="140" spans="25:31">
      <c r="Y140" s="42"/>
      <c r="Z140" s="42"/>
      <c r="AA140" s="42"/>
      <c r="AB140" s="42"/>
      <c r="AC140" s="42"/>
      <c r="AD140" s="42"/>
      <c r="AE140" s="42"/>
    </row>
    <row r="141" spans="25:31">
      <c r="Y141" s="42"/>
      <c r="Z141" s="42"/>
      <c r="AA141" s="42"/>
      <c r="AB141" s="42"/>
      <c r="AC141" s="42"/>
      <c r="AD141" s="42"/>
      <c r="AE141" s="42"/>
    </row>
    <row r="142" spans="25:31">
      <c r="Y142" s="42"/>
      <c r="Z142" s="42"/>
      <c r="AA142" s="42"/>
      <c r="AB142" s="42"/>
      <c r="AC142" s="42"/>
      <c r="AD142" s="42"/>
      <c r="AE142" s="42"/>
    </row>
    <row r="143" spans="25:31">
      <c r="Y143" s="42"/>
      <c r="Z143" s="42"/>
      <c r="AA143" s="42"/>
      <c r="AB143" s="42"/>
      <c r="AC143" s="42"/>
      <c r="AD143" s="42"/>
      <c r="AE143" s="42"/>
    </row>
    <row r="144" spans="25:31">
      <c r="Y144" s="42"/>
      <c r="Z144" s="42"/>
      <c r="AA144" s="42"/>
      <c r="AB144" s="42"/>
      <c r="AC144" s="42"/>
      <c r="AD144" s="42"/>
      <c r="AE144" s="42"/>
    </row>
    <row r="145" spans="25:31">
      <c r="Y145" s="42"/>
      <c r="Z145" s="42"/>
      <c r="AA145" s="42"/>
      <c r="AB145" s="42"/>
      <c r="AC145" s="42"/>
      <c r="AD145" s="42"/>
      <c r="AE145" s="42"/>
    </row>
    <row r="146" spans="25:31">
      <c r="Y146" s="42"/>
      <c r="Z146" s="42"/>
      <c r="AA146" s="42"/>
      <c r="AB146" s="42"/>
      <c r="AC146" s="42"/>
      <c r="AD146" s="42"/>
      <c r="AE146" s="42"/>
    </row>
    <row r="147" spans="25:31">
      <c r="Y147" s="42"/>
      <c r="Z147" s="42"/>
      <c r="AA147" s="42"/>
      <c r="AB147" s="42"/>
      <c r="AC147" s="42"/>
      <c r="AD147" s="42"/>
      <c r="AE147" s="42"/>
    </row>
    <row r="148" spans="25:31">
      <c r="Y148" s="42"/>
      <c r="Z148" s="42"/>
      <c r="AA148" s="42"/>
      <c r="AB148" s="42"/>
      <c r="AC148" s="42"/>
      <c r="AD148" s="42"/>
      <c r="AE148" s="42"/>
    </row>
    <row r="149" spans="25:31">
      <c r="Y149" s="42"/>
      <c r="Z149" s="42"/>
      <c r="AA149" s="42"/>
      <c r="AB149" s="42"/>
      <c r="AC149" s="42"/>
      <c r="AD149" s="42"/>
      <c r="AE149" s="42"/>
    </row>
    <row r="150" spans="25:31">
      <c r="Y150" s="42"/>
      <c r="Z150" s="42"/>
      <c r="AA150" s="42"/>
      <c r="AB150" s="42"/>
      <c r="AC150" s="42"/>
      <c r="AD150" s="42"/>
      <c r="AE150" s="42"/>
    </row>
    <row r="151" spans="25:31">
      <c r="Y151" s="42"/>
      <c r="Z151" s="42"/>
      <c r="AA151" s="42"/>
      <c r="AB151" s="42"/>
      <c r="AC151" s="42"/>
      <c r="AD151" s="42"/>
      <c r="AE151" s="42"/>
    </row>
    <row r="152" spans="25:31">
      <c r="Y152" s="42"/>
      <c r="Z152" s="42"/>
      <c r="AA152" s="42"/>
      <c r="AB152" s="42"/>
      <c r="AC152" s="42"/>
      <c r="AD152" s="42"/>
      <c r="AE152" s="42"/>
    </row>
    <row r="153" spans="25:31">
      <c r="Y153" s="42"/>
      <c r="Z153" s="42"/>
      <c r="AA153" s="42"/>
      <c r="AB153" s="42"/>
      <c r="AC153" s="42"/>
      <c r="AD153" s="42"/>
      <c r="AE153" s="42"/>
    </row>
    <row r="154" spans="25:31">
      <c r="Y154" s="42"/>
      <c r="Z154" s="42"/>
      <c r="AA154" s="42"/>
      <c r="AB154" s="42"/>
      <c r="AC154" s="42"/>
      <c r="AD154" s="42"/>
      <c r="AE154" s="42"/>
    </row>
    <row r="155" spans="25:31">
      <c r="Y155" s="42"/>
      <c r="Z155" s="42"/>
      <c r="AA155" s="42"/>
      <c r="AB155" s="42"/>
      <c r="AC155" s="42"/>
      <c r="AD155" s="42"/>
      <c r="AE155" s="42"/>
    </row>
    <row r="156" spans="25:31">
      <c r="Y156" s="42"/>
      <c r="Z156" s="42"/>
      <c r="AA156" s="42"/>
      <c r="AB156" s="42"/>
      <c r="AC156" s="42"/>
      <c r="AD156" s="42"/>
      <c r="AE156" s="42"/>
    </row>
    <row r="157" spans="25:31">
      <c r="Y157" s="42"/>
      <c r="Z157" s="42"/>
      <c r="AA157" s="42"/>
      <c r="AB157" s="42"/>
      <c r="AC157" s="42"/>
      <c r="AD157" s="42"/>
      <c r="AE157" s="42"/>
    </row>
    <row r="158" spans="25:31">
      <c r="Y158" s="42"/>
      <c r="Z158" s="42"/>
      <c r="AA158" s="42"/>
      <c r="AB158" s="42"/>
      <c r="AC158" s="42"/>
      <c r="AD158" s="42"/>
      <c r="AE158" s="42"/>
    </row>
    <row r="159" spans="25:31">
      <c r="Y159" s="42"/>
      <c r="Z159" s="42"/>
      <c r="AA159" s="42"/>
      <c r="AB159" s="42"/>
      <c r="AC159" s="42"/>
      <c r="AD159" s="42"/>
      <c r="AE159" s="42"/>
    </row>
    <row r="160" spans="25:31">
      <c r="Y160" s="42"/>
      <c r="Z160" s="42"/>
      <c r="AA160" s="42"/>
      <c r="AB160" s="42"/>
      <c r="AC160" s="42"/>
      <c r="AD160" s="42"/>
      <c r="AE160" s="42"/>
    </row>
    <row r="161" spans="6:31">
      <c r="Y161" s="42"/>
      <c r="Z161" s="42"/>
      <c r="AA161" s="42"/>
      <c r="AB161" s="42"/>
      <c r="AC161" s="42"/>
      <c r="AD161" s="42"/>
      <c r="AE161" s="42"/>
    </row>
    <row r="162" spans="6:31">
      <c r="Y162" s="42"/>
      <c r="Z162" s="42"/>
      <c r="AA162" s="42"/>
      <c r="AB162" s="42"/>
      <c r="AC162" s="42"/>
      <c r="AD162" s="42"/>
      <c r="AE162" s="42"/>
    </row>
    <row r="163" spans="6:31">
      <c r="Y163" s="42"/>
      <c r="Z163" s="42"/>
      <c r="AA163" s="42"/>
      <c r="AB163" s="42"/>
      <c r="AC163" s="42"/>
      <c r="AD163" s="42"/>
      <c r="AE163" s="42"/>
    </row>
    <row r="164" spans="6:31">
      <c r="Y164" s="42"/>
      <c r="Z164" s="42"/>
      <c r="AA164" s="42"/>
      <c r="AB164" s="42"/>
      <c r="AC164" s="42"/>
      <c r="AD164" s="42"/>
      <c r="AE164" s="42"/>
    </row>
    <row r="165" spans="6:31">
      <c r="Y165" s="42"/>
      <c r="Z165" s="42"/>
      <c r="AA165" s="42"/>
      <c r="AB165" s="42"/>
      <c r="AC165" s="42"/>
      <c r="AD165" s="42"/>
      <c r="AE165" s="42"/>
    </row>
    <row r="170" spans="6:31">
      <c r="F170" s="27"/>
      <c r="G170" s="28">
        <v>2.5000000000000001E-2</v>
      </c>
    </row>
    <row r="171" spans="6:31">
      <c r="F171" s="27"/>
      <c r="G171" s="28">
        <v>12.232832200000001</v>
      </c>
    </row>
    <row r="172" spans="6:31">
      <c r="F172" s="27"/>
      <c r="G172" s="28">
        <v>7</v>
      </c>
    </row>
    <row r="173" spans="6:31">
      <c r="F173" s="27"/>
      <c r="G173" s="28">
        <v>3441.8571430000002</v>
      </c>
    </row>
    <row r="174" spans="6:31">
      <c r="F174" s="27"/>
      <c r="G174" s="28">
        <v>44266212.859999999</v>
      </c>
    </row>
  </sheetData>
  <pageMargins left="0.75" right="0.75" top="1" bottom="1" header="0.5" footer="0.5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8AAEF-23CC-1E4E-ADAE-EA5E6A0933AC}">
  <sheetPr codeName="Blad8"/>
  <dimension ref="A1:DG174"/>
  <sheetViews>
    <sheetView topLeftCell="F23" zoomScale="139" zoomScaleNormal="58" workbookViewId="0">
      <selection activeCell="G62" sqref="B37:G62"/>
    </sheetView>
  </sheetViews>
  <sheetFormatPr baseColWidth="10" defaultColWidth="8.83203125" defaultRowHeight="15"/>
  <cols>
    <col min="2" max="2" width="14.5" customWidth="1"/>
    <col min="5" max="5" width="5.33203125" customWidth="1"/>
    <col min="6" max="6" width="6.83203125" customWidth="1"/>
    <col min="7" max="7" width="7.33203125" customWidth="1"/>
    <col min="8" max="8" width="27.5" customWidth="1"/>
    <col min="9" max="9" width="11.33203125" customWidth="1"/>
    <col min="10" max="10" width="16.5" customWidth="1"/>
    <col min="12" max="12" width="17.83203125" customWidth="1"/>
    <col min="16" max="16" width="9.33203125" bestFit="1" customWidth="1"/>
    <col min="22" max="22" width="6.83203125" customWidth="1"/>
    <col min="23" max="23" width="4.83203125" customWidth="1"/>
    <col min="24" max="24" width="3.1640625" customWidth="1"/>
    <col min="25" max="25" width="3" customWidth="1"/>
    <col min="26" max="26" width="5.33203125" customWidth="1"/>
    <col min="27" max="28" width="4.5" customWidth="1"/>
    <col min="29" max="29" width="4.1640625" customWidth="1"/>
    <col min="30" max="30" width="3.6640625" customWidth="1"/>
    <col min="31" max="31" width="4.33203125" customWidth="1"/>
  </cols>
  <sheetData>
    <row r="1" spans="1:111">
      <c r="C1" s="43" t="s">
        <v>0</v>
      </c>
      <c r="D1" s="43" t="s">
        <v>1</v>
      </c>
      <c r="E1" s="43" t="s">
        <v>2</v>
      </c>
      <c r="F1" s="43" t="s">
        <v>3</v>
      </c>
      <c r="G1" s="43" t="s">
        <v>4</v>
      </c>
      <c r="H1" s="43" t="s">
        <v>653</v>
      </c>
      <c r="I1" s="43" t="s">
        <v>5</v>
      </c>
      <c r="J1" s="43" t="s">
        <v>6</v>
      </c>
      <c r="K1" s="43" t="s">
        <v>7</v>
      </c>
      <c r="L1" s="43" t="s">
        <v>8</v>
      </c>
      <c r="M1" s="43" t="s">
        <v>9</v>
      </c>
      <c r="N1" s="43" t="s">
        <v>10</v>
      </c>
      <c r="O1" s="43" t="s">
        <v>11</v>
      </c>
      <c r="P1" s="43" t="s">
        <v>12</v>
      </c>
      <c r="Q1" s="43" t="s">
        <v>13</v>
      </c>
      <c r="R1" s="43" t="s">
        <v>14</v>
      </c>
      <c r="S1" s="43" t="s">
        <v>15</v>
      </c>
      <c r="T1" s="43" t="s">
        <v>16</v>
      </c>
      <c r="U1" s="43" t="s">
        <v>17</v>
      </c>
      <c r="V1" s="43" t="s">
        <v>18</v>
      </c>
      <c r="W1" s="43" t="s">
        <v>19</v>
      </c>
      <c r="X1" s="43" t="s">
        <v>20</v>
      </c>
      <c r="Y1" s="43" t="s">
        <v>21</v>
      </c>
      <c r="Z1" s="43" t="s">
        <v>22</v>
      </c>
      <c r="AA1" s="43" t="s">
        <v>23</v>
      </c>
      <c r="AB1" s="43" t="s">
        <v>24</v>
      </c>
      <c r="AC1" s="43" t="s">
        <v>25</v>
      </c>
      <c r="AD1" s="43" t="s">
        <v>26</v>
      </c>
      <c r="AE1" s="43" t="s">
        <v>27</v>
      </c>
      <c r="AF1" s="43" t="s">
        <v>28</v>
      </c>
      <c r="AG1" s="43" t="s">
        <v>29</v>
      </c>
      <c r="AH1" s="43" t="s">
        <v>30</v>
      </c>
      <c r="AI1" s="43" t="s">
        <v>31</v>
      </c>
      <c r="AJ1" s="43" t="s">
        <v>32</v>
      </c>
      <c r="AK1" s="43" t="s">
        <v>33</v>
      </c>
      <c r="AL1" s="43" t="s">
        <v>34</v>
      </c>
      <c r="AM1" s="43" t="s">
        <v>35</v>
      </c>
      <c r="AN1" s="43" t="s">
        <v>36</v>
      </c>
      <c r="AO1" s="43" t="s">
        <v>37</v>
      </c>
      <c r="AP1" s="43" t="s">
        <v>38</v>
      </c>
      <c r="AQ1" s="43" t="s">
        <v>39</v>
      </c>
      <c r="AR1" s="43" t="s">
        <v>40</v>
      </c>
      <c r="AS1" s="43" t="s">
        <v>41</v>
      </c>
      <c r="AT1" s="43" t="s">
        <v>42</v>
      </c>
      <c r="AU1" s="43" t="s">
        <v>43</v>
      </c>
      <c r="AV1" s="43" t="s">
        <v>44</v>
      </c>
      <c r="AW1" s="43" t="s">
        <v>45</v>
      </c>
      <c r="AX1" s="43" t="s">
        <v>46</v>
      </c>
      <c r="AY1" s="43" t="s">
        <v>47</v>
      </c>
      <c r="AZ1" s="43" t="s">
        <v>48</v>
      </c>
      <c r="BA1" s="43" t="s">
        <v>49</v>
      </c>
      <c r="BB1" s="43" t="s">
        <v>50</v>
      </c>
      <c r="BC1" s="43" t="s">
        <v>51</v>
      </c>
      <c r="BD1" s="43" t="s">
        <v>52</v>
      </c>
      <c r="BE1" s="43" t="s">
        <v>53</v>
      </c>
      <c r="BF1" s="43" t="s">
        <v>54</v>
      </c>
      <c r="BG1" s="43" t="s">
        <v>55</v>
      </c>
      <c r="BH1" s="43" t="s">
        <v>56</v>
      </c>
      <c r="BI1" s="43" t="s">
        <v>57</v>
      </c>
      <c r="BJ1" s="43" t="s">
        <v>58</v>
      </c>
      <c r="BK1" s="43" t="s">
        <v>59</v>
      </c>
      <c r="BL1" s="43" t="s">
        <v>60</v>
      </c>
      <c r="BM1" s="43" t="s">
        <v>61</v>
      </c>
      <c r="BN1" s="43" t="s">
        <v>62</v>
      </c>
      <c r="BO1" s="43" t="s">
        <v>63</v>
      </c>
      <c r="BP1" s="43" t="s">
        <v>64</v>
      </c>
      <c r="BQ1" s="43" t="s">
        <v>65</v>
      </c>
      <c r="BR1" s="43" t="s">
        <v>66</v>
      </c>
      <c r="BS1" s="43" t="s">
        <v>67</v>
      </c>
      <c r="BT1" s="43" t="s">
        <v>68</v>
      </c>
      <c r="BU1" s="43" t="s">
        <v>69</v>
      </c>
      <c r="BV1" s="43" t="s">
        <v>70</v>
      </c>
      <c r="BW1" s="43" t="s">
        <v>71</v>
      </c>
      <c r="BX1" s="43" t="s">
        <v>72</v>
      </c>
      <c r="BY1" s="43" t="s">
        <v>73</v>
      </c>
      <c r="BZ1" s="43" t="s">
        <v>74</v>
      </c>
      <c r="CA1" s="43" t="s">
        <v>75</v>
      </c>
      <c r="CB1" s="43" t="s">
        <v>76</v>
      </c>
      <c r="CC1" s="43" t="s">
        <v>77</v>
      </c>
      <c r="CD1" s="43" t="s">
        <v>78</v>
      </c>
      <c r="CE1" s="43" t="s">
        <v>79</v>
      </c>
      <c r="CF1" s="43" t="s">
        <v>80</v>
      </c>
      <c r="CG1" s="43" t="s">
        <v>81</v>
      </c>
      <c r="CH1" s="43" t="s">
        <v>82</v>
      </c>
      <c r="CI1" s="43" t="s">
        <v>83</v>
      </c>
      <c r="CJ1" s="43" t="s">
        <v>84</v>
      </c>
      <c r="CK1" s="43" t="s">
        <v>85</v>
      </c>
      <c r="CL1" s="43" t="s">
        <v>86</v>
      </c>
      <c r="CM1" s="43" t="s">
        <v>87</v>
      </c>
      <c r="CN1" s="43" t="s">
        <v>88</v>
      </c>
      <c r="CO1" s="43" t="s">
        <v>89</v>
      </c>
      <c r="CP1" s="43" t="s">
        <v>90</v>
      </c>
      <c r="CQ1" s="43" t="s">
        <v>91</v>
      </c>
      <c r="CR1" s="43" t="s">
        <v>92</v>
      </c>
      <c r="CS1" s="43" t="s">
        <v>93</v>
      </c>
      <c r="CT1" s="43" t="s">
        <v>94</v>
      </c>
      <c r="CU1" s="43" t="s">
        <v>95</v>
      </c>
      <c r="CV1" s="43" t="s">
        <v>96</v>
      </c>
      <c r="CW1" s="43" t="s">
        <v>97</v>
      </c>
      <c r="CX1" s="43" t="s">
        <v>98</v>
      </c>
      <c r="CY1" s="43" t="s">
        <v>99</v>
      </c>
      <c r="CZ1" s="43" t="s">
        <v>100</v>
      </c>
      <c r="DA1" s="43" t="s">
        <v>101</v>
      </c>
      <c r="DB1" s="43" t="s">
        <v>102</v>
      </c>
      <c r="DC1" s="43" t="s">
        <v>103</v>
      </c>
      <c r="DD1" s="43" t="s">
        <v>104</v>
      </c>
      <c r="DE1" s="43" t="s">
        <v>105</v>
      </c>
      <c r="DF1" s="43" t="s">
        <v>106</v>
      </c>
      <c r="DG1" s="43" t="s">
        <v>107</v>
      </c>
    </row>
    <row r="2" spans="1:111">
      <c r="A2" s="1">
        <v>0</v>
      </c>
      <c r="B2" s="43">
        <v>0</v>
      </c>
      <c r="C2" t="s">
        <v>539</v>
      </c>
      <c r="D2">
        <v>252</v>
      </c>
      <c r="E2">
        <v>2</v>
      </c>
      <c r="F2">
        <v>1</v>
      </c>
      <c r="G2">
        <v>0</v>
      </c>
      <c r="H2" t="s">
        <v>111</v>
      </c>
      <c r="I2">
        <v>6</v>
      </c>
      <c r="J2">
        <v>0</v>
      </c>
      <c r="K2">
        <v>22</v>
      </c>
      <c r="L2">
        <v>6</v>
      </c>
      <c r="M2" t="s">
        <v>109</v>
      </c>
      <c r="N2" t="s">
        <v>540</v>
      </c>
      <c r="O2" t="s">
        <v>111</v>
      </c>
      <c r="P2" t="s">
        <v>541</v>
      </c>
      <c r="Q2">
        <v>1</v>
      </c>
      <c r="R2">
        <v>1</v>
      </c>
      <c r="S2">
        <v>4</v>
      </c>
      <c r="T2">
        <v>5</v>
      </c>
      <c r="U2">
        <v>2</v>
      </c>
      <c r="V2">
        <v>1</v>
      </c>
      <c r="W2">
        <v>0</v>
      </c>
      <c r="X2">
        <v>21</v>
      </c>
      <c r="Y2">
        <v>5</v>
      </c>
      <c r="Z2">
        <v>0</v>
      </c>
      <c r="AA2">
        <v>2</v>
      </c>
      <c r="AB2">
        <v>3</v>
      </c>
      <c r="AC2">
        <v>0</v>
      </c>
      <c r="AD2">
        <v>0</v>
      </c>
      <c r="AE2">
        <v>5</v>
      </c>
      <c r="AF2">
        <v>6</v>
      </c>
      <c r="AG2">
        <v>0</v>
      </c>
      <c r="AH2">
        <v>66</v>
      </c>
      <c r="AI2">
        <v>0</v>
      </c>
      <c r="AJ2">
        <v>0</v>
      </c>
      <c r="AK2">
        <v>0</v>
      </c>
      <c r="AL2">
        <v>0</v>
      </c>
      <c r="AM2">
        <v>1</v>
      </c>
      <c r="AN2">
        <v>1</v>
      </c>
      <c r="AO2">
        <v>2</v>
      </c>
      <c r="AP2">
        <v>0</v>
      </c>
      <c r="AQ2">
        <v>12</v>
      </c>
      <c r="AR2">
        <v>0</v>
      </c>
      <c r="AS2">
        <v>0</v>
      </c>
      <c r="AT2">
        <v>0</v>
      </c>
      <c r="AU2">
        <v>2</v>
      </c>
      <c r="AV2">
        <v>0</v>
      </c>
      <c r="AW2">
        <v>0</v>
      </c>
      <c r="AX2">
        <v>0</v>
      </c>
      <c r="AY2">
        <v>0</v>
      </c>
      <c r="AZ2">
        <v>4</v>
      </c>
      <c r="BA2">
        <v>0</v>
      </c>
      <c r="BB2">
        <v>0</v>
      </c>
      <c r="BC2">
        <v>2</v>
      </c>
      <c r="BD2">
        <v>0</v>
      </c>
      <c r="BE2">
        <v>0</v>
      </c>
      <c r="BF2">
        <v>3</v>
      </c>
      <c r="BG2">
        <v>1</v>
      </c>
      <c r="BH2">
        <v>0</v>
      </c>
      <c r="BI2">
        <v>0</v>
      </c>
      <c r="BJ2">
        <v>0</v>
      </c>
      <c r="BK2">
        <v>0</v>
      </c>
      <c r="BL2">
        <v>5</v>
      </c>
      <c r="BM2">
        <v>1</v>
      </c>
      <c r="BN2">
        <v>0</v>
      </c>
      <c r="BO2">
        <v>0</v>
      </c>
      <c r="BP2">
        <v>0</v>
      </c>
      <c r="BQ2">
        <v>0</v>
      </c>
      <c r="BR2">
        <v>2</v>
      </c>
      <c r="BS2">
        <v>0</v>
      </c>
      <c r="BT2">
        <v>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2</v>
      </c>
      <c r="CC2">
        <v>0</v>
      </c>
      <c r="CD2">
        <v>2</v>
      </c>
      <c r="CE2">
        <v>0</v>
      </c>
      <c r="CF2">
        <v>0</v>
      </c>
      <c r="CG2">
        <v>0</v>
      </c>
      <c r="CH2">
        <v>0</v>
      </c>
      <c r="CI2">
        <v>0</v>
      </c>
      <c r="CJ2">
        <v>5</v>
      </c>
      <c r="CK2">
        <v>5</v>
      </c>
      <c r="CL2">
        <v>2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4</v>
      </c>
      <c r="CT2">
        <v>0</v>
      </c>
      <c r="CU2">
        <v>0</v>
      </c>
      <c r="CV2">
        <v>0</v>
      </c>
      <c r="CW2">
        <v>3</v>
      </c>
      <c r="CX2">
        <v>1</v>
      </c>
      <c r="CY2">
        <v>0</v>
      </c>
      <c r="CZ2">
        <v>1</v>
      </c>
      <c r="DA2">
        <v>0</v>
      </c>
      <c r="DB2">
        <v>0</v>
      </c>
      <c r="DC2">
        <v>3</v>
      </c>
      <c r="DD2">
        <v>0</v>
      </c>
      <c r="DE2" t="s">
        <v>113</v>
      </c>
      <c r="DF2" t="s">
        <v>114</v>
      </c>
      <c r="DG2" t="s">
        <v>115</v>
      </c>
    </row>
    <row r="3" spans="1:111">
      <c r="A3" s="1">
        <v>1</v>
      </c>
      <c r="B3" s="43">
        <v>1</v>
      </c>
      <c r="C3" t="s">
        <v>542</v>
      </c>
      <c r="D3">
        <v>786</v>
      </c>
      <c r="E3">
        <v>20</v>
      </c>
      <c r="F3">
        <v>0</v>
      </c>
      <c r="G3">
        <v>21</v>
      </c>
      <c r="H3" t="s">
        <v>654</v>
      </c>
      <c r="I3">
        <v>18</v>
      </c>
      <c r="J3">
        <v>1</v>
      </c>
      <c r="K3">
        <v>104</v>
      </c>
      <c r="L3">
        <v>42</v>
      </c>
      <c r="M3" t="s">
        <v>543</v>
      </c>
      <c r="N3" t="s">
        <v>544</v>
      </c>
      <c r="O3" t="s">
        <v>135</v>
      </c>
      <c r="P3" t="s">
        <v>545</v>
      </c>
      <c r="Q3">
        <v>23</v>
      </c>
      <c r="R3">
        <v>0</v>
      </c>
      <c r="S3">
        <v>11</v>
      </c>
      <c r="T3">
        <v>11</v>
      </c>
      <c r="U3">
        <v>11</v>
      </c>
      <c r="V3">
        <v>8</v>
      </c>
      <c r="W3">
        <v>4</v>
      </c>
      <c r="X3">
        <v>33</v>
      </c>
      <c r="Y3">
        <v>4</v>
      </c>
      <c r="Z3">
        <v>1</v>
      </c>
      <c r="AA3">
        <v>2</v>
      </c>
      <c r="AB3">
        <v>2</v>
      </c>
      <c r="AC3">
        <v>1</v>
      </c>
      <c r="AD3">
        <v>2</v>
      </c>
      <c r="AE3">
        <v>7</v>
      </c>
      <c r="AF3">
        <v>10</v>
      </c>
      <c r="AG3">
        <v>4</v>
      </c>
      <c r="AH3">
        <v>183</v>
      </c>
      <c r="AI3">
        <v>0</v>
      </c>
      <c r="AJ3">
        <v>3</v>
      </c>
      <c r="AK3">
        <v>0</v>
      </c>
      <c r="AL3">
        <v>0</v>
      </c>
      <c r="AM3">
        <v>0</v>
      </c>
      <c r="AN3">
        <v>1</v>
      </c>
      <c r="AO3">
        <v>1</v>
      </c>
      <c r="AP3">
        <v>0</v>
      </c>
      <c r="AQ3">
        <v>28</v>
      </c>
      <c r="AR3">
        <v>11</v>
      </c>
      <c r="AS3">
        <v>0</v>
      </c>
      <c r="AT3">
        <v>1</v>
      </c>
      <c r="AU3">
        <v>0</v>
      </c>
      <c r="AV3">
        <v>0</v>
      </c>
      <c r="AW3">
        <v>1</v>
      </c>
      <c r="AX3">
        <v>0</v>
      </c>
      <c r="AY3">
        <v>0</v>
      </c>
      <c r="AZ3">
        <v>1</v>
      </c>
      <c r="BA3">
        <v>3</v>
      </c>
      <c r="BB3">
        <v>1</v>
      </c>
      <c r="BC3">
        <v>0</v>
      </c>
      <c r="BD3">
        <v>6</v>
      </c>
      <c r="BE3">
        <v>5</v>
      </c>
      <c r="BF3">
        <v>2</v>
      </c>
      <c r="BG3">
        <v>1</v>
      </c>
      <c r="BH3">
        <v>0</v>
      </c>
      <c r="BI3">
        <v>0</v>
      </c>
      <c r="BJ3">
        <v>0</v>
      </c>
      <c r="BK3">
        <v>1</v>
      </c>
      <c r="BL3">
        <v>13</v>
      </c>
      <c r="BM3">
        <v>0</v>
      </c>
      <c r="BN3">
        <v>1</v>
      </c>
      <c r="BO3">
        <v>4</v>
      </c>
      <c r="BP3">
        <v>1</v>
      </c>
      <c r="BQ3">
        <v>2</v>
      </c>
      <c r="BR3">
        <v>0</v>
      </c>
      <c r="BS3">
        <v>1</v>
      </c>
      <c r="BT3">
        <v>2</v>
      </c>
      <c r="BU3">
        <v>2</v>
      </c>
      <c r="BV3">
        <v>2</v>
      </c>
      <c r="BW3">
        <v>0</v>
      </c>
      <c r="BX3">
        <v>0</v>
      </c>
      <c r="BY3">
        <v>2</v>
      </c>
      <c r="BZ3">
        <v>1</v>
      </c>
      <c r="CA3">
        <v>0</v>
      </c>
      <c r="CB3">
        <v>0</v>
      </c>
      <c r="CC3">
        <v>0</v>
      </c>
      <c r="CD3">
        <v>2</v>
      </c>
      <c r="CE3">
        <v>2</v>
      </c>
      <c r="CF3">
        <v>0</v>
      </c>
      <c r="CG3">
        <v>5</v>
      </c>
      <c r="CH3">
        <v>1</v>
      </c>
      <c r="CI3">
        <v>0</v>
      </c>
      <c r="CJ3">
        <v>17</v>
      </c>
      <c r="CK3">
        <v>7</v>
      </c>
      <c r="CL3">
        <v>2</v>
      </c>
      <c r="CM3">
        <v>0</v>
      </c>
      <c r="CN3">
        <v>0</v>
      </c>
      <c r="CO3">
        <v>0</v>
      </c>
      <c r="CP3">
        <v>3</v>
      </c>
      <c r="CQ3">
        <v>0</v>
      </c>
      <c r="CR3">
        <v>0</v>
      </c>
      <c r="CS3">
        <v>8</v>
      </c>
      <c r="CT3">
        <v>1</v>
      </c>
      <c r="CU3">
        <v>0</v>
      </c>
      <c r="CV3">
        <v>3</v>
      </c>
      <c r="CW3">
        <v>4</v>
      </c>
      <c r="CX3">
        <v>17</v>
      </c>
      <c r="CY3">
        <v>2</v>
      </c>
      <c r="CZ3">
        <v>4</v>
      </c>
      <c r="DA3">
        <v>1</v>
      </c>
      <c r="DB3">
        <v>1</v>
      </c>
      <c r="DC3">
        <v>6</v>
      </c>
      <c r="DD3">
        <v>0</v>
      </c>
      <c r="DE3" t="s">
        <v>202</v>
      </c>
      <c r="DF3" t="s">
        <v>203</v>
      </c>
      <c r="DG3" t="s">
        <v>111</v>
      </c>
    </row>
    <row r="4" spans="1:111">
      <c r="A4" s="1">
        <v>2</v>
      </c>
      <c r="B4" s="43">
        <v>2</v>
      </c>
      <c r="C4" t="s">
        <v>546</v>
      </c>
      <c r="D4">
        <v>880</v>
      </c>
      <c r="E4">
        <v>28</v>
      </c>
      <c r="F4">
        <v>0</v>
      </c>
      <c r="G4">
        <v>15</v>
      </c>
      <c r="H4" t="s">
        <v>655</v>
      </c>
      <c r="I4">
        <v>31</v>
      </c>
      <c r="J4">
        <v>7</v>
      </c>
      <c r="K4">
        <v>86</v>
      </c>
      <c r="L4">
        <v>33</v>
      </c>
      <c r="M4" t="s">
        <v>547</v>
      </c>
      <c r="N4" t="s">
        <v>548</v>
      </c>
      <c r="O4" t="s">
        <v>549</v>
      </c>
      <c r="P4" t="s">
        <v>550</v>
      </c>
      <c r="Q4">
        <v>1</v>
      </c>
      <c r="R4">
        <v>0</v>
      </c>
      <c r="S4">
        <v>9</v>
      </c>
      <c r="T4">
        <v>9</v>
      </c>
      <c r="U4">
        <v>10</v>
      </c>
      <c r="V4">
        <v>11</v>
      </c>
      <c r="W4">
        <v>5</v>
      </c>
      <c r="X4">
        <v>46</v>
      </c>
      <c r="Y4">
        <v>13</v>
      </c>
      <c r="Z4">
        <v>0</v>
      </c>
      <c r="AA4">
        <v>0</v>
      </c>
      <c r="AB4">
        <v>3</v>
      </c>
      <c r="AC4">
        <v>0</v>
      </c>
      <c r="AD4">
        <v>1</v>
      </c>
      <c r="AE4">
        <v>16</v>
      </c>
      <c r="AF4">
        <v>12</v>
      </c>
      <c r="AG4">
        <v>1</v>
      </c>
      <c r="AH4">
        <v>248</v>
      </c>
      <c r="AI4">
        <v>0</v>
      </c>
      <c r="AJ4">
        <v>0</v>
      </c>
      <c r="AK4">
        <v>0</v>
      </c>
      <c r="AL4">
        <v>3</v>
      </c>
      <c r="AM4">
        <v>8</v>
      </c>
      <c r="AN4">
        <v>3</v>
      </c>
      <c r="AO4">
        <v>4</v>
      </c>
      <c r="AP4">
        <v>0</v>
      </c>
      <c r="AQ4">
        <v>27</v>
      </c>
      <c r="AR4">
        <v>4</v>
      </c>
      <c r="AS4">
        <v>0</v>
      </c>
      <c r="AT4">
        <v>0</v>
      </c>
      <c r="AU4">
        <v>4</v>
      </c>
      <c r="AV4">
        <v>1</v>
      </c>
      <c r="AW4">
        <v>1</v>
      </c>
      <c r="AX4">
        <v>3</v>
      </c>
      <c r="AY4">
        <v>1</v>
      </c>
      <c r="AZ4">
        <v>5</v>
      </c>
      <c r="BA4">
        <v>0</v>
      </c>
      <c r="BB4">
        <v>3</v>
      </c>
      <c r="BC4">
        <v>4</v>
      </c>
      <c r="BD4">
        <v>1</v>
      </c>
      <c r="BE4">
        <v>4</v>
      </c>
      <c r="BF4">
        <v>5</v>
      </c>
      <c r="BG4">
        <v>3</v>
      </c>
      <c r="BH4">
        <v>1</v>
      </c>
      <c r="BI4">
        <v>0</v>
      </c>
      <c r="BJ4">
        <v>0</v>
      </c>
      <c r="BK4">
        <v>0</v>
      </c>
      <c r="BL4">
        <v>15</v>
      </c>
      <c r="BM4">
        <v>3</v>
      </c>
      <c r="BN4">
        <v>1</v>
      </c>
      <c r="BO4">
        <v>5</v>
      </c>
      <c r="BP4">
        <v>0</v>
      </c>
      <c r="BQ4">
        <v>0</v>
      </c>
      <c r="BR4">
        <v>2</v>
      </c>
      <c r="BS4">
        <v>0</v>
      </c>
      <c r="BT4">
        <v>11</v>
      </c>
      <c r="BU4">
        <v>7</v>
      </c>
      <c r="BV4">
        <v>1</v>
      </c>
      <c r="BW4">
        <v>0</v>
      </c>
      <c r="BX4">
        <v>2</v>
      </c>
      <c r="BY4">
        <v>1</v>
      </c>
      <c r="BZ4">
        <v>0</v>
      </c>
      <c r="CA4">
        <v>3</v>
      </c>
      <c r="CB4">
        <v>1</v>
      </c>
      <c r="CC4">
        <v>1</v>
      </c>
      <c r="CD4">
        <v>5</v>
      </c>
      <c r="CE4">
        <v>6</v>
      </c>
      <c r="CF4">
        <v>0</v>
      </c>
      <c r="CG4">
        <v>7</v>
      </c>
      <c r="CH4">
        <v>0</v>
      </c>
      <c r="CI4">
        <v>2</v>
      </c>
      <c r="CJ4">
        <v>7</v>
      </c>
      <c r="CK4">
        <v>16</v>
      </c>
      <c r="CL4">
        <v>3</v>
      </c>
      <c r="CM4">
        <v>0</v>
      </c>
      <c r="CN4">
        <v>1</v>
      </c>
      <c r="CO4">
        <v>0</v>
      </c>
      <c r="CP4">
        <v>0</v>
      </c>
      <c r="CQ4">
        <v>1</v>
      </c>
      <c r="CR4">
        <v>3</v>
      </c>
      <c r="CS4">
        <v>11</v>
      </c>
      <c r="CT4">
        <v>5</v>
      </c>
      <c r="CU4">
        <v>1</v>
      </c>
      <c r="CV4">
        <v>1</v>
      </c>
      <c r="CW4">
        <v>7</v>
      </c>
      <c r="CX4">
        <v>8</v>
      </c>
      <c r="CY4">
        <v>6</v>
      </c>
      <c r="CZ4">
        <v>3</v>
      </c>
      <c r="DA4">
        <v>1</v>
      </c>
      <c r="DB4">
        <v>1</v>
      </c>
      <c r="DC4">
        <v>15</v>
      </c>
      <c r="DD4">
        <v>0</v>
      </c>
      <c r="DE4" t="s">
        <v>551</v>
      </c>
      <c r="DF4" t="s">
        <v>552</v>
      </c>
      <c r="DG4" t="s">
        <v>111</v>
      </c>
    </row>
    <row r="5" spans="1:111">
      <c r="A5" s="1">
        <v>3</v>
      </c>
      <c r="B5" s="43">
        <v>3</v>
      </c>
      <c r="C5" t="s">
        <v>553</v>
      </c>
      <c r="D5">
        <v>937</v>
      </c>
      <c r="E5">
        <v>24</v>
      </c>
      <c r="F5">
        <v>2</v>
      </c>
      <c r="G5">
        <v>21</v>
      </c>
      <c r="H5" t="s">
        <v>656</v>
      </c>
      <c r="I5">
        <v>32</v>
      </c>
      <c r="J5">
        <v>8</v>
      </c>
      <c r="K5">
        <v>124</v>
      </c>
      <c r="L5">
        <v>58</v>
      </c>
      <c r="M5" t="s">
        <v>554</v>
      </c>
      <c r="N5" t="s">
        <v>555</v>
      </c>
      <c r="O5" t="s">
        <v>556</v>
      </c>
      <c r="P5" t="s">
        <v>557</v>
      </c>
      <c r="Q5">
        <v>16</v>
      </c>
      <c r="R5">
        <v>2</v>
      </c>
      <c r="S5">
        <v>16</v>
      </c>
      <c r="T5">
        <v>18</v>
      </c>
      <c r="U5">
        <v>9</v>
      </c>
      <c r="V5">
        <v>8</v>
      </c>
      <c r="W5">
        <v>14</v>
      </c>
      <c r="X5">
        <v>46</v>
      </c>
      <c r="Y5">
        <v>15</v>
      </c>
      <c r="Z5">
        <v>0</v>
      </c>
      <c r="AA5">
        <v>3</v>
      </c>
      <c r="AB5">
        <v>0</v>
      </c>
      <c r="AC5">
        <v>0</v>
      </c>
      <c r="AD5">
        <v>0</v>
      </c>
      <c r="AE5">
        <v>10</v>
      </c>
      <c r="AF5">
        <v>16</v>
      </c>
      <c r="AG5">
        <v>2</v>
      </c>
      <c r="AH5">
        <v>257</v>
      </c>
      <c r="AI5">
        <v>0</v>
      </c>
      <c r="AJ5">
        <v>0</v>
      </c>
      <c r="AK5">
        <v>0</v>
      </c>
      <c r="AL5">
        <v>2</v>
      </c>
      <c r="AM5">
        <v>0</v>
      </c>
      <c r="AN5">
        <v>2</v>
      </c>
      <c r="AO5">
        <v>8</v>
      </c>
      <c r="AP5">
        <v>0</v>
      </c>
      <c r="AQ5">
        <v>21</v>
      </c>
      <c r="AR5">
        <v>8</v>
      </c>
      <c r="AS5">
        <v>5</v>
      </c>
      <c r="AT5">
        <v>2</v>
      </c>
      <c r="AU5">
        <v>2</v>
      </c>
      <c r="AV5">
        <v>1</v>
      </c>
      <c r="AW5">
        <v>0</v>
      </c>
      <c r="AX5">
        <v>0</v>
      </c>
      <c r="AY5">
        <v>0</v>
      </c>
      <c r="AZ5">
        <v>1</v>
      </c>
      <c r="BA5">
        <v>0</v>
      </c>
      <c r="BB5">
        <v>3</v>
      </c>
      <c r="BC5">
        <v>1</v>
      </c>
      <c r="BD5">
        <v>2</v>
      </c>
      <c r="BE5">
        <v>6</v>
      </c>
      <c r="BF5">
        <v>2</v>
      </c>
      <c r="BG5">
        <v>0</v>
      </c>
      <c r="BH5">
        <v>0</v>
      </c>
      <c r="BI5">
        <v>0</v>
      </c>
      <c r="BJ5">
        <v>0</v>
      </c>
      <c r="BK5">
        <v>2</v>
      </c>
      <c r="BL5">
        <v>12</v>
      </c>
      <c r="BM5">
        <v>1</v>
      </c>
      <c r="BN5">
        <v>0</v>
      </c>
      <c r="BO5">
        <v>14</v>
      </c>
      <c r="BP5">
        <v>4</v>
      </c>
      <c r="BQ5">
        <v>1</v>
      </c>
      <c r="BR5">
        <v>6</v>
      </c>
      <c r="BS5">
        <v>0</v>
      </c>
      <c r="BT5">
        <v>7</v>
      </c>
      <c r="BU5">
        <v>7</v>
      </c>
      <c r="BV5">
        <v>0</v>
      </c>
      <c r="BW5">
        <v>9</v>
      </c>
      <c r="BX5">
        <v>0</v>
      </c>
      <c r="BY5">
        <v>1</v>
      </c>
      <c r="BZ5">
        <v>0</v>
      </c>
      <c r="CA5">
        <v>0</v>
      </c>
      <c r="CB5">
        <v>2</v>
      </c>
      <c r="CC5">
        <v>1</v>
      </c>
      <c r="CD5">
        <v>3</v>
      </c>
      <c r="CE5">
        <v>0</v>
      </c>
      <c r="CF5">
        <v>2</v>
      </c>
      <c r="CG5">
        <v>3</v>
      </c>
      <c r="CH5">
        <v>0</v>
      </c>
      <c r="CI5">
        <v>0</v>
      </c>
      <c r="CJ5">
        <v>18</v>
      </c>
      <c r="CK5">
        <v>10</v>
      </c>
      <c r="CL5">
        <v>3</v>
      </c>
      <c r="CM5">
        <v>0</v>
      </c>
      <c r="CN5">
        <v>1</v>
      </c>
      <c r="CO5">
        <v>0</v>
      </c>
      <c r="CP5">
        <v>3</v>
      </c>
      <c r="CQ5">
        <v>2</v>
      </c>
      <c r="CR5">
        <v>1</v>
      </c>
      <c r="CS5">
        <v>15</v>
      </c>
      <c r="CT5">
        <v>9</v>
      </c>
      <c r="CU5">
        <v>2</v>
      </c>
      <c r="CV5">
        <v>0</v>
      </c>
      <c r="CW5">
        <v>5</v>
      </c>
      <c r="CX5">
        <v>18</v>
      </c>
      <c r="CY5">
        <v>3</v>
      </c>
      <c r="CZ5">
        <v>1</v>
      </c>
      <c r="DA5">
        <v>2</v>
      </c>
      <c r="DB5">
        <v>3</v>
      </c>
      <c r="DC5">
        <v>20</v>
      </c>
      <c r="DD5">
        <v>0</v>
      </c>
      <c r="DE5" t="s">
        <v>558</v>
      </c>
      <c r="DF5" t="s">
        <v>559</v>
      </c>
      <c r="DG5" t="s">
        <v>403</v>
      </c>
    </row>
    <row r="6" spans="1:111">
      <c r="A6" s="1">
        <v>4</v>
      </c>
      <c r="B6" s="43">
        <v>4</v>
      </c>
      <c r="C6" t="s">
        <v>560</v>
      </c>
      <c r="D6">
        <v>792</v>
      </c>
      <c r="E6">
        <v>22</v>
      </c>
      <c r="F6">
        <v>0</v>
      </c>
      <c r="G6">
        <v>17</v>
      </c>
      <c r="H6" t="s">
        <v>657</v>
      </c>
      <c r="I6">
        <v>13</v>
      </c>
      <c r="J6">
        <v>3</v>
      </c>
      <c r="K6">
        <v>92</v>
      </c>
      <c r="L6">
        <v>43</v>
      </c>
      <c r="M6" t="s">
        <v>561</v>
      </c>
      <c r="N6" t="s">
        <v>562</v>
      </c>
      <c r="O6" t="s">
        <v>563</v>
      </c>
      <c r="P6" t="s">
        <v>564</v>
      </c>
      <c r="Q6">
        <v>3</v>
      </c>
      <c r="R6">
        <v>0</v>
      </c>
      <c r="S6">
        <v>10</v>
      </c>
      <c r="T6">
        <v>10</v>
      </c>
      <c r="U6">
        <v>8</v>
      </c>
      <c r="V6">
        <v>12</v>
      </c>
      <c r="W6">
        <v>3</v>
      </c>
      <c r="X6">
        <v>41</v>
      </c>
      <c r="Y6">
        <v>7</v>
      </c>
      <c r="Z6">
        <v>0</v>
      </c>
      <c r="AA6">
        <v>4</v>
      </c>
      <c r="AB6">
        <v>7</v>
      </c>
      <c r="AC6">
        <v>1</v>
      </c>
      <c r="AD6">
        <v>2</v>
      </c>
      <c r="AE6">
        <v>1</v>
      </c>
      <c r="AF6">
        <v>18</v>
      </c>
      <c r="AG6">
        <v>1</v>
      </c>
      <c r="AH6">
        <v>265</v>
      </c>
      <c r="AI6">
        <v>0</v>
      </c>
      <c r="AJ6">
        <v>0</v>
      </c>
      <c r="AK6">
        <v>0</v>
      </c>
      <c r="AL6">
        <v>2</v>
      </c>
      <c r="AM6">
        <v>0</v>
      </c>
      <c r="AN6">
        <v>2</v>
      </c>
      <c r="AO6">
        <v>4</v>
      </c>
      <c r="AP6">
        <v>0</v>
      </c>
      <c r="AQ6">
        <v>18</v>
      </c>
      <c r="AR6">
        <v>3</v>
      </c>
      <c r="AS6">
        <v>1</v>
      </c>
      <c r="AT6">
        <v>3</v>
      </c>
      <c r="AU6">
        <v>7</v>
      </c>
      <c r="AV6">
        <v>0</v>
      </c>
      <c r="AW6">
        <v>2</v>
      </c>
      <c r="AX6">
        <v>2</v>
      </c>
      <c r="AY6">
        <v>5</v>
      </c>
      <c r="AZ6">
        <v>0</v>
      </c>
      <c r="BA6">
        <v>1</v>
      </c>
      <c r="BB6">
        <v>0</v>
      </c>
      <c r="BC6">
        <v>5</v>
      </c>
      <c r="BD6">
        <v>1</v>
      </c>
      <c r="BE6">
        <v>0</v>
      </c>
      <c r="BF6">
        <v>7</v>
      </c>
      <c r="BG6">
        <v>4</v>
      </c>
      <c r="BH6">
        <v>0</v>
      </c>
      <c r="BI6">
        <v>1</v>
      </c>
      <c r="BJ6">
        <v>0</v>
      </c>
      <c r="BK6">
        <v>1</v>
      </c>
      <c r="BL6">
        <v>19</v>
      </c>
      <c r="BM6">
        <v>3</v>
      </c>
      <c r="BN6">
        <v>0</v>
      </c>
      <c r="BO6">
        <v>3</v>
      </c>
      <c r="BP6">
        <v>0</v>
      </c>
      <c r="BQ6">
        <v>4</v>
      </c>
      <c r="BR6">
        <v>14</v>
      </c>
      <c r="BS6">
        <v>4</v>
      </c>
      <c r="BT6">
        <v>7</v>
      </c>
      <c r="BU6">
        <v>13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1</v>
      </c>
      <c r="CC6">
        <v>2</v>
      </c>
      <c r="CD6">
        <v>6</v>
      </c>
      <c r="CE6">
        <v>6</v>
      </c>
      <c r="CF6">
        <v>0</v>
      </c>
      <c r="CG6">
        <v>4</v>
      </c>
      <c r="CH6">
        <v>1</v>
      </c>
      <c r="CI6">
        <v>0</v>
      </c>
      <c r="CJ6">
        <v>29</v>
      </c>
      <c r="CK6">
        <v>1</v>
      </c>
      <c r="CL6">
        <v>10</v>
      </c>
      <c r="CM6">
        <v>2</v>
      </c>
      <c r="CN6">
        <v>3</v>
      </c>
      <c r="CO6">
        <v>0</v>
      </c>
      <c r="CP6">
        <v>1</v>
      </c>
      <c r="CQ6">
        <v>1</v>
      </c>
      <c r="CR6">
        <v>3</v>
      </c>
      <c r="CS6">
        <v>7</v>
      </c>
      <c r="CT6">
        <v>12</v>
      </c>
      <c r="CU6">
        <v>1</v>
      </c>
      <c r="CV6">
        <v>1</v>
      </c>
      <c r="CW6">
        <v>7</v>
      </c>
      <c r="CX6">
        <v>9</v>
      </c>
      <c r="CY6">
        <v>5</v>
      </c>
      <c r="CZ6">
        <v>1</v>
      </c>
      <c r="DA6">
        <v>0</v>
      </c>
      <c r="DB6">
        <v>1</v>
      </c>
      <c r="DC6">
        <v>15</v>
      </c>
      <c r="DD6">
        <v>0</v>
      </c>
      <c r="DE6" t="s">
        <v>551</v>
      </c>
      <c r="DF6" t="s">
        <v>552</v>
      </c>
      <c r="DG6" t="s">
        <v>111</v>
      </c>
    </row>
    <row r="7" spans="1:111">
      <c r="A7" s="1">
        <v>5</v>
      </c>
      <c r="B7" s="43">
        <v>5</v>
      </c>
      <c r="C7" t="s">
        <v>565</v>
      </c>
      <c r="D7">
        <v>1241</v>
      </c>
      <c r="E7">
        <v>41</v>
      </c>
      <c r="F7">
        <v>1</v>
      </c>
      <c r="G7">
        <v>18</v>
      </c>
      <c r="H7" t="s">
        <v>658</v>
      </c>
      <c r="I7">
        <v>22</v>
      </c>
      <c r="J7">
        <v>2</v>
      </c>
      <c r="K7">
        <v>128</v>
      </c>
      <c r="L7">
        <v>44</v>
      </c>
      <c r="M7" t="s">
        <v>566</v>
      </c>
      <c r="N7" t="s">
        <v>567</v>
      </c>
      <c r="O7" t="s">
        <v>207</v>
      </c>
      <c r="P7" t="s">
        <v>568</v>
      </c>
      <c r="Q7">
        <v>5</v>
      </c>
      <c r="R7">
        <v>1</v>
      </c>
      <c r="S7">
        <v>13</v>
      </c>
      <c r="T7">
        <v>14</v>
      </c>
      <c r="U7">
        <v>13</v>
      </c>
      <c r="V7">
        <v>12</v>
      </c>
      <c r="W7">
        <v>20</v>
      </c>
      <c r="X7">
        <v>65</v>
      </c>
      <c r="Y7">
        <v>18</v>
      </c>
      <c r="Z7">
        <v>0</v>
      </c>
      <c r="AA7">
        <v>2</v>
      </c>
      <c r="AB7">
        <v>2</v>
      </c>
      <c r="AC7">
        <v>0</v>
      </c>
      <c r="AD7">
        <v>1</v>
      </c>
      <c r="AE7">
        <v>25</v>
      </c>
      <c r="AF7">
        <v>13</v>
      </c>
      <c r="AG7">
        <v>4</v>
      </c>
      <c r="AH7">
        <v>377</v>
      </c>
      <c r="AI7">
        <v>0</v>
      </c>
      <c r="AJ7">
        <v>2</v>
      </c>
      <c r="AK7">
        <v>0</v>
      </c>
      <c r="AL7">
        <v>5</v>
      </c>
      <c r="AM7">
        <v>0</v>
      </c>
      <c r="AN7">
        <v>2</v>
      </c>
      <c r="AO7">
        <v>11</v>
      </c>
      <c r="AP7">
        <v>0</v>
      </c>
      <c r="AQ7">
        <v>37</v>
      </c>
      <c r="AR7">
        <v>9</v>
      </c>
      <c r="AS7">
        <v>6</v>
      </c>
      <c r="AT7">
        <v>2</v>
      </c>
      <c r="AU7">
        <v>11</v>
      </c>
      <c r="AV7">
        <v>4</v>
      </c>
      <c r="AW7">
        <v>3</v>
      </c>
      <c r="AX7">
        <v>0</v>
      </c>
      <c r="AY7">
        <v>0</v>
      </c>
      <c r="AZ7">
        <v>3</v>
      </c>
      <c r="BA7">
        <v>4</v>
      </c>
      <c r="BB7">
        <v>1</v>
      </c>
      <c r="BC7">
        <v>3</v>
      </c>
      <c r="BD7">
        <v>2</v>
      </c>
      <c r="BE7">
        <v>10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18</v>
      </c>
      <c r="BM7">
        <v>3</v>
      </c>
      <c r="BN7">
        <v>1</v>
      </c>
      <c r="BO7">
        <v>20</v>
      </c>
      <c r="BP7">
        <v>1</v>
      </c>
      <c r="BQ7">
        <v>3</v>
      </c>
      <c r="BR7">
        <v>15</v>
      </c>
      <c r="BS7">
        <v>2</v>
      </c>
      <c r="BT7">
        <v>9</v>
      </c>
      <c r="BU7">
        <v>8</v>
      </c>
      <c r="BV7">
        <v>0</v>
      </c>
      <c r="BW7">
        <v>0</v>
      </c>
      <c r="BX7">
        <v>0</v>
      </c>
      <c r="BY7">
        <v>1</v>
      </c>
      <c r="BZ7">
        <v>0</v>
      </c>
      <c r="CA7">
        <v>0</v>
      </c>
      <c r="CB7">
        <v>0</v>
      </c>
      <c r="CC7">
        <v>2</v>
      </c>
      <c r="CD7">
        <v>9</v>
      </c>
      <c r="CE7">
        <v>8</v>
      </c>
      <c r="CF7">
        <v>3</v>
      </c>
      <c r="CG7">
        <v>6</v>
      </c>
      <c r="CH7">
        <v>0</v>
      </c>
      <c r="CI7">
        <v>3</v>
      </c>
      <c r="CJ7">
        <v>41</v>
      </c>
      <c r="CK7">
        <v>25</v>
      </c>
      <c r="CL7">
        <v>1</v>
      </c>
      <c r="CM7">
        <v>0</v>
      </c>
      <c r="CN7">
        <v>1</v>
      </c>
      <c r="CO7">
        <v>0</v>
      </c>
      <c r="CP7">
        <v>0</v>
      </c>
      <c r="CQ7">
        <v>1</v>
      </c>
      <c r="CR7">
        <v>2</v>
      </c>
      <c r="CS7">
        <v>12</v>
      </c>
      <c r="CT7">
        <v>6</v>
      </c>
      <c r="CU7">
        <v>1</v>
      </c>
      <c r="CV7">
        <v>0</v>
      </c>
      <c r="CW7">
        <v>11</v>
      </c>
      <c r="CX7">
        <v>22</v>
      </c>
      <c r="CY7">
        <v>3</v>
      </c>
      <c r="CZ7">
        <v>3</v>
      </c>
      <c r="DA7">
        <v>2</v>
      </c>
      <c r="DB7">
        <v>1</v>
      </c>
      <c r="DC7">
        <v>17</v>
      </c>
      <c r="DD7">
        <v>0</v>
      </c>
      <c r="DE7" t="s">
        <v>569</v>
      </c>
      <c r="DF7" t="s">
        <v>570</v>
      </c>
      <c r="DG7" t="s">
        <v>209</v>
      </c>
    </row>
    <row r="8" spans="1:111">
      <c r="A8" s="1">
        <v>6</v>
      </c>
      <c r="B8" s="43">
        <v>6</v>
      </c>
      <c r="C8" t="s">
        <v>234</v>
      </c>
      <c r="D8">
        <v>214</v>
      </c>
      <c r="E8">
        <v>9</v>
      </c>
      <c r="F8">
        <v>0</v>
      </c>
      <c r="G8">
        <v>2</v>
      </c>
      <c r="H8" t="s">
        <v>659</v>
      </c>
      <c r="I8">
        <v>4</v>
      </c>
      <c r="J8">
        <v>1</v>
      </c>
      <c r="K8">
        <v>21</v>
      </c>
      <c r="L8">
        <v>10</v>
      </c>
      <c r="M8" t="s">
        <v>235</v>
      </c>
      <c r="N8" t="s">
        <v>236</v>
      </c>
      <c r="O8" t="s">
        <v>237</v>
      </c>
      <c r="P8" t="s">
        <v>238</v>
      </c>
      <c r="Q8">
        <v>1</v>
      </c>
      <c r="R8">
        <v>0</v>
      </c>
      <c r="S8">
        <v>1</v>
      </c>
      <c r="T8">
        <v>1</v>
      </c>
      <c r="U8">
        <v>2</v>
      </c>
      <c r="V8">
        <v>6</v>
      </c>
      <c r="W8">
        <v>3</v>
      </c>
      <c r="X8">
        <v>16</v>
      </c>
      <c r="Y8">
        <v>5</v>
      </c>
      <c r="Z8">
        <v>0</v>
      </c>
      <c r="AA8">
        <v>0</v>
      </c>
      <c r="AB8">
        <v>3</v>
      </c>
      <c r="AC8">
        <v>0</v>
      </c>
      <c r="AD8">
        <v>0</v>
      </c>
      <c r="AE8">
        <v>0</v>
      </c>
      <c r="AF8">
        <v>8</v>
      </c>
      <c r="AG8">
        <v>0</v>
      </c>
      <c r="AH8">
        <v>66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7</v>
      </c>
      <c r="AR8">
        <v>0</v>
      </c>
      <c r="AS8">
        <v>0</v>
      </c>
      <c r="AT8">
        <v>3</v>
      </c>
      <c r="AU8">
        <v>0</v>
      </c>
      <c r="AV8">
        <v>1</v>
      </c>
      <c r="AW8">
        <v>0</v>
      </c>
      <c r="AX8">
        <v>0</v>
      </c>
      <c r="AY8">
        <v>0</v>
      </c>
      <c r="AZ8">
        <v>2</v>
      </c>
      <c r="BA8">
        <v>0</v>
      </c>
      <c r="BB8">
        <v>1</v>
      </c>
      <c r="BC8">
        <v>0</v>
      </c>
      <c r="BD8">
        <v>1</v>
      </c>
      <c r="BE8">
        <v>1</v>
      </c>
      <c r="BF8">
        <v>1</v>
      </c>
      <c r="BG8">
        <v>0</v>
      </c>
      <c r="BH8">
        <v>2</v>
      </c>
      <c r="BI8">
        <v>0</v>
      </c>
      <c r="BJ8">
        <v>0</v>
      </c>
      <c r="BK8">
        <v>0</v>
      </c>
      <c r="BL8">
        <v>5</v>
      </c>
      <c r="BM8">
        <v>2</v>
      </c>
      <c r="BN8">
        <v>2</v>
      </c>
      <c r="BO8">
        <v>3</v>
      </c>
      <c r="BP8">
        <v>0</v>
      </c>
      <c r="BQ8">
        <v>0</v>
      </c>
      <c r="BR8">
        <v>0</v>
      </c>
      <c r="BS8">
        <v>2</v>
      </c>
      <c r="BT8">
        <v>1</v>
      </c>
      <c r="BU8">
        <v>3</v>
      </c>
      <c r="BV8">
        <v>1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2</v>
      </c>
      <c r="CE8">
        <v>0</v>
      </c>
      <c r="CF8">
        <v>0</v>
      </c>
      <c r="CG8">
        <v>0</v>
      </c>
      <c r="CH8">
        <v>0</v>
      </c>
      <c r="CI8">
        <v>1</v>
      </c>
      <c r="CJ8">
        <v>3</v>
      </c>
      <c r="CK8">
        <v>0</v>
      </c>
      <c r="CL8">
        <v>1</v>
      </c>
      <c r="CM8">
        <v>0</v>
      </c>
      <c r="CN8">
        <v>2</v>
      </c>
      <c r="CO8">
        <v>0</v>
      </c>
      <c r="CP8">
        <v>0</v>
      </c>
      <c r="CQ8">
        <v>5</v>
      </c>
      <c r="CR8">
        <v>2</v>
      </c>
      <c r="CS8">
        <v>0</v>
      </c>
      <c r="CT8">
        <v>0</v>
      </c>
      <c r="CU8">
        <v>0</v>
      </c>
      <c r="CV8">
        <v>0</v>
      </c>
      <c r="CW8">
        <v>1</v>
      </c>
      <c r="CX8">
        <v>2</v>
      </c>
      <c r="CY8">
        <v>4</v>
      </c>
      <c r="CZ8">
        <v>0</v>
      </c>
      <c r="DA8">
        <v>0</v>
      </c>
      <c r="DB8">
        <v>0</v>
      </c>
      <c r="DC8">
        <v>5</v>
      </c>
      <c r="DD8">
        <v>0</v>
      </c>
      <c r="DE8" t="s">
        <v>202</v>
      </c>
      <c r="DF8" t="s">
        <v>203</v>
      </c>
      <c r="DG8" t="s">
        <v>111</v>
      </c>
    </row>
    <row r="9" spans="1:111">
      <c r="A9" s="1">
        <v>7</v>
      </c>
      <c r="B9" s="43">
        <v>7</v>
      </c>
      <c r="C9" t="s">
        <v>571</v>
      </c>
      <c r="D9">
        <v>397</v>
      </c>
      <c r="E9">
        <v>18</v>
      </c>
      <c r="F9">
        <v>0</v>
      </c>
      <c r="G9">
        <v>5</v>
      </c>
      <c r="H9" t="s">
        <v>660</v>
      </c>
      <c r="I9">
        <v>8</v>
      </c>
      <c r="J9">
        <v>3</v>
      </c>
      <c r="K9">
        <v>38</v>
      </c>
      <c r="L9">
        <v>18</v>
      </c>
      <c r="M9" t="s">
        <v>572</v>
      </c>
      <c r="N9" t="s">
        <v>573</v>
      </c>
      <c r="O9" t="s">
        <v>242</v>
      </c>
      <c r="P9" t="s">
        <v>574</v>
      </c>
      <c r="Q9">
        <v>0</v>
      </c>
      <c r="R9">
        <v>0</v>
      </c>
      <c r="S9">
        <v>4</v>
      </c>
      <c r="T9">
        <v>4</v>
      </c>
      <c r="U9">
        <v>4</v>
      </c>
      <c r="V9">
        <v>4</v>
      </c>
      <c r="W9">
        <v>7</v>
      </c>
      <c r="X9">
        <v>22</v>
      </c>
      <c r="Y9">
        <v>3</v>
      </c>
      <c r="Z9">
        <v>1</v>
      </c>
      <c r="AA9">
        <v>1</v>
      </c>
      <c r="AB9">
        <v>2</v>
      </c>
      <c r="AC9">
        <v>0</v>
      </c>
      <c r="AD9">
        <v>3</v>
      </c>
      <c r="AE9">
        <v>6</v>
      </c>
      <c r="AF9">
        <v>5</v>
      </c>
      <c r="AG9">
        <v>1</v>
      </c>
      <c r="AH9">
        <v>145</v>
      </c>
      <c r="AI9">
        <v>0</v>
      </c>
      <c r="AJ9">
        <v>0</v>
      </c>
      <c r="AK9">
        <v>0</v>
      </c>
      <c r="AL9">
        <v>0</v>
      </c>
      <c r="AM9">
        <v>0</v>
      </c>
      <c r="AN9">
        <v>3</v>
      </c>
      <c r="AO9">
        <v>2</v>
      </c>
      <c r="AP9">
        <v>0</v>
      </c>
      <c r="AQ9">
        <v>16</v>
      </c>
      <c r="AR9">
        <v>6</v>
      </c>
      <c r="AS9">
        <v>0</v>
      </c>
      <c r="AT9">
        <v>8</v>
      </c>
      <c r="AU9">
        <v>0</v>
      </c>
      <c r="AV9">
        <v>0</v>
      </c>
      <c r="AW9">
        <v>0</v>
      </c>
      <c r="AX9">
        <v>2</v>
      </c>
      <c r="AY9">
        <v>1</v>
      </c>
      <c r="AZ9">
        <v>0</v>
      </c>
      <c r="BA9">
        <v>1</v>
      </c>
      <c r="BB9">
        <v>3</v>
      </c>
      <c r="BC9">
        <v>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12</v>
      </c>
      <c r="BM9">
        <v>4</v>
      </c>
      <c r="BN9">
        <v>1</v>
      </c>
      <c r="BO9">
        <v>7</v>
      </c>
      <c r="BP9">
        <v>0</v>
      </c>
      <c r="BQ9">
        <v>4</v>
      </c>
      <c r="BR9">
        <v>1</v>
      </c>
      <c r="BS9">
        <v>0</v>
      </c>
      <c r="BT9">
        <v>1</v>
      </c>
      <c r="BU9">
        <v>6</v>
      </c>
      <c r="BV9">
        <v>1</v>
      </c>
      <c r="BW9">
        <v>0</v>
      </c>
      <c r="BX9">
        <v>0</v>
      </c>
      <c r="BY9">
        <v>3</v>
      </c>
      <c r="BZ9">
        <v>0</v>
      </c>
      <c r="CA9">
        <v>0</v>
      </c>
      <c r="CB9">
        <v>0</v>
      </c>
      <c r="CC9">
        <v>1</v>
      </c>
      <c r="CD9">
        <v>5</v>
      </c>
      <c r="CE9">
        <v>0</v>
      </c>
      <c r="CF9">
        <v>0</v>
      </c>
      <c r="CG9">
        <v>3</v>
      </c>
      <c r="CH9">
        <v>0</v>
      </c>
      <c r="CI9">
        <v>0</v>
      </c>
      <c r="CJ9">
        <v>15</v>
      </c>
      <c r="CK9">
        <v>6</v>
      </c>
      <c r="CL9">
        <v>0</v>
      </c>
      <c r="CM9">
        <v>2</v>
      </c>
      <c r="CN9">
        <v>2</v>
      </c>
      <c r="CO9">
        <v>0</v>
      </c>
      <c r="CP9">
        <v>0</v>
      </c>
      <c r="CQ9">
        <v>1</v>
      </c>
      <c r="CR9">
        <v>1</v>
      </c>
      <c r="CS9">
        <v>6</v>
      </c>
      <c r="CT9">
        <v>1</v>
      </c>
      <c r="CU9">
        <v>1</v>
      </c>
      <c r="CV9">
        <v>1</v>
      </c>
      <c r="CW9">
        <v>2</v>
      </c>
      <c r="CX9">
        <v>5</v>
      </c>
      <c r="CY9">
        <v>2</v>
      </c>
      <c r="CZ9">
        <v>0</v>
      </c>
      <c r="DA9">
        <v>2</v>
      </c>
      <c r="DB9">
        <v>0</v>
      </c>
      <c r="DC9">
        <v>6</v>
      </c>
      <c r="DD9">
        <v>0</v>
      </c>
      <c r="DE9" t="s">
        <v>168</v>
      </c>
      <c r="DF9" t="s">
        <v>169</v>
      </c>
      <c r="DG9" t="s">
        <v>111</v>
      </c>
    </row>
    <row r="10" spans="1:111">
      <c r="A10" s="1">
        <v>8</v>
      </c>
      <c r="B10" s="43">
        <v>8</v>
      </c>
      <c r="C10" t="s">
        <v>575</v>
      </c>
      <c r="D10">
        <v>242</v>
      </c>
      <c r="E10">
        <v>6</v>
      </c>
      <c r="F10">
        <v>0</v>
      </c>
      <c r="G10">
        <v>6</v>
      </c>
      <c r="H10" t="s">
        <v>661</v>
      </c>
      <c r="I10">
        <v>5</v>
      </c>
      <c r="J10">
        <v>2</v>
      </c>
      <c r="K10">
        <v>18</v>
      </c>
      <c r="L10">
        <v>5</v>
      </c>
      <c r="M10" t="s">
        <v>576</v>
      </c>
      <c r="N10" t="s">
        <v>577</v>
      </c>
      <c r="O10" t="s">
        <v>578</v>
      </c>
      <c r="P10" t="s">
        <v>579</v>
      </c>
      <c r="Q10">
        <v>1</v>
      </c>
      <c r="R10">
        <v>0</v>
      </c>
      <c r="S10">
        <v>1</v>
      </c>
      <c r="T10">
        <v>1</v>
      </c>
      <c r="U10">
        <v>0</v>
      </c>
      <c r="V10">
        <v>4</v>
      </c>
      <c r="W10">
        <v>4</v>
      </c>
      <c r="X10">
        <v>19</v>
      </c>
      <c r="Y10">
        <v>3</v>
      </c>
      <c r="Z10">
        <v>0</v>
      </c>
      <c r="AA10">
        <v>1</v>
      </c>
      <c r="AB10">
        <v>1</v>
      </c>
      <c r="AC10">
        <v>0</v>
      </c>
      <c r="AD10">
        <v>1</v>
      </c>
      <c r="AE10">
        <v>10</v>
      </c>
      <c r="AF10">
        <v>2</v>
      </c>
      <c r="AG10">
        <v>1</v>
      </c>
      <c r="AH10">
        <v>60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2</v>
      </c>
      <c r="AO10">
        <v>0</v>
      </c>
      <c r="AP10">
        <v>1</v>
      </c>
      <c r="AQ10">
        <v>7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1</v>
      </c>
      <c r="AX10">
        <v>1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3</v>
      </c>
      <c r="BM10">
        <v>1</v>
      </c>
      <c r="BN10">
        <v>1</v>
      </c>
      <c r="BO10">
        <v>4</v>
      </c>
      <c r="BP10">
        <v>0</v>
      </c>
      <c r="BQ10">
        <v>0</v>
      </c>
      <c r="BR10">
        <v>0</v>
      </c>
      <c r="BS10">
        <v>0</v>
      </c>
      <c r="BT10">
        <v>3</v>
      </c>
      <c r="BU10">
        <v>1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2</v>
      </c>
      <c r="CE10">
        <v>0</v>
      </c>
      <c r="CF10">
        <v>0</v>
      </c>
      <c r="CG10">
        <v>3</v>
      </c>
      <c r="CH10">
        <v>0</v>
      </c>
      <c r="CI10">
        <v>0</v>
      </c>
      <c r="CJ10">
        <v>3</v>
      </c>
      <c r="CK10">
        <v>10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1</v>
      </c>
      <c r="CR10">
        <v>0</v>
      </c>
      <c r="CS10">
        <v>5</v>
      </c>
      <c r="CT10">
        <v>0</v>
      </c>
      <c r="CU10">
        <v>0</v>
      </c>
      <c r="CV10">
        <v>0</v>
      </c>
      <c r="CW10">
        <v>0</v>
      </c>
      <c r="CX10">
        <v>2</v>
      </c>
      <c r="CY10">
        <v>0</v>
      </c>
      <c r="CZ10">
        <v>0</v>
      </c>
      <c r="DA10">
        <v>1</v>
      </c>
      <c r="DB10">
        <v>0</v>
      </c>
      <c r="DC10">
        <v>3</v>
      </c>
      <c r="DD10">
        <v>0</v>
      </c>
      <c r="DE10" t="s">
        <v>126</v>
      </c>
      <c r="DF10" t="s">
        <v>127</v>
      </c>
      <c r="DG10" t="s">
        <v>111</v>
      </c>
    </row>
    <row r="11" spans="1:111">
      <c r="A11" s="1">
        <v>11</v>
      </c>
      <c r="B11" s="43">
        <v>10</v>
      </c>
      <c r="C11" t="s">
        <v>580</v>
      </c>
      <c r="D11">
        <v>908</v>
      </c>
      <c r="E11">
        <v>23</v>
      </c>
      <c r="F11">
        <v>0</v>
      </c>
      <c r="G11">
        <v>7</v>
      </c>
      <c r="H11" t="s">
        <v>663</v>
      </c>
      <c r="I11">
        <v>10</v>
      </c>
      <c r="J11">
        <v>0</v>
      </c>
      <c r="K11">
        <v>65</v>
      </c>
      <c r="L11">
        <v>28</v>
      </c>
      <c r="M11" t="s">
        <v>581</v>
      </c>
      <c r="N11" t="s">
        <v>582</v>
      </c>
      <c r="O11" t="s">
        <v>111</v>
      </c>
      <c r="P11" t="s">
        <v>583</v>
      </c>
      <c r="Q11">
        <v>1</v>
      </c>
      <c r="R11">
        <v>0</v>
      </c>
      <c r="S11">
        <v>8</v>
      </c>
      <c r="T11">
        <v>8</v>
      </c>
      <c r="U11">
        <v>2</v>
      </c>
      <c r="V11">
        <v>9</v>
      </c>
      <c r="W11">
        <v>15</v>
      </c>
      <c r="X11">
        <v>45</v>
      </c>
      <c r="Y11">
        <v>6</v>
      </c>
      <c r="Z11">
        <v>1</v>
      </c>
      <c r="AA11">
        <v>4</v>
      </c>
      <c r="AB11">
        <v>6</v>
      </c>
      <c r="AC11">
        <v>0</v>
      </c>
      <c r="AD11">
        <v>3</v>
      </c>
      <c r="AE11">
        <v>12</v>
      </c>
      <c r="AF11">
        <v>12</v>
      </c>
      <c r="AG11">
        <v>1</v>
      </c>
      <c r="AH11">
        <v>387</v>
      </c>
      <c r="AI11">
        <v>0</v>
      </c>
      <c r="AJ11">
        <v>0</v>
      </c>
      <c r="AK11">
        <v>0</v>
      </c>
      <c r="AL11">
        <v>0</v>
      </c>
      <c r="AM11">
        <v>1</v>
      </c>
      <c r="AN11">
        <v>6</v>
      </c>
      <c r="AO11">
        <v>0</v>
      </c>
      <c r="AP11">
        <v>2</v>
      </c>
      <c r="AQ11">
        <v>39</v>
      </c>
      <c r="AR11">
        <v>11</v>
      </c>
      <c r="AS11">
        <v>0</v>
      </c>
      <c r="AT11">
        <v>5</v>
      </c>
      <c r="AU11">
        <v>1</v>
      </c>
      <c r="AV11">
        <v>1</v>
      </c>
      <c r="AW11">
        <v>1</v>
      </c>
      <c r="AX11">
        <v>5</v>
      </c>
      <c r="AY11">
        <v>1</v>
      </c>
      <c r="AZ11">
        <v>4</v>
      </c>
      <c r="BA11">
        <v>1</v>
      </c>
      <c r="BB11">
        <v>11</v>
      </c>
      <c r="BC11">
        <v>0</v>
      </c>
      <c r="BD11">
        <v>3</v>
      </c>
      <c r="BE11">
        <v>1</v>
      </c>
      <c r="BF11">
        <v>4</v>
      </c>
      <c r="BG11">
        <v>3</v>
      </c>
      <c r="BH11">
        <v>0</v>
      </c>
      <c r="BI11">
        <v>0</v>
      </c>
      <c r="BJ11">
        <v>0</v>
      </c>
      <c r="BK11">
        <v>2</v>
      </c>
      <c r="BL11">
        <v>29</v>
      </c>
      <c r="BM11">
        <v>5</v>
      </c>
      <c r="BN11">
        <v>2</v>
      </c>
      <c r="BO11">
        <v>15</v>
      </c>
      <c r="BP11">
        <v>2</v>
      </c>
      <c r="BQ11">
        <v>4</v>
      </c>
      <c r="BR11">
        <v>20</v>
      </c>
      <c r="BS11">
        <v>1</v>
      </c>
      <c r="BT11">
        <v>5</v>
      </c>
      <c r="BU11">
        <v>9</v>
      </c>
      <c r="BV11">
        <v>3</v>
      </c>
      <c r="BW11">
        <v>0</v>
      </c>
      <c r="BX11">
        <v>0</v>
      </c>
      <c r="BY11">
        <v>2</v>
      </c>
      <c r="BZ11">
        <v>3</v>
      </c>
      <c r="CA11">
        <v>1</v>
      </c>
      <c r="CB11">
        <v>7</v>
      </c>
      <c r="CC11">
        <v>4</v>
      </c>
      <c r="CD11">
        <v>8</v>
      </c>
      <c r="CE11">
        <v>6</v>
      </c>
      <c r="CF11">
        <v>6</v>
      </c>
      <c r="CG11">
        <v>8</v>
      </c>
      <c r="CH11">
        <v>0</v>
      </c>
      <c r="CI11">
        <v>0</v>
      </c>
      <c r="CJ11">
        <v>57</v>
      </c>
      <c r="CK11">
        <v>12</v>
      </c>
      <c r="CL11">
        <v>2</v>
      </c>
      <c r="CM11">
        <v>5</v>
      </c>
      <c r="CN11">
        <v>7</v>
      </c>
      <c r="CO11">
        <v>0</v>
      </c>
      <c r="CP11">
        <v>0</v>
      </c>
      <c r="CQ11">
        <v>0</v>
      </c>
      <c r="CR11">
        <v>2</v>
      </c>
      <c r="CS11">
        <v>6</v>
      </c>
      <c r="CT11">
        <v>7</v>
      </c>
      <c r="CU11">
        <v>0</v>
      </c>
      <c r="CV11">
        <v>0</v>
      </c>
      <c r="CW11">
        <v>2</v>
      </c>
      <c r="CX11">
        <v>13</v>
      </c>
      <c r="CY11">
        <v>5</v>
      </c>
      <c r="CZ11">
        <v>2</v>
      </c>
      <c r="DA11">
        <v>2</v>
      </c>
      <c r="DB11">
        <v>0</v>
      </c>
      <c r="DC11">
        <v>23</v>
      </c>
      <c r="DD11">
        <v>0</v>
      </c>
      <c r="DE11" t="s">
        <v>584</v>
      </c>
      <c r="DF11" t="s">
        <v>585</v>
      </c>
      <c r="DG11" t="s">
        <v>111</v>
      </c>
    </row>
    <row r="12" spans="1:111">
      <c r="A12" s="1">
        <v>12</v>
      </c>
      <c r="B12" s="43">
        <v>11</v>
      </c>
      <c r="C12" t="s">
        <v>586</v>
      </c>
      <c r="D12">
        <v>1059</v>
      </c>
      <c r="E12">
        <v>51</v>
      </c>
      <c r="F12">
        <v>1</v>
      </c>
      <c r="G12">
        <v>13</v>
      </c>
      <c r="H12" t="s">
        <v>664</v>
      </c>
      <c r="I12">
        <v>22</v>
      </c>
      <c r="J12">
        <v>4</v>
      </c>
      <c r="K12">
        <v>122</v>
      </c>
      <c r="L12">
        <v>48</v>
      </c>
      <c r="M12" t="s">
        <v>587</v>
      </c>
      <c r="N12" t="s">
        <v>588</v>
      </c>
      <c r="O12" t="s">
        <v>589</v>
      </c>
      <c r="P12" t="s">
        <v>590</v>
      </c>
      <c r="Q12">
        <v>3</v>
      </c>
      <c r="R12">
        <v>1</v>
      </c>
      <c r="S12">
        <v>8</v>
      </c>
      <c r="T12">
        <v>9</v>
      </c>
      <c r="U12">
        <v>7</v>
      </c>
      <c r="V12">
        <v>13</v>
      </c>
      <c r="W12">
        <v>15</v>
      </c>
      <c r="X12">
        <v>36</v>
      </c>
      <c r="Y12">
        <v>7</v>
      </c>
      <c r="Z12">
        <v>1</v>
      </c>
      <c r="AA12">
        <v>3</v>
      </c>
      <c r="AB12">
        <v>4</v>
      </c>
      <c r="AC12">
        <v>1</v>
      </c>
      <c r="AD12">
        <v>3</v>
      </c>
      <c r="AE12">
        <v>8</v>
      </c>
      <c r="AF12">
        <v>7</v>
      </c>
      <c r="AG12">
        <v>2</v>
      </c>
      <c r="AH12">
        <v>330</v>
      </c>
      <c r="AI12">
        <v>0</v>
      </c>
      <c r="AJ12">
        <v>0</v>
      </c>
      <c r="AK12">
        <v>0</v>
      </c>
      <c r="AL12">
        <v>0</v>
      </c>
      <c r="AM12">
        <v>5</v>
      </c>
      <c r="AN12">
        <v>5</v>
      </c>
      <c r="AO12">
        <v>1</v>
      </c>
      <c r="AP12">
        <v>0</v>
      </c>
      <c r="AQ12">
        <v>45</v>
      </c>
      <c r="AR12">
        <v>14</v>
      </c>
      <c r="AS12">
        <v>0</v>
      </c>
      <c r="AT12">
        <v>0</v>
      </c>
      <c r="AU12">
        <v>1</v>
      </c>
      <c r="AV12">
        <v>2</v>
      </c>
      <c r="AW12">
        <v>1</v>
      </c>
      <c r="AX12">
        <v>0</v>
      </c>
      <c r="AY12">
        <v>0</v>
      </c>
      <c r="AZ12">
        <v>3</v>
      </c>
      <c r="BA12">
        <v>1</v>
      </c>
      <c r="BB12">
        <v>4</v>
      </c>
      <c r="BC12">
        <v>3</v>
      </c>
      <c r="BD12">
        <v>1</v>
      </c>
      <c r="BE12">
        <v>4</v>
      </c>
      <c r="BF12">
        <v>0</v>
      </c>
      <c r="BG12">
        <v>0</v>
      </c>
      <c r="BH12">
        <v>0</v>
      </c>
      <c r="BI12">
        <v>0</v>
      </c>
      <c r="BJ12">
        <v>5</v>
      </c>
      <c r="BK12">
        <v>2</v>
      </c>
      <c r="BL12">
        <v>25</v>
      </c>
      <c r="BM12">
        <v>3</v>
      </c>
      <c r="BN12">
        <v>0</v>
      </c>
      <c r="BO12">
        <v>15</v>
      </c>
      <c r="BP12">
        <v>7</v>
      </c>
      <c r="BQ12">
        <v>1</v>
      </c>
      <c r="BR12">
        <v>4</v>
      </c>
      <c r="BS12">
        <v>0</v>
      </c>
      <c r="BT12">
        <v>4</v>
      </c>
      <c r="BU12">
        <v>7</v>
      </c>
      <c r="BV12">
        <v>1</v>
      </c>
      <c r="BW12">
        <v>1</v>
      </c>
      <c r="BX12">
        <v>13</v>
      </c>
      <c r="BY12">
        <v>2</v>
      </c>
      <c r="BZ12">
        <v>1</v>
      </c>
      <c r="CA12">
        <v>1</v>
      </c>
      <c r="CB12">
        <v>0</v>
      </c>
      <c r="CC12">
        <v>0</v>
      </c>
      <c r="CD12">
        <v>7</v>
      </c>
      <c r="CE12">
        <v>4</v>
      </c>
      <c r="CF12">
        <v>0</v>
      </c>
      <c r="CG12">
        <v>8</v>
      </c>
      <c r="CH12">
        <v>2</v>
      </c>
      <c r="CI12">
        <v>0</v>
      </c>
      <c r="CJ12">
        <v>33</v>
      </c>
      <c r="CK12">
        <v>8</v>
      </c>
      <c r="CL12">
        <v>9</v>
      </c>
      <c r="CM12">
        <v>1</v>
      </c>
      <c r="CN12">
        <v>2</v>
      </c>
      <c r="CO12">
        <v>1</v>
      </c>
      <c r="CP12">
        <v>4</v>
      </c>
      <c r="CQ12">
        <v>0</v>
      </c>
      <c r="CR12">
        <v>2</v>
      </c>
      <c r="CS12">
        <v>7</v>
      </c>
      <c r="CT12">
        <v>9</v>
      </c>
      <c r="CU12">
        <v>2</v>
      </c>
      <c r="CV12">
        <v>0</v>
      </c>
      <c r="CW12">
        <v>8</v>
      </c>
      <c r="CX12">
        <v>9</v>
      </c>
      <c r="CY12">
        <v>4</v>
      </c>
      <c r="CZ12">
        <v>1</v>
      </c>
      <c r="DA12">
        <v>0</v>
      </c>
      <c r="DB12">
        <v>1</v>
      </c>
      <c r="DC12">
        <v>26</v>
      </c>
      <c r="DD12">
        <v>0</v>
      </c>
      <c r="DE12" t="s">
        <v>591</v>
      </c>
      <c r="DF12" t="s">
        <v>592</v>
      </c>
      <c r="DG12" t="s">
        <v>115</v>
      </c>
    </row>
    <row r="13" spans="1:111">
      <c r="A13" s="1">
        <v>13</v>
      </c>
      <c r="B13" s="43">
        <v>12</v>
      </c>
      <c r="C13" t="s">
        <v>593</v>
      </c>
      <c r="D13">
        <v>282</v>
      </c>
      <c r="E13">
        <v>10</v>
      </c>
      <c r="F13">
        <v>0</v>
      </c>
      <c r="G13">
        <v>1</v>
      </c>
      <c r="H13" t="s">
        <v>665</v>
      </c>
      <c r="I13">
        <v>6</v>
      </c>
      <c r="J13">
        <v>1</v>
      </c>
      <c r="K13">
        <v>33</v>
      </c>
      <c r="L13">
        <v>16</v>
      </c>
      <c r="M13" t="s">
        <v>594</v>
      </c>
      <c r="N13" t="s">
        <v>595</v>
      </c>
      <c r="O13" t="s">
        <v>300</v>
      </c>
      <c r="P13" t="s">
        <v>596</v>
      </c>
      <c r="Q13">
        <v>0</v>
      </c>
      <c r="R13">
        <v>0</v>
      </c>
      <c r="S13">
        <v>4</v>
      </c>
      <c r="T13">
        <v>4</v>
      </c>
      <c r="U13">
        <v>1</v>
      </c>
      <c r="V13">
        <v>1</v>
      </c>
      <c r="W13">
        <v>2</v>
      </c>
      <c r="X13">
        <v>17</v>
      </c>
      <c r="Y13">
        <v>2</v>
      </c>
      <c r="Z13">
        <v>0</v>
      </c>
      <c r="AA13">
        <v>0</v>
      </c>
      <c r="AB13">
        <v>3</v>
      </c>
      <c r="AC13">
        <v>0</v>
      </c>
      <c r="AD13">
        <v>0</v>
      </c>
      <c r="AE13">
        <v>5</v>
      </c>
      <c r="AF13">
        <v>7</v>
      </c>
      <c r="AG13">
        <v>0</v>
      </c>
      <c r="AH13">
        <v>109</v>
      </c>
      <c r="AI13">
        <v>0</v>
      </c>
      <c r="AJ13">
        <v>0</v>
      </c>
      <c r="AK13">
        <v>0</v>
      </c>
      <c r="AL13">
        <v>1</v>
      </c>
      <c r="AM13">
        <v>0</v>
      </c>
      <c r="AN13">
        <v>3</v>
      </c>
      <c r="AO13">
        <v>2</v>
      </c>
      <c r="AP13">
        <v>0</v>
      </c>
      <c r="AQ13">
        <v>9</v>
      </c>
      <c r="AR13">
        <v>0</v>
      </c>
      <c r="AS13">
        <v>0</v>
      </c>
      <c r="AT13">
        <v>1</v>
      </c>
      <c r="AU13">
        <v>1</v>
      </c>
      <c r="AV13">
        <v>0</v>
      </c>
      <c r="AW13">
        <v>0</v>
      </c>
      <c r="AX13">
        <v>0</v>
      </c>
      <c r="AY13">
        <v>0</v>
      </c>
      <c r="AZ13">
        <v>1</v>
      </c>
      <c r="BA13">
        <v>3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9</v>
      </c>
      <c r="BM13">
        <v>1</v>
      </c>
      <c r="BN13">
        <v>0</v>
      </c>
      <c r="BO13">
        <v>2</v>
      </c>
      <c r="BP13">
        <v>2</v>
      </c>
      <c r="BQ13">
        <v>0</v>
      </c>
      <c r="BR13">
        <v>9</v>
      </c>
      <c r="BS13">
        <v>1</v>
      </c>
      <c r="BT13">
        <v>5</v>
      </c>
      <c r="BU13">
        <v>4</v>
      </c>
      <c r="BV13">
        <v>0</v>
      </c>
      <c r="BW13">
        <v>0</v>
      </c>
      <c r="BX13">
        <v>2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2</v>
      </c>
      <c r="CE13">
        <v>0</v>
      </c>
      <c r="CF13">
        <v>0</v>
      </c>
      <c r="CG13">
        <v>4</v>
      </c>
      <c r="CH13">
        <v>0</v>
      </c>
      <c r="CI13">
        <v>0</v>
      </c>
      <c r="CJ13">
        <v>17</v>
      </c>
      <c r="CK13">
        <v>5</v>
      </c>
      <c r="CL13">
        <v>1</v>
      </c>
      <c r="CM13">
        <v>0</v>
      </c>
      <c r="CN13">
        <v>2</v>
      </c>
      <c r="CO13">
        <v>0</v>
      </c>
      <c r="CP13">
        <v>0</v>
      </c>
      <c r="CQ13">
        <v>0</v>
      </c>
      <c r="CR13">
        <v>6</v>
      </c>
      <c r="CS13">
        <v>0</v>
      </c>
      <c r="CT13">
        <v>0</v>
      </c>
      <c r="CU13">
        <v>0</v>
      </c>
      <c r="CV13">
        <v>0</v>
      </c>
      <c r="CW13">
        <v>2</v>
      </c>
      <c r="CX13">
        <v>4</v>
      </c>
      <c r="CY13">
        <v>3</v>
      </c>
      <c r="CZ13">
        <v>0</v>
      </c>
      <c r="DA13">
        <v>0</v>
      </c>
      <c r="DB13">
        <v>0</v>
      </c>
      <c r="DC13">
        <v>6</v>
      </c>
      <c r="DD13">
        <v>0</v>
      </c>
      <c r="DE13" t="s">
        <v>168</v>
      </c>
      <c r="DF13" t="s">
        <v>169</v>
      </c>
      <c r="DG13" t="s">
        <v>111</v>
      </c>
    </row>
    <row r="14" spans="1:111">
      <c r="A14" s="1">
        <v>14</v>
      </c>
      <c r="B14" s="43">
        <v>13</v>
      </c>
      <c r="C14" t="s">
        <v>597</v>
      </c>
      <c r="D14">
        <v>46</v>
      </c>
      <c r="E14">
        <v>1</v>
      </c>
      <c r="F14">
        <v>1</v>
      </c>
      <c r="G14">
        <v>1</v>
      </c>
      <c r="H14" t="s">
        <v>666</v>
      </c>
      <c r="I14">
        <v>0</v>
      </c>
      <c r="J14">
        <v>0</v>
      </c>
      <c r="K14">
        <v>0</v>
      </c>
      <c r="L14">
        <v>0</v>
      </c>
      <c r="M14" t="s">
        <v>111</v>
      </c>
      <c r="N14" t="s">
        <v>111</v>
      </c>
      <c r="O14" t="s">
        <v>111</v>
      </c>
      <c r="P14" t="s">
        <v>111</v>
      </c>
      <c r="Q14">
        <v>0</v>
      </c>
      <c r="R14">
        <v>1</v>
      </c>
      <c r="S14">
        <v>0</v>
      </c>
      <c r="T14">
        <v>1</v>
      </c>
      <c r="U14">
        <v>0</v>
      </c>
      <c r="V14">
        <v>1</v>
      </c>
      <c r="W14">
        <v>0</v>
      </c>
      <c r="X14">
        <v>3</v>
      </c>
      <c r="Y14">
        <v>2</v>
      </c>
      <c r="Z14">
        <v>0</v>
      </c>
      <c r="AA14">
        <v>0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11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2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1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1</v>
      </c>
      <c r="BN14">
        <v>0</v>
      </c>
      <c r="BO14">
        <v>0</v>
      </c>
      <c r="BP14">
        <v>1</v>
      </c>
      <c r="BQ14">
        <v>0</v>
      </c>
      <c r="BR14">
        <v>0</v>
      </c>
      <c r="BS14">
        <v>0</v>
      </c>
      <c r="BT14">
        <v>1</v>
      </c>
      <c r="BU14">
        <v>1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1</v>
      </c>
      <c r="DB14">
        <v>0</v>
      </c>
      <c r="DC14">
        <v>1</v>
      </c>
      <c r="DD14">
        <v>0</v>
      </c>
      <c r="DE14" t="s">
        <v>120</v>
      </c>
      <c r="DF14" t="s">
        <v>121</v>
      </c>
      <c r="DG14" t="s">
        <v>175</v>
      </c>
    </row>
    <row r="15" spans="1:111">
      <c r="A15" s="1">
        <v>15</v>
      </c>
      <c r="B15" s="43">
        <v>14</v>
      </c>
      <c r="C15" t="s">
        <v>598</v>
      </c>
      <c r="D15">
        <v>884</v>
      </c>
      <c r="E15">
        <v>43</v>
      </c>
      <c r="F15">
        <v>1</v>
      </c>
      <c r="G15">
        <v>8</v>
      </c>
      <c r="H15" t="s">
        <v>667</v>
      </c>
      <c r="I15">
        <v>25</v>
      </c>
      <c r="J15">
        <v>9</v>
      </c>
      <c r="K15">
        <v>107</v>
      </c>
      <c r="L15">
        <v>43</v>
      </c>
      <c r="M15" t="s">
        <v>599</v>
      </c>
      <c r="N15" t="s">
        <v>600</v>
      </c>
      <c r="O15" t="s">
        <v>601</v>
      </c>
      <c r="P15" t="s">
        <v>602</v>
      </c>
      <c r="Q15">
        <v>12</v>
      </c>
      <c r="R15">
        <v>1</v>
      </c>
      <c r="S15">
        <v>5</v>
      </c>
      <c r="T15">
        <v>6</v>
      </c>
      <c r="U15">
        <v>8</v>
      </c>
      <c r="V15">
        <v>19</v>
      </c>
      <c r="W15">
        <v>18</v>
      </c>
      <c r="X15">
        <v>39</v>
      </c>
      <c r="Y15">
        <v>13</v>
      </c>
      <c r="Z15">
        <v>0</v>
      </c>
      <c r="AA15">
        <v>0</v>
      </c>
      <c r="AB15">
        <v>3</v>
      </c>
      <c r="AC15">
        <v>0</v>
      </c>
      <c r="AD15">
        <v>4</v>
      </c>
      <c r="AE15">
        <v>6</v>
      </c>
      <c r="AF15">
        <v>12</v>
      </c>
      <c r="AG15">
        <v>1</v>
      </c>
      <c r="AH15">
        <v>229</v>
      </c>
      <c r="AI15">
        <v>6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19</v>
      </c>
      <c r="AR15">
        <v>8</v>
      </c>
      <c r="AS15">
        <v>2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2</v>
      </c>
      <c r="BA15">
        <v>0</v>
      </c>
      <c r="BB15">
        <v>0</v>
      </c>
      <c r="BC15">
        <v>0</v>
      </c>
      <c r="BD15">
        <v>2</v>
      </c>
      <c r="BE15">
        <v>4</v>
      </c>
      <c r="BF15">
        <v>0</v>
      </c>
      <c r="BG15">
        <v>0</v>
      </c>
      <c r="BH15">
        <v>0</v>
      </c>
      <c r="BI15">
        <v>3</v>
      </c>
      <c r="BJ15">
        <v>0</v>
      </c>
      <c r="BK15">
        <v>2</v>
      </c>
      <c r="BL15">
        <v>12</v>
      </c>
      <c r="BM15">
        <v>1</v>
      </c>
      <c r="BN15">
        <v>1</v>
      </c>
      <c r="BO15">
        <v>18</v>
      </c>
      <c r="BP15">
        <v>3</v>
      </c>
      <c r="BQ15">
        <v>0</v>
      </c>
      <c r="BR15">
        <v>1</v>
      </c>
      <c r="BS15">
        <v>3</v>
      </c>
      <c r="BT15">
        <v>9</v>
      </c>
      <c r="BU15">
        <v>5</v>
      </c>
      <c r="BV15">
        <v>1</v>
      </c>
      <c r="BW15">
        <v>0</v>
      </c>
      <c r="BX15">
        <v>0</v>
      </c>
      <c r="BY15">
        <v>0</v>
      </c>
      <c r="BZ15">
        <v>0</v>
      </c>
      <c r="CA15">
        <v>1</v>
      </c>
      <c r="CB15">
        <v>0</v>
      </c>
      <c r="CC15">
        <v>0</v>
      </c>
      <c r="CD15">
        <v>9</v>
      </c>
      <c r="CE15">
        <v>0</v>
      </c>
      <c r="CF15">
        <v>9</v>
      </c>
      <c r="CG15">
        <v>1</v>
      </c>
      <c r="CH15">
        <v>0</v>
      </c>
      <c r="CI15">
        <v>2</v>
      </c>
      <c r="CJ15">
        <v>13</v>
      </c>
      <c r="CK15">
        <v>6</v>
      </c>
      <c r="CL15">
        <v>5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11</v>
      </c>
      <c r="CT15">
        <v>1</v>
      </c>
      <c r="CU15">
        <v>2</v>
      </c>
      <c r="CV15">
        <v>2</v>
      </c>
      <c r="CW15">
        <v>11</v>
      </c>
      <c r="CX15">
        <v>22</v>
      </c>
      <c r="CY15">
        <v>7</v>
      </c>
      <c r="CZ15">
        <v>1</v>
      </c>
      <c r="DA15">
        <v>2</v>
      </c>
      <c r="DB15">
        <v>0</v>
      </c>
      <c r="DC15">
        <v>18</v>
      </c>
      <c r="DD15">
        <v>0</v>
      </c>
      <c r="DE15" t="s">
        <v>603</v>
      </c>
      <c r="DF15" t="s">
        <v>604</v>
      </c>
      <c r="DG15" t="s">
        <v>175</v>
      </c>
    </row>
    <row r="16" spans="1:111">
      <c r="A16" s="1">
        <v>16</v>
      </c>
      <c r="B16" s="43">
        <v>15</v>
      </c>
      <c r="C16" t="s">
        <v>605</v>
      </c>
      <c r="D16">
        <v>61</v>
      </c>
      <c r="E16">
        <v>2</v>
      </c>
      <c r="F16">
        <v>0</v>
      </c>
      <c r="G16">
        <v>4</v>
      </c>
      <c r="H16" t="s">
        <v>668</v>
      </c>
      <c r="I16">
        <v>3</v>
      </c>
      <c r="J16">
        <v>0</v>
      </c>
      <c r="K16">
        <v>6</v>
      </c>
      <c r="L16">
        <v>3</v>
      </c>
      <c r="M16" t="s">
        <v>606</v>
      </c>
      <c r="N16" t="s">
        <v>607</v>
      </c>
      <c r="O16" t="s">
        <v>111</v>
      </c>
      <c r="P16" t="s">
        <v>608</v>
      </c>
      <c r="Q16">
        <v>0</v>
      </c>
      <c r="R16">
        <v>0</v>
      </c>
      <c r="S16">
        <v>0</v>
      </c>
      <c r="T16">
        <v>0</v>
      </c>
      <c r="U16">
        <v>0</v>
      </c>
      <c r="V16">
        <v>2</v>
      </c>
      <c r="W16">
        <v>1</v>
      </c>
      <c r="X16">
        <v>5</v>
      </c>
      <c r="Y16">
        <v>2</v>
      </c>
      <c r="Z16">
        <v>0</v>
      </c>
      <c r="AA16">
        <v>0</v>
      </c>
      <c r="AB16">
        <v>0</v>
      </c>
      <c r="AC16">
        <v>1</v>
      </c>
      <c r="AD16">
        <v>0</v>
      </c>
      <c r="AE16">
        <v>1</v>
      </c>
      <c r="AF16">
        <v>1</v>
      </c>
      <c r="AG16">
        <v>0</v>
      </c>
      <c r="AH16">
        <v>18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2</v>
      </c>
      <c r="AR16">
        <v>0</v>
      </c>
      <c r="AS16">
        <v>0</v>
      </c>
      <c r="AT16">
        <v>1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1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1</v>
      </c>
      <c r="CJ16">
        <v>0</v>
      </c>
      <c r="CK16">
        <v>1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0</v>
      </c>
      <c r="CS16">
        <v>1</v>
      </c>
      <c r="CT16">
        <v>0</v>
      </c>
      <c r="CU16">
        <v>0</v>
      </c>
      <c r="CV16">
        <v>0</v>
      </c>
      <c r="CW16">
        <v>2</v>
      </c>
      <c r="CX16">
        <v>1</v>
      </c>
      <c r="CY16">
        <v>1</v>
      </c>
      <c r="CZ16">
        <v>0</v>
      </c>
      <c r="DA16">
        <v>0</v>
      </c>
      <c r="DB16">
        <v>0</v>
      </c>
      <c r="DC16">
        <v>1</v>
      </c>
      <c r="DD16">
        <v>0</v>
      </c>
      <c r="DE16" t="s">
        <v>120</v>
      </c>
      <c r="DF16" t="s">
        <v>121</v>
      </c>
      <c r="DG16" t="s">
        <v>111</v>
      </c>
    </row>
    <row r="17" spans="1:111">
      <c r="A17" s="1">
        <v>17</v>
      </c>
      <c r="B17" s="43">
        <v>16</v>
      </c>
      <c r="C17" t="s">
        <v>329</v>
      </c>
      <c r="D17">
        <v>192</v>
      </c>
      <c r="E17">
        <v>9</v>
      </c>
      <c r="F17">
        <v>0</v>
      </c>
      <c r="G17">
        <v>9</v>
      </c>
      <c r="H17" t="s">
        <v>669</v>
      </c>
      <c r="I17">
        <v>7</v>
      </c>
      <c r="J17">
        <v>0</v>
      </c>
      <c r="K17">
        <v>25</v>
      </c>
      <c r="L17">
        <v>7</v>
      </c>
      <c r="M17" t="s">
        <v>330</v>
      </c>
      <c r="N17" t="s">
        <v>331</v>
      </c>
      <c r="O17" t="s">
        <v>111</v>
      </c>
      <c r="P17" t="s">
        <v>332</v>
      </c>
      <c r="Q17">
        <v>1</v>
      </c>
      <c r="R17">
        <v>0</v>
      </c>
      <c r="S17">
        <v>2</v>
      </c>
      <c r="T17">
        <v>2</v>
      </c>
      <c r="U17">
        <v>2</v>
      </c>
      <c r="V17">
        <v>6</v>
      </c>
      <c r="W17">
        <v>5</v>
      </c>
      <c r="X17">
        <v>11</v>
      </c>
      <c r="Y17">
        <v>3</v>
      </c>
      <c r="Z17">
        <v>0</v>
      </c>
      <c r="AA17">
        <v>0</v>
      </c>
      <c r="AB17">
        <v>1</v>
      </c>
      <c r="AC17">
        <v>1</v>
      </c>
      <c r="AD17">
        <v>0</v>
      </c>
      <c r="AE17">
        <v>6</v>
      </c>
      <c r="AF17">
        <v>0</v>
      </c>
      <c r="AG17">
        <v>0</v>
      </c>
      <c r="AH17">
        <v>56</v>
      </c>
      <c r="AI17">
        <v>4</v>
      </c>
      <c r="AJ17">
        <v>0</v>
      </c>
      <c r="AK17">
        <v>0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4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</v>
      </c>
      <c r="BD17">
        <v>0</v>
      </c>
      <c r="BE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4</v>
      </c>
      <c r="BM17">
        <v>0</v>
      </c>
      <c r="BN17">
        <v>0</v>
      </c>
      <c r="BO17">
        <v>5</v>
      </c>
      <c r="BP17">
        <v>0</v>
      </c>
      <c r="BQ17">
        <v>0</v>
      </c>
      <c r="BR17">
        <v>0</v>
      </c>
      <c r="BS17">
        <v>0</v>
      </c>
      <c r="BT17">
        <v>1</v>
      </c>
      <c r="BU17">
        <v>1</v>
      </c>
      <c r="BV17">
        <v>0</v>
      </c>
      <c r="BW17">
        <v>0</v>
      </c>
      <c r="BX17">
        <v>0</v>
      </c>
      <c r="BY17">
        <v>0</v>
      </c>
      <c r="BZ17">
        <v>1</v>
      </c>
      <c r="CA17">
        <v>0</v>
      </c>
      <c r="CB17">
        <v>0</v>
      </c>
      <c r="CC17">
        <v>0</v>
      </c>
      <c r="CD17">
        <v>2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2</v>
      </c>
      <c r="CK17">
        <v>6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2</v>
      </c>
      <c r="CT17">
        <v>3</v>
      </c>
      <c r="CU17">
        <v>0</v>
      </c>
      <c r="CV17">
        <v>0</v>
      </c>
      <c r="CW17">
        <v>3</v>
      </c>
      <c r="CX17">
        <v>6</v>
      </c>
      <c r="CY17">
        <v>2</v>
      </c>
      <c r="CZ17">
        <v>0</v>
      </c>
      <c r="DA17">
        <v>1</v>
      </c>
      <c r="DB17">
        <v>0</v>
      </c>
      <c r="DC17">
        <v>4</v>
      </c>
      <c r="DD17">
        <v>0</v>
      </c>
      <c r="DE17" t="s">
        <v>151</v>
      </c>
      <c r="DF17" t="s">
        <v>152</v>
      </c>
      <c r="DG17" t="s">
        <v>111</v>
      </c>
    </row>
    <row r="18" spans="1:111">
      <c r="A18" s="1">
        <v>18</v>
      </c>
      <c r="B18" s="43">
        <v>17</v>
      </c>
      <c r="C18" t="s">
        <v>609</v>
      </c>
      <c r="D18">
        <v>459</v>
      </c>
      <c r="E18">
        <v>16</v>
      </c>
      <c r="F18">
        <v>0</v>
      </c>
      <c r="G18">
        <v>8</v>
      </c>
      <c r="H18" t="s">
        <v>670</v>
      </c>
      <c r="I18">
        <v>14</v>
      </c>
      <c r="J18">
        <v>2</v>
      </c>
      <c r="K18">
        <v>51</v>
      </c>
      <c r="L18">
        <v>20</v>
      </c>
      <c r="M18" t="s">
        <v>610</v>
      </c>
      <c r="N18" t="s">
        <v>611</v>
      </c>
      <c r="O18" t="s">
        <v>336</v>
      </c>
      <c r="P18" t="s">
        <v>612</v>
      </c>
      <c r="Q18">
        <v>5</v>
      </c>
      <c r="R18">
        <v>0</v>
      </c>
      <c r="S18">
        <v>0</v>
      </c>
      <c r="T18">
        <v>0</v>
      </c>
      <c r="U18">
        <v>0</v>
      </c>
      <c r="V18">
        <v>5</v>
      </c>
      <c r="W18">
        <v>7</v>
      </c>
      <c r="X18">
        <v>25</v>
      </c>
      <c r="Y18">
        <v>8</v>
      </c>
      <c r="Z18">
        <v>0</v>
      </c>
      <c r="AA18">
        <v>0</v>
      </c>
      <c r="AB18">
        <v>0</v>
      </c>
      <c r="AC18">
        <v>0</v>
      </c>
      <c r="AD18">
        <v>2</v>
      </c>
      <c r="AE18">
        <v>7</v>
      </c>
      <c r="AF18">
        <v>5</v>
      </c>
      <c r="AG18">
        <v>3</v>
      </c>
      <c r="AH18">
        <v>128</v>
      </c>
      <c r="AI18">
        <v>1</v>
      </c>
      <c r="AJ18">
        <v>0</v>
      </c>
      <c r="AK18">
        <v>0</v>
      </c>
      <c r="AL18">
        <v>1</v>
      </c>
      <c r="AM18">
        <v>0</v>
      </c>
      <c r="AN18">
        <v>1</v>
      </c>
      <c r="AO18">
        <v>0</v>
      </c>
      <c r="AP18">
        <v>5</v>
      </c>
      <c r="AQ18">
        <v>9</v>
      </c>
      <c r="AR18">
        <v>2</v>
      </c>
      <c r="AS18">
        <v>0</v>
      </c>
      <c r="AT18">
        <v>0</v>
      </c>
      <c r="AU18">
        <v>1</v>
      </c>
      <c r="AV18">
        <v>1</v>
      </c>
      <c r="AW18">
        <v>1</v>
      </c>
      <c r="AX18">
        <v>0</v>
      </c>
      <c r="AY18">
        <v>1</v>
      </c>
      <c r="AZ18">
        <v>4</v>
      </c>
      <c r="BA18">
        <v>1</v>
      </c>
      <c r="BB18">
        <v>2</v>
      </c>
      <c r="BC18">
        <v>1</v>
      </c>
      <c r="BD18">
        <v>2</v>
      </c>
      <c r="BE18">
        <v>1</v>
      </c>
      <c r="BF18">
        <v>1</v>
      </c>
      <c r="BG18">
        <v>0</v>
      </c>
      <c r="BH18">
        <v>1</v>
      </c>
      <c r="BI18">
        <v>1</v>
      </c>
      <c r="BJ18">
        <v>0</v>
      </c>
      <c r="BK18">
        <v>3</v>
      </c>
      <c r="BL18">
        <v>4</v>
      </c>
      <c r="BM18">
        <v>1</v>
      </c>
      <c r="BN18">
        <v>0</v>
      </c>
      <c r="BO18">
        <v>7</v>
      </c>
      <c r="BP18">
        <v>1</v>
      </c>
      <c r="BQ18">
        <v>0</v>
      </c>
      <c r="BR18">
        <v>3</v>
      </c>
      <c r="BS18">
        <v>2</v>
      </c>
      <c r="BT18">
        <v>1</v>
      </c>
      <c r="BU18">
        <v>2</v>
      </c>
      <c r="BV18">
        <v>1</v>
      </c>
      <c r="BW18">
        <v>1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3</v>
      </c>
      <c r="CE18">
        <v>2</v>
      </c>
      <c r="CF18">
        <v>3</v>
      </c>
      <c r="CG18">
        <v>3</v>
      </c>
      <c r="CH18">
        <v>0</v>
      </c>
      <c r="CI18">
        <v>0</v>
      </c>
      <c r="CJ18">
        <v>8</v>
      </c>
      <c r="CK18">
        <v>7</v>
      </c>
      <c r="CL18">
        <v>0</v>
      </c>
      <c r="CM18">
        <v>1</v>
      </c>
      <c r="CN18">
        <v>1</v>
      </c>
      <c r="CO18">
        <v>0</v>
      </c>
      <c r="CP18">
        <v>1</v>
      </c>
      <c r="CQ18">
        <v>2</v>
      </c>
      <c r="CR18">
        <v>0</v>
      </c>
      <c r="CS18">
        <v>9</v>
      </c>
      <c r="CT18">
        <v>2</v>
      </c>
      <c r="CU18">
        <v>0</v>
      </c>
      <c r="CV18">
        <v>1</v>
      </c>
      <c r="CW18">
        <v>4</v>
      </c>
      <c r="CX18">
        <v>9</v>
      </c>
      <c r="CY18">
        <v>0</v>
      </c>
      <c r="CZ18">
        <v>0</v>
      </c>
      <c r="DA18">
        <v>1</v>
      </c>
      <c r="DB18">
        <v>2</v>
      </c>
      <c r="DC18">
        <v>6</v>
      </c>
      <c r="DD18">
        <v>0</v>
      </c>
      <c r="DE18" t="s">
        <v>168</v>
      </c>
      <c r="DF18" t="s">
        <v>169</v>
      </c>
      <c r="DG18" t="s">
        <v>111</v>
      </c>
    </row>
    <row r="19" spans="1:111">
      <c r="A19" s="1">
        <v>19</v>
      </c>
      <c r="B19" s="43">
        <v>18</v>
      </c>
      <c r="C19" t="s">
        <v>613</v>
      </c>
      <c r="D19">
        <v>241</v>
      </c>
      <c r="E19">
        <v>3</v>
      </c>
      <c r="F19">
        <v>0</v>
      </c>
      <c r="G19">
        <v>1</v>
      </c>
      <c r="H19" t="s">
        <v>662</v>
      </c>
      <c r="I19">
        <v>9</v>
      </c>
      <c r="J19">
        <v>1</v>
      </c>
      <c r="K19">
        <v>31</v>
      </c>
      <c r="L19">
        <v>11</v>
      </c>
      <c r="M19" t="s">
        <v>614</v>
      </c>
      <c r="N19" t="s">
        <v>615</v>
      </c>
      <c r="O19" t="s">
        <v>349</v>
      </c>
      <c r="P19" t="s">
        <v>616</v>
      </c>
      <c r="Q19">
        <v>0</v>
      </c>
      <c r="R19">
        <v>0</v>
      </c>
      <c r="S19">
        <v>3</v>
      </c>
      <c r="T19">
        <v>3</v>
      </c>
      <c r="U19">
        <v>1</v>
      </c>
      <c r="V19">
        <v>2</v>
      </c>
      <c r="W19">
        <v>1</v>
      </c>
      <c r="X19">
        <v>12</v>
      </c>
      <c r="Y19">
        <v>7</v>
      </c>
      <c r="Z19">
        <v>0</v>
      </c>
      <c r="AA19">
        <v>0</v>
      </c>
      <c r="AB19">
        <v>1</v>
      </c>
      <c r="AC19">
        <v>0</v>
      </c>
      <c r="AD19">
        <v>0</v>
      </c>
      <c r="AE19">
        <v>2</v>
      </c>
      <c r="AF19">
        <v>2</v>
      </c>
      <c r="AG19">
        <v>0</v>
      </c>
      <c r="AH19">
        <v>89</v>
      </c>
      <c r="AI19">
        <v>0</v>
      </c>
      <c r="AJ19">
        <v>0</v>
      </c>
      <c r="AK19">
        <v>0</v>
      </c>
      <c r="AL19">
        <v>1</v>
      </c>
      <c r="AM19">
        <v>0</v>
      </c>
      <c r="AN19">
        <v>0</v>
      </c>
      <c r="AO19">
        <v>1</v>
      </c>
      <c r="AP19">
        <v>0</v>
      </c>
      <c r="AQ19">
        <v>1</v>
      </c>
      <c r="AR19">
        <v>3</v>
      </c>
      <c r="AS19">
        <v>0</v>
      </c>
      <c r="AT19">
        <v>0</v>
      </c>
      <c r="AU19">
        <v>1</v>
      </c>
      <c r="AV19">
        <v>2</v>
      </c>
      <c r="AW19">
        <v>1</v>
      </c>
      <c r="AX19">
        <v>4</v>
      </c>
      <c r="AY19">
        <v>0</v>
      </c>
      <c r="AZ19">
        <v>3</v>
      </c>
      <c r="BA19">
        <v>0</v>
      </c>
      <c r="BB19">
        <v>6</v>
      </c>
      <c r="BC19">
        <v>1</v>
      </c>
      <c r="BD19">
        <v>1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7</v>
      </c>
      <c r="BM19">
        <v>0</v>
      </c>
      <c r="BN19">
        <v>0</v>
      </c>
      <c r="BO19">
        <v>1</v>
      </c>
      <c r="BP19">
        <v>1</v>
      </c>
      <c r="BQ19">
        <v>3</v>
      </c>
      <c r="BR19">
        <v>2</v>
      </c>
      <c r="BS19">
        <v>0</v>
      </c>
      <c r="BT19">
        <v>7</v>
      </c>
      <c r="BU19">
        <v>1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1</v>
      </c>
      <c r="CB19">
        <v>0</v>
      </c>
      <c r="CC19">
        <v>0</v>
      </c>
      <c r="CD19">
        <v>4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17</v>
      </c>
      <c r="CK19">
        <v>2</v>
      </c>
      <c r="CL19">
        <v>1</v>
      </c>
      <c r="CM19">
        <v>1</v>
      </c>
      <c r="CN19">
        <v>0</v>
      </c>
      <c r="CO19">
        <v>2</v>
      </c>
      <c r="CP19">
        <v>0</v>
      </c>
      <c r="CQ19">
        <v>0</v>
      </c>
      <c r="CR19">
        <v>0</v>
      </c>
      <c r="CS19">
        <v>2</v>
      </c>
      <c r="CT19">
        <v>1</v>
      </c>
      <c r="CU19">
        <v>0</v>
      </c>
      <c r="CV19">
        <v>0</v>
      </c>
      <c r="CW19">
        <v>6</v>
      </c>
      <c r="CX19">
        <v>1</v>
      </c>
      <c r="CY19">
        <v>0</v>
      </c>
      <c r="CZ19">
        <v>0</v>
      </c>
      <c r="DA19">
        <v>0</v>
      </c>
      <c r="DB19">
        <v>0</v>
      </c>
      <c r="DC19">
        <v>4</v>
      </c>
      <c r="DD19">
        <v>0</v>
      </c>
      <c r="DE19" t="s">
        <v>126</v>
      </c>
      <c r="DF19" t="s">
        <v>127</v>
      </c>
      <c r="DG19" t="s">
        <v>111</v>
      </c>
    </row>
    <row r="20" spans="1:111">
      <c r="A20" s="1">
        <v>20</v>
      </c>
      <c r="B20" s="43">
        <v>19</v>
      </c>
      <c r="C20" t="s">
        <v>617</v>
      </c>
      <c r="D20">
        <v>1243</v>
      </c>
      <c r="E20">
        <v>38</v>
      </c>
      <c r="F20">
        <v>0</v>
      </c>
      <c r="G20">
        <v>18</v>
      </c>
      <c r="H20" t="s">
        <v>671</v>
      </c>
      <c r="I20">
        <v>16</v>
      </c>
      <c r="J20">
        <v>3</v>
      </c>
      <c r="K20">
        <v>119</v>
      </c>
      <c r="L20">
        <v>63</v>
      </c>
      <c r="M20" t="s">
        <v>618</v>
      </c>
      <c r="N20" t="s">
        <v>619</v>
      </c>
      <c r="O20" t="s">
        <v>620</v>
      </c>
      <c r="P20" t="s">
        <v>621</v>
      </c>
      <c r="Q20">
        <v>23</v>
      </c>
      <c r="R20">
        <v>0</v>
      </c>
      <c r="S20">
        <v>15</v>
      </c>
      <c r="T20">
        <v>15</v>
      </c>
      <c r="U20">
        <v>6</v>
      </c>
      <c r="V20">
        <v>12</v>
      </c>
      <c r="W20">
        <v>9</v>
      </c>
      <c r="X20">
        <v>53</v>
      </c>
      <c r="Y20">
        <v>12</v>
      </c>
      <c r="Z20">
        <v>0</v>
      </c>
      <c r="AA20">
        <v>3</v>
      </c>
      <c r="AB20">
        <v>3</v>
      </c>
      <c r="AC20">
        <v>2</v>
      </c>
      <c r="AD20">
        <v>4</v>
      </c>
      <c r="AE20">
        <v>4</v>
      </c>
      <c r="AF20">
        <v>23</v>
      </c>
      <c r="AG20">
        <v>2</v>
      </c>
      <c r="AH20">
        <v>445</v>
      </c>
      <c r="AI20">
        <v>0</v>
      </c>
      <c r="AJ20">
        <v>6</v>
      </c>
      <c r="AK20">
        <v>0</v>
      </c>
      <c r="AL20">
        <v>0</v>
      </c>
      <c r="AM20">
        <v>0</v>
      </c>
      <c r="AN20">
        <v>12</v>
      </c>
      <c r="AO20">
        <v>10</v>
      </c>
      <c r="AP20">
        <v>6</v>
      </c>
      <c r="AQ20">
        <v>26</v>
      </c>
      <c r="AR20">
        <v>9</v>
      </c>
      <c r="AS20">
        <v>2</v>
      </c>
      <c r="AT20">
        <v>1</v>
      </c>
      <c r="AU20">
        <v>1</v>
      </c>
      <c r="AV20">
        <v>3</v>
      </c>
      <c r="AW20">
        <v>5</v>
      </c>
      <c r="AX20">
        <v>0</v>
      </c>
      <c r="AY20">
        <v>0</v>
      </c>
      <c r="AZ20">
        <v>8</v>
      </c>
      <c r="BA20">
        <v>3</v>
      </c>
      <c r="BB20">
        <v>3</v>
      </c>
      <c r="BC20">
        <v>9</v>
      </c>
      <c r="BD20">
        <v>3</v>
      </c>
      <c r="BE20">
        <v>4</v>
      </c>
      <c r="BF20">
        <v>1</v>
      </c>
      <c r="BG20">
        <v>0</v>
      </c>
      <c r="BH20">
        <v>0</v>
      </c>
      <c r="BI20">
        <v>0</v>
      </c>
      <c r="BJ20">
        <v>8</v>
      </c>
      <c r="BK20">
        <v>3</v>
      </c>
      <c r="BL20">
        <v>22</v>
      </c>
      <c r="BM20">
        <v>3</v>
      </c>
      <c r="BN20">
        <v>0</v>
      </c>
      <c r="BO20">
        <v>9</v>
      </c>
      <c r="BP20">
        <v>2</v>
      </c>
      <c r="BQ20">
        <v>5</v>
      </c>
      <c r="BR20">
        <v>25</v>
      </c>
      <c r="BS20">
        <v>0</v>
      </c>
      <c r="BT20">
        <v>8</v>
      </c>
      <c r="BU20">
        <v>15</v>
      </c>
      <c r="BV20">
        <v>2</v>
      </c>
      <c r="BW20">
        <v>0</v>
      </c>
      <c r="BX20">
        <v>0</v>
      </c>
      <c r="BY20">
        <v>0</v>
      </c>
      <c r="BZ20">
        <v>4</v>
      </c>
      <c r="CA20">
        <v>16</v>
      </c>
      <c r="CB20">
        <v>2</v>
      </c>
      <c r="CC20">
        <v>0</v>
      </c>
      <c r="CD20">
        <v>6</v>
      </c>
      <c r="CE20">
        <v>10</v>
      </c>
      <c r="CF20">
        <v>0</v>
      </c>
      <c r="CG20">
        <v>6</v>
      </c>
      <c r="CH20">
        <v>5</v>
      </c>
      <c r="CI20">
        <v>0</v>
      </c>
      <c r="CJ20">
        <v>76</v>
      </c>
      <c r="CK20">
        <v>4</v>
      </c>
      <c r="CL20">
        <v>7</v>
      </c>
      <c r="CM20">
        <v>3</v>
      </c>
      <c r="CN20">
        <v>4</v>
      </c>
      <c r="CO20">
        <v>3</v>
      </c>
      <c r="CP20">
        <v>1</v>
      </c>
      <c r="CQ20">
        <v>2</v>
      </c>
      <c r="CR20">
        <v>3</v>
      </c>
      <c r="CS20">
        <v>9</v>
      </c>
      <c r="CT20">
        <v>7</v>
      </c>
      <c r="CU20">
        <v>1</v>
      </c>
      <c r="CV20">
        <v>0</v>
      </c>
      <c r="CW20">
        <v>13</v>
      </c>
      <c r="CX20">
        <v>17</v>
      </c>
      <c r="CY20">
        <v>1</v>
      </c>
      <c r="CZ20">
        <v>3</v>
      </c>
      <c r="DA20">
        <v>4</v>
      </c>
      <c r="DB20">
        <v>2</v>
      </c>
      <c r="DC20">
        <v>22</v>
      </c>
      <c r="DD20">
        <v>0</v>
      </c>
      <c r="DE20" t="s">
        <v>622</v>
      </c>
      <c r="DF20" t="s">
        <v>623</v>
      </c>
      <c r="DG20" t="s">
        <v>111</v>
      </c>
    </row>
    <row r="21" spans="1:111">
      <c r="A21" s="1">
        <v>21</v>
      </c>
      <c r="B21" s="43">
        <v>20</v>
      </c>
      <c r="C21" t="s">
        <v>624</v>
      </c>
      <c r="D21">
        <v>1081</v>
      </c>
      <c r="E21">
        <v>33</v>
      </c>
      <c r="F21">
        <v>2</v>
      </c>
      <c r="G21">
        <v>4</v>
      </c>
      <c r="H21" t="s">
        <v>672</v>
      </c>
      <c r="I21">
        <v>13</v>
      </c>
      <c r="J21">
        <v>1</v>
      </c>
      <c r="K21">
        <v>90</v>
      </c>
      <c r="L21">
        <v>41</v>
      </c>
      <c r="M21" t="s">
        <v>625</v>
      </c>
      <c r="N21" t="s">
        <v>626</v>
      </c>
      <c r="O21" t="s">
        <v>384</v>
      </c>
      <c r="P21" t="s">
        <v>627</v>
      </c>
      <c r="Q21">
        <v>1</v>
      </c>
      <c r="R21">
        <v>2</v>
      </c>
      <c r="S21">
        <v>11</v>
      </c>
      <c r="T21">
        <v>13</v>
      </c>
      <c r="U21">
        <v>4</v>
      </c>
      <c r="V21">
        <v>14</v>
      </c>
      <c r="W21">
        <v>3</v>
      </c>
      <c r="X21">
        <v>66</v>
      </c>
      <c r="Y21">
        <v>7</v>
      </c>
      <c r="Z21">
        <v>0</v>
      </c>
      <c r="AA21">
        <v>5</v>
      </c>
      <c r="AB21">
        <v>11</v>
      </c>
      <c r="AC21">
        <v>0</v>
      </c>
      <c r="AD21">
        <v>5</v>
      </c>
      <c r="AE21">
        <v>8</v>
      </c>
      <c r="AF21">
        <v>30</v>
      </c>
      <c r="AG21">
        <v>0</v>
      </c>
      <c r="AH21">
        <v>393</v>
      </c>
      <c r="AI21">
        <v>0</v>
      </c>
      <c r="AJ21">
        <v>0</v>
      </c>
      <c r="AK21">
        <v>0</v>
      </c>
      <c r="AL21">
        <v>0</v>
      </c>
      <c r="AM21">
        <v>2</v>
      </c>
      <c r="AN21">
        <v>3</v>
      </c>
      <c r="AO21">
        <v>2</v>
      </c>
      <c r="AP21">
        <v>2</v>
      </c>
      <c r="AQ21">
        <v>18</v>
      </c>
      <c r="AR21">
        <v>5</v>
      </c>
      <c r="AS21">
        <v>0</v>
      </c>
      <c r="AT21">
        <v>1</v>
      </c>
      <c r="AU21">
        <v>0</v>
      </c>
      <c r="AV21">
        <v>4</v>
      </c>
      <c r="AW21">
        <v>4</v>
      </c>
      <c r="AX21">
        <v>1</v>
      </c>
      <c r="AY21">
        <v>2</v>
      </c>
      <c r="AZ21">
        <v>14</v>
      </c>
      <c r="BA21">
        <v>4</v>
      </c>
      <c r="BB21">
        <v>13</v>
      </c>
      <c r="BC21">
        <v>3</v>
      </c>
      <c r="BD21">
        <v>11</v>
      </c>
      <c r="BE21">
        <v>3</v>
      </c>
      <c r="BF21">
        <v>2</v>
      </c>
      <c r="BG21">
        <v>0</v>
      </c>
      <c r="BH21">
        <v>7</v>
      </c>
      <c r="BI21">
        <v>0</v>
      </c>
      <c r="BJ21">
        <v>0</v>
      </c>
      <c r="BK21">
        <v>6</v>
      </c>
      <c r="BL21">
        <v>24</v>
      </c>
      <c r="BM21">
        <v>8</v>
      </c>
      <c r="BN21">
        <v>0</v>
      </c>
      <c r="BO21">
        <v>3</v>
      </c>
      <c r="BP21">
        <v>5</v>
      </c>
      <c r="BQ21">
        <v>4</v>
      </c>
      <c r="BR21">
        <v>21</v>
      </c>
      <c r="BS21">
        <v>0</v>
      </c>
      <c r="BT21">
        <v>4</v>
      </c>
      <c r="BU21">
        <v>8</v>
      </c>
      <c r="BV21">
        <v>1</v>
      </c>
      <c r="BW21">
        <v>0</v>
      </c>
      <c r="BX21">
        <v>0</v>
      </c>
      <c r="BY21">
        <v>0</v>
      </c>
      <c r="BZ21">
        <v>4</v>
      </c>
      <c r="CA21">
        <v>5</v>
      </c>
      <c r="CB21">
        <v>4</v>
      </c>
      <c r="CC21">
        <v>0</v>
      </c>
      <c r="CD21">
        <v>13</v>
      </c>
      <c r="CE21">
        <v>4</v>
      </c>
      <c r="CF21">
        <v>0</v>
      </c>
      <c r="CG21">
        <v>1</v>
      </c>
      <c r="CH21">
        <v>3</v>
      </c>
      <c r="CI21">
        <v>0</v>
      </c>
      <c r="CJ21">
        <v>65</v>
      </c>
      <c r="CK21">
        <v>8</v>
      </c>
      <c r="CL21">
        <v>6</v>
      </c>
      <c r="CM21">
        <v>0</v>
      </c>
      <c r="CN21">
        <v>6</v>
      </c>
      <c r="CO21">
        <v>3</v>
      </c>
      <c r="CP21">
        <v>5</v>
      </c>
      <c r="CQ21">
        <v>0</v>
      </c>
      <c r="CR21">
        <v>1</v>
      </c>
      <c r="CS21">
        <v>13</v>
      </c>
      <c r="CT21">
        <v>11</v>
      </c>
      <c r="CU21">
        <v>1</v>
      </c>
      <c r="CV21">
        <v>1</v>
      </c>
      <c r="CW21">
        <v>17</v>
      </c>
      <c r="CX21">
        <v>2</v>
      </c>
      <c r="CY21">
        <v>0</v>
      </c>
      <c r="CZ21">
        <v>5</v>
      </c>
      <c r="DA21">
        <v>0</v>
      </c>
      <c r="DB21">
        <v>1</v>
      </c>
      <c r="DC21">
        <v>29</v>
      </c>
      <c r="DD21">
        <v>0</v>
      </c>
      <c r="DE21" t="s">
        <v>628</v>
      </c>
      <c r="DF21" t="s">
        <v>629</v>
      </c>
      <c r="DG21" t="s">
        <v>403</v>
      </c>
    </row>
    <row r="22" spans="1:111">
      <c r="A22" s="1">
        <v>22</v>
      </c>
      <c r="B22" s="43">
        <v>21</v>
      </c>
      <c r="C22" t="s">
        <v>630</v>
      </c>
      <c r="D22">
        <v>498</v>
      </c>
      <c r="E22">
        <v>10</v>
      </c>
      <c r="F22">
        <v>1</v>
      </c>
      <c r="G22">
        <v>0</v>
      </c>
      <c r="H22" t="s">
        <v>111</v>
      </c>
      <c r="I22">
        <v>2</v>
      </c>
      <c r="J22">
        <v>0</v>
      </c>
      <c r="K22">
        <v>47</v>
      </c>
      <c r="L22">
        <v>21</v>
      </c>
      <c r="M22" t="s">
        <v>631</v>
      </c>
      <c r="N22" t="s">
        <v>632</v>
      </c>
      <c r="O22" t="s">
        <v>111</v>
      </c>
      <c r="P22" t="s">
        <v>633</v>
      </c>
      <c r="Q22">
        <v>0</v>
      </c>
      <c r="R22">
        <v>1</v>
      </c>
      <c r="S22">
        <v>13</v>
      </c>
      <c r="T22">
        <v>14</v>
      </c>
      <c r="U22">
        <v>1</v>
      </c>
      <c r="V22">
        <v>4</v>
      </c>
      <c r="W22">
        <v>0</v>
      </c>
      <c r="X22">
        <v>41</v>
      </c>
      <c r="Y22">
        <v>5</v>
      </c>
      <c r="Z22">
        <v>0</v>
      </c>
      <c r="AA22">
        <v>4</v>
      </c>
      <c r="AB22">
        <v>5</v>
      </c>
      <c r="AC22">
        <v>2</v>
      </c>
      <c r="AD22">
        <v>0</v>
      </c>
      <c r="AE22">
        <v>8</v>
      </c>
      <c r="AF22">
        <v>16</v>
      </c>
      <c r="AG22">
        <v>1</v>
      </c>
      <c r="AH22">
        <v>221</v>
      </c>
      <c r="AI22">
        <v>0</v>
      </c>
      <c r="AJ22">
        <v>0</v>
      </c>
      <c r="AK22">
        <v>0</v>
      </c>
      <c r="AL22">
        <v>2</v>
      </c>
      <c r="AM22">
        <v>0</v>
      </c>
      <c r="AN22">
        <v>7</v>
      </c>
      <c r="AO22">
        <v>17</v>
      </c>
      <c r="AP22">
        <v>5</v>
      </c>
      <c r="AQ22">
        <v>23</v>
      </c>
      <c r="AR22">
        <v>0</v>
      </c>
      <c r="AS22">
        <v>0</v>
      </c>
      <c r="AT22">
        <v>0</v>
      </c>
      <c r="AU22">
        <v>2</v>
      </c>
      <c r="AV22">
        <v>1</v>
      </c>
      <c r="AW22">
        <v>8</v>
      </c>
      <c r="AX22">
        <v>0</v>
      </c>
      <c r="AY22">
        <v>0</v>
      </c>
      <c r="AZ22">
        <v>18</v>
      </c>
      <c r="BA22">
        <v>6</v>
      </c>
      <c r="BB22">
        <v>2</v>
      </c>
      <c r="BC22">
        <v>1</v>
      </c>
      <c r="BD22">
        <v>0</v>
      </c>
      <c r="BE22">
        <v>0</v>
      </c>
      <c r="BF22">
        <v>0</v>
      </c>
      <c r="BG22">
        <v>0</v>
      </c>
      <c r="BH22">
        <v>1</v>
      </c>
      <c r="BI22">
        <v>0</v>
      </c>
      <c r="BJ22">
        <v>0</v>
      </c>
      <c r="BK22">
        <v>3</v>
      </c>
      <c r="BL22">
        <v>8</v>
      </c>
      <c r="BM22">
        <v>1</v>
      </c>
      <c r="BN22">
        <v>0</v>
      </c>
      <c r="BO22">
        <v>0</v>
      </c>
      <c r="BP22">
        <v>0</v>
      </c>
      <c r="BQ22">
        <v>0</v>
      </c>
      <c r="BR22">
        <v>6</v>
      </c>
      <c r="BS22">
        <v>0</v>
      </c>
      <c r="BT22">
        <v>3</v>
      </c>
      <c r="BU22">
        <v>1</v>
      </c>
      <c r="BV22">
        <v>0</v>
      </c>
      <c r="BW22">
        <v>0</v>
      </c>
      <c r="BX22">
        <v>0</v>
      </c>
      <c r="BY22">
        <v>0</v>
      </c>
      <c r="BZ22">
        <v>4</v>
      </c>
      <c r="CA22">
        <v>4</v>
      </c>
      <c r="CB22">
        <v>3</v>
      </c>
      <c r="CC22">
        <v>0</v>
      </c>
      <c r="CD22">
        <v>3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36</v>
      </c>
      <c r="CK22">
        <v>8</v>
      </c>
      <c r="CL22">
        <v>0</v>
      </c>
      <c r="CM22">
        <v>1</v>
      </c>
      <c r="CN22">
        <v>4</v>
      </c>
      <c r="CO22">
        <v>0</v>
      </c>
      <c r="CP22">
        <v>4</v>
      </c>
      <c r="CQ22">
        <v>0</v>
      </c>
      <c r="CR22">
        <v>1</v>
      </c>
      <c r="CS22">
        <v>3</v>
      </c>
      <c r="CT22">
        <v>2</v>
      </c>
      <c r="CU22">
        <v>0</v>
      </c>
      <c r="CV22">
        <v>0</v>
      </c>
      <c r="CW22">
        <v>19</v>
      </c>
      <c r="CX22">
        <v>2</v>
      </c>
      <c r="CY22">
        <v>0</v>
      </c>
      <c r="CZ22">
        <v>0</v>
      </c>
      <c r="DA22">
        <v>1</v>
      </c>
      <c r="DB22">
        <v>1</v>
      </c>
      <c r="DC22">
        <v>10</v>
      </c>
      <c r="DD22">
        <v>0</v>
      </c>
      <c r="DE22" t="s">
        <v>634</v>
      </c>
      <c r="DF22" t="s">
        <v>635</v>
      </c>
      <c r="DG22" t="s">
        <v>175</v>
      </c>
    </row>
    <row r="23" spans="1:111">
      <c r="A23" s="1">
        <v>23</v>
      </c>
      <c r="B23" s="43">
        <v>22</v>
      </c>
      <c r="C23" t="s">
        <v>636</v>
      </c>
      <c r="D23">
        <v>571</v>
      </c>
      <c r="E23">
        <v>14</v>
      </c>
      <c r="F23">
        <v>0</v>
      </c>
      <c r="G23">
        <v>4</v>
      </c>
      <c r="H23" t="s">
        <v>673</v>
      </c>
      <c r="I23">
        <v>10</v>
      </c>
      <c r="J23">
        <v>3</v>
      </c>
      <c r="K23">
        <v>68</v>
      </c>
      <c r="L23">
        <v>35</v>
      </c>
      <c r="M23" t="s">
        <v>637</v>
      </c>
      <c r="N23" t="s">
        <v>638</v>
      </c>
      <c r="O23" t="s">
        <v>639</v>
      </c>
      <c r="P23" t="s">
        <v>640</v>
      </c>
      <c r="Q23">
        <v>23</v>
      </c>
      <c r="R23">
        <v>0</v>
      </c>
      <c r="S23">
        <v>3</v>
      </c>
      <c r="T23">
        <v>3</v>
      </c>
      <c r="U23">
        <v>3</v>
      </c>
      <c r="V23">
        <v>6</v>
      </c>
      <c r="W23">
        <v>10</v>
      </c>
      <c r="X23">
        <v>20</v>
      </c>
      <c r="Y23">
        <v>13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</v>
      </c>
      <c r="AF23">
        <v>2</v>
      </c>
      <c r="AG23">
        <v>1</v>
      </c>
      <c r="AH23">
        <v>141</v>
      </c>
      <c r="AI23">
        <v>0</v>
      </c>
      <c r="AJ23">
        <v>4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8</v>
      </c>
      <c r="AR23">
        <v>9</v>
      </c>
      <c r="AS23">
        <v>0</v>
      </c>
      <c r="AT23">
        <v>1</v>
      </c>
      <c r="AU23">
        <v>0</v>
      </c>
      <c r="AV23">
        <v>3</v>
      </c>
      <c r="AW23">
        <v>1</v>
      </c>
      <c r="AX23">
        <v>0</v>
      </c>
      <c r="AY23">
        <v>0</v>
      </c>
      <c r="AZ23">
        <v>0</v>
      </c>
      <c r="BA23">
        <v>2</v>
      </c>
      <c r="BB23">
        <v>0</v>
      </c>
      <c r="BC23">
        <v>1</v>
      </c>
      <c r="BD23">
        <v>0</v>
      </c>
      <c r="BE23">
        <v>10</v>
      </c>
      <c r="BF23">
        <v>0</v>
      </c>
      <c r="BG23">
        <v>0</v>
      </c>
      <c r="BH23">
        <v>0</v>
      </c>
      <c r="BI23">
        <v>9</v>
      </c>
      <c r="BJ23">
        <v>0</v>
      </c>
      <c r="BK23">
        <v>0</v>
      </c>
      <c r="BL23">
        <v>7</v>
      </c>
      <c r="BM23">
        <v>0</v>
      </c>
      <c r="BN23">
        <v>1</v>
      </c>
      <c r="BO23">
        <v>10</v>
      </c>
      <c r="BP23">
        <v>3</v>
      </c>
      <c r="BQ23">
        <v>1</v>
      </c>
      <c r="BR23">
        <v>4</v>
      </c>
      <c r="BS23">
        <v>0</v>
      </c>
      <c r="BT23">
        <v>4</v>
      </c>
      <c r="BU23">
        <v>0</v>
      </c>
      <c r="BV23">
        <v>3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2</v>
      </c>
      <c r="CE23">
        <v>0</v>
      </c>
      <c r="CF23">
        <v>0</v>
      </c>
      <c r="CG23">
        <v>1</v>
      </c>
      <c r="CH23">
        <v>0</v>
      </c>
      <c r="CI23">
        <v>0</v>
      </c>
      <c r="CJ23">
        <v>14</v>
      </c>
      <c r="CK23">
        <v>4</v>
      </c>
      <c r="CL23">
        <v>4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10</v>
      </c>
      <c r="CT23">
        <v>0</v>
      </c>
      <c r="CU23">
        <v>0</v>
      </c>
      <c r="CV23">
        <v>0</v>
      </c>
      <c r="CW23">
        <v>0</v>
      </c>
      <c r="CX23">
        <v>12</v>
      </c>
      <c r="CY23">
        <v>1</v>
      </c>
      <c r="CZ23">
        <v>3</v>
      </c>
      <c r="DA23">
        <v>2</v>
      </c>
      <c r="DB23">
        <v>1</v>
      </c>
      <c r="DC23">
        <v>6</v>
      </c>
      <c r="DD23">
        <v>0</v>
      </c>
      <c r="DE23" t="s">
        <v>151</v>
      </c>
      <c r="DF23" t="s">
        <v>152</v>
      </c>
      <c r="DG23" t="s">
        <v>111</v>
      </c>
    </row>
    <row r="24" spans="1:111">
      <c r="A24" s="1">
        <v>25</v>
      </c>
      <c r="B24" s="43">
        <v>23</v>
      </c>
      <c r="C24" t="s">
        <v>641</v>
      </c>
      <c r="D24">
        <v>44</v>
      </c>
      <c r="E24">
        <v>0</v>
      </c>
      <c r="F24">
        <v>0</v>
      </c>
      <c r="G24">
        <v>0</v>
      </c>
      <c r="H24" t="s">
        <v>111</v>
      </c>
      <c r="I24">
        <v>1</v>
      </c>
      <c r="J24">
        <v>0</v>
      </c>
      <c r="K24">
        <v>2</v>
      </c>
      <c r="L24">
        <v>0</v>
      </c>
      <c r="M24" t="s">
        <v>642</v>
      </c>
      <c r="N24" t="s">
        <v>643</v>
      </c>
      <c r="O24" t="s">
        <v>111</v>
      </c>
      <c r="P24" t="s">
        <v>111</v>
      </c>
      <c r="Q24">
        <v>0</v>
      </c>
      <c r="R24">
        <v>0</v>
      </c>
      <c r="S24">
        <v>1</v>
      </c>
      <c r="T24">
        <v>1</v>
      </c>
      <c r="U24">
        <v>0</v>
      </c>
      <c r="V24">
        <v>1</v>
      </c>
      <c r="W24">
        <v>1</v>
      </c>
      <c r="X24">
        <v>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</v>
      </c>
      <c r="AG24">
        <v>0</v>
      </c>
      <c r="AH24">
        <v>15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2</v>
      </c>
      <c r="AR24">
        <v>0</v>
      </c>
      <c r="AS24">
        <v>0</v>
      </c>
      <c r="AT24">
        <v>0</v>
      </c>
      <c r="AU24">
        <v>1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2</v>
      </c>
      <c r="BU24">
        <v>1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1</v>
      </c>
      <c r="CU24">
        <v>0</v>
      </c>
      <c r="CV24">
        <v>0</v>
      </c>
      <c r="CW24">
        <v>2</v>
      </c>
      <c r="CX24">
        <v>2</v>
      </c>
      <c r="CY24">
        <v>0</v>
      </c>
      <c r="CZ24">
        <v>0</v>
      </c>
      <c r="DA24">
        <v>0</v>
      </c>
      <c r="DB24">
        <v>0</v>
      </c>
      <c r="DC24">
        <v>1</v>
      </c>
      <c r="DD24">
        <v>0</v>
      </c>
      <c r="DE24" t="s">
        <v>120</v>
      </c>
      <c r="DF24" t="s">
        <v>121</v>
      </c>
      <c r="DG24" t="s">
        <v>111</v>
      </c>
    </row>
    <row r="25" spans="1:111">
      <c r="A25" s="1">
        <v>26</v>
      </c>
      <c r="B25" s="43">
        <v>24</v>
      </c>
      <c r="C25" t="s">
        <v>644</v>
      </c>
      <c r="D25">
        <v>547</v>
      </c>
      <c r="E25">
        <v>17</v>
      </c>
      <c r="F25">
        <v>0</v>
      </c>
      <c r="G25">
        <v>4</v>
      </c>
      <c r="H25" t="s">
        <v>674</v>
      </c>
      <c r="I25">
        <v>21</v>
      </c>
      <c r="J25">
        <v>3</v>
      </c>
      <c r="K25">
        <v>77</v>
      </c>
      <c r="L25">
        <v>38</v>
      </c>
      <c r="M25" t="s">
        <v>645</v>
      </c>
      <c r="N25" t="s">
        <v>646</v>
      </c>
      <c r="O25" t="s">
        <v>647</v>
      </c>
      <c r="P25" t="s">
        <v>648</v>
      </c>
      <c r="Q25">
        <v>23</v>
      </c>
      <c r="R25">
        <v>0</v>
      </c>
      <c r="S25">
        <v>6</v>
      </c>
      <c r="T25">
        <v>6</v>
      </c>
      <c r="U25">
        <v>5</v>
      </c>
      <c r="V25">
        <v>10</v>
      </c>
      <c r="W25">
        <v>9</v>
      </c>
      <c r="X25">
        <v>20</v>
      </c>
      <c r="Y25">
        <v>7</v>
      </c>
      <c r="Z25">
        <v>1</v>
      </c>
      <c r="AA25">
        <v>0</v>
      </c>
      <c r="AB25">
        <v>1</v>
      </c>
      <c r="AC25">
        <v>0</v>
      </c>
      <c r="AD25">
        <v>5</v>
      </c>
      <c r="AE25">
        <v>2</v>
      </c>
      <c r="AF25">
        <v>2</v>
      </c>
      <c r="AG25">
        <v>2</v>
      </c>
      <c r="AH25">
        <v>140</v>
      </c>
      <c r="AI25">
        <v>0</v>
      </c>
      <c r="AJ25">
        <v>9</v>
      </c>
      <c r="AK25">
        <v>0</v>
      </c>
      <c r="AL25">
        <v>0</v>
      </c>
      <c r="AM25">
        <v>0</v>
      </c>
      <c r="AN25">
        <v>1</v>
      </c>
      <c r="AO25">
        <v>1</v>
      </c>
      <c r="AP25">
        <v>1</v>
      </c>
      <c r="AQ25">
        <v>14</v>
      </c>
      <c r="AR25">
        <v>7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1</v>
      </c>
      <c r="BA25">
        <v>0</v>
      </c>
      <c r="BB25">
        <v>0</v>
      </c>
      <c r="BC25">
        <v>1</v>
      </c>
      <c r="BD25">
        <v>2</v>
      </c>
      <c r="BE25">
        <v>10</v>
      </c>
      <c r="BF25">
        <v>1</v>
      </c>
      <c r="BG25">
        <v>1</v>
      </c>
      <c r="BH25">
        <v>0</v>
      </c>
      <c r="BI25">
        <v>0</v>
      </c>
      <c r="BJ25">
        <v>0</v>
      </c>
      <c r="BK25">
        <v>1</v>
      </c>
      <c r="BL25">
        <v>8</v>
      </c>
      <c r="BM25">
        <v>2</v>
      </c>
      <c r="BN25">
        <v>0</v>
      </c>
      <c r="BO25">
        <v>9</v>
      </c>
      <c r="BP25">
        <v>2</v>
      </c>
      <c r="BQ25">
        <v>0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0</v>
      </c>
      <c r="BX25">
        <v>2</v>
      </c>
      <c r="BY25">
        <v>0</v>
      </c>
      <c r="BZ25">
        <v>0</v>
      </c>
      <c r="CA25">
        <v>4</v>
      </c>
      <c r="CB25">
        <v>0</v>
      </c>
      <c r="CC25">
        <v>1</v>
      </c>
      <c r="CD25">
        <v>2</v>
      </c>
      <c r="CE25">
        <v>2</v>
      </c>
      <c r="CF25">
        <v>2</v>
      </c>
      <c r="CG25">
        <v>1</v>
      </c>
      <c r="CH25">
        <v>0</v>
      </c>
      <c r="CI25">
        <v>0</v>
      </c>
      <c r="CJ25">
        <v>10</v>
      </c>
      <c r="CK25">
        <v>2</v>
      </c>
      <c r="CL25">
        <v>3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5</v>
      </c>
      <c r="CT25">
        <v>1</v>
      </c>
      <c r="CU25">
        <v>2</v>
      </c>
      <c r="CV25">
        <v>0</v>
      </c>
      <c r="CW25">
        <v>0</v>
      </c>
      <c r="CX25">
        <v>16</v>
      </c>
      <c r="CY25">
        <v>0</v>
      </c>
      <c r="CZ25">
        <v>0</v>
      </c>
      <c r="DA25">
        <v>2</v>
      </c>
      <c r="DB25">
        <v>2</v>
      </c>
      <c r="DC25">
        <v>10</v>
      </c>
      <c r="DD25">
        <v>0</v>
      </c>
      <c r="DE25" t="s">
        <v>634</v>
      </c>
      <c r="DF25" t="s">
        <v>635</v>
      </c>
      <c r="DG25" t="s">
        <v>111</v>
      </c>
    </row>
    <row r="26" spans="1:111">
      <c r="A26" s="1"/>
      <c r="B26" s="43"/>
    </row>
    <row r="27" spans="1:111">
      <c r="P27">
        <f>SUM(P2:P26)</f>
        <v>0</v>
      </c>
    </row>
    <row r="29" spans="1:111">
      <c r="A29" s="1">
        <v>28</v>
      </c>
    </row>
    <row r="30" spans="1:111">
      <c r="A30" s="1">
        <v>29</v>
      </c>
    </row>
    <row r="31" spans="1:111">
      <c r="A31" s="1">
        <v>30</v>
      </c>
    </row>
    <row r="32" spans="1:111">
      <c r="A32" s="1">
        <v>31</v>
      </c>
    </row>
    <row r="33" spans="1:25">
      <c r="A33" s="1">
        <v>32</v>
      </c>
    </row>
    <row r="34" spans="1:25">
      <c r="A34" s="1">
        <v>33</v>
      </c>
    </row>
    <row r="35" spans="1:25">
      <c r="A35" s="1">
        <v>34</v>
      </c>
    </row>
    <row r="36" spans="1:25">
      <c r="A36" s="1">
        <v>35</v>
      </c>
      <c r="B36" s="38"/>
      <c r="C36" s="38"/>
      <c r="D36" s="38"/>
      <c r="E36" s="38"/>
      <c r="F36" s="21" t="s">
        <v>491</v>
      </c>
      <c r="G36" s="38"/>
    </row>
    <row r="37" spans="1:25">
      <c r="A37" s="1">
        <v>36</v>
      </c>
      <c r="B37" s="36" t="s">
        <v>515</v>
      </c>
      <c r="C37" s="36" t="s">
        <v>516</v>
      </c>
      <c r="D37" s="38" t="s">
        <v>651</v>
      </c>
      <c r="E37" s="37" t="s">
        <v>518</v>
      </c>
      <c r="F37" s="37" t="s">
        <v>497</v>
      </c>
      <c r="G37" s="37" t="s">
        <v>498</v>
      </c>
      <c r="I37" s="2" t="s">
        <v>477</v>
      </c>
      <c r="J37">
        <f t="array" ref="J37:K41">LINEST(D38:D61,C38:C61,TRUE,TRUE)</f>
        <v>3.4033142881230425E-3</v>
      </c>
      <c r="K37">
        <v>0.28501141289495835</v>
      </c>
      <c r="L37" t="s">
        <v>482</v>
      </c>
      <c r="N37" t="s">
        <v>487</v>
      </c>
      <c r="O37">
        <v>24</v>
      </c>
      <c r="U37" s="36"/>
      <c r="V37" s="36" t="s">
        <v>515</v>
      </c>
      <c r="W37" s="36" t="s">
        <v>516</v>
      </c>
      <c r="X37" s="38" t="s">
        <v>651</v>
      </c>
      <c r="Y37" s="38" t="s">
        <v>650</v>
      </c>
    </row>
    <row r="38" spans="1:25">
      <c r="A38" s="1">
        <v>37</v>
      </c>
      <c r="B38" s="39" t="s">
        <v>539</v>
      </c>
      <c r="C38" s="39">
        <v>252</v>
      </c>
      <c r="D38" s="39">
        <v>0</v>
      </c>
      <c r="E38" s="40">
        <f t="array" ref="E38:E61">TREND(D38:D61,C38:C61)</f>
        <v>1.1426466135019651</v>
      </c>
      <c r="F38" s="40">
        <f t="shared" ref="F38:F62" si="0">E38-$O$40*$O$41*SQRT(1+1/$O$37+(D38-$O$38)^2/$O$39)</f>
        <v>-3.6762051738154113</v>
      </c>
      <c r="G38" s="40">
        <f t="shared" ref="G38:G62" si="1">E38+$O$40*$O$41*SQRT(1+1/$O$37+(D38-$O$38)^2/$O$39)</f>
        <v>5.961498400819341</v>
      </c>
      <c r="I38" t="s">
        <v>481</v>
      </c>
      <c r="J38">
        <v>1.2021881553955721E-3</v>
      </c>
      <c r="K38">
        <v>0.83109710621971244</v>
      </c>
      <c r="L38" t="s">
        <v>483</v>
      </c>
      <c r="N38" t="s">
        <v>488</v>
      </c>
      <c r="O38">
        <f>AVERAGE(D38:D63)</f>
        <v>2.3199999999999998</v>
      </c>
      <c r="U38" s="38"/>
      <c r="V38" s="38" t="s">
        <v>539</v>
      </c>
      <c r="W38" s="38">
        <v>252</v>
      </c>
      <c r="X38" s="38">
        <v>6</v>
      </c>
      <c r="Y38" s="38">
        <v>0</v>
      </c>
    </row>
    <row r="39" spans="1:25">
      <c r="A39" s="1">
        <v>38</v>
      </c>
      <c r="B39" s="39" t="s">
        <v>542</v>
      </c>
      <c r="C39" s="39">
        <v>786</v>
      </c>
      <c r="D39" s="39">
        <v>1</v>
      </c>
      <c r="E39" s="40">
        <v>2.9600164433596694</v>
      </c>
      <c r="F39" s="40">
        <f t="shared" si="0"/>
        <v>-1.805455704581802</v>
      </c>
      <c r="G39" s="40">
        <f t="shared" si="1"/>
        <v>7.7254885913011409</v>
      </c>
      <c r="I39" t="s">
        <v>478</v>
      </c>
      <c r="J39">
        <v>0.26701318462182644</v>
      </c>
      <c r="K39">
        <v>2.2392624162516217</v>
      </c>
      <c r="L39" t="s">
        <v>484</v>
      </c>
      <c r="N39" t="s">
        <v>489</v>
      </c>
      <c r="O39">
        <f>DEVSQ(D38:D117)</f>
        <v>153.43999999999997</v>
      </c>
      <c r="U39" s="38"/>
      <c r="V39" s="38" t="s">
        <v>542</v>
      </c>
      <c r="W39" s="38">
        <v>786</v>
      </c>
      <c r="X39" s="38">
        <v>18</v>
      </c>
      <c r="Y39" s="38">
        <v>1</v>
      </c>
    </row>
    <row r="40" spans="1:25">
      <c r="A40" s="1">
        <v>39</v>
      </c>
      <c r="B40" s="39" t="s">
        <v>546</v>
      </c>
      <c r="C40" s="39">
        <v>880</v>
      </c>
      <c r="D40" s="39">
        <v>7</v>
      </c>
      <c r="E40" s="40">
        <v>3.2799279864432354</v>
      </c>
      <c r="F40" s="40">
        <f t="shared" si="0"/>
        <v>-1.7741045291286026</v>
      </c>
      <c r="G40" s="40">
        <f t="shared" si="1"/>
        <v>8.3339605020150742</v>
      </c>
      <c r="I40" t="s">
        <v>479</v>
      </c>
      <c r="J40">
        <v>8.0141824360775562</v>
      </c>
      <c r="K40">
        <v>22</v>
      </c>
      <c r="L40" t="s">
        <v>485</v>
      </c>
      <c r="N40" s="29" t="s">
        <v>519</v>
      </c>
      <c r="O40">
        <f>_xlfn.T.INV.2T(0.05,O37-2)</f>
        <v>2.0738730679040258</v>
      </c>
      <c r="U40" s="38"/>
      <c r="V40" s="38" t="s">
        <v>546</v>
      </c>
      <c r="W40" s="38">
        <v>880</v>
      </c>
      <c r="X40" s="38">
        <v>31</v>
      </c>
      <c r="Y40" s="38">
        <v>7</v>
      </c>
    </row>
    <row r="41" spans="1:25">
      <c r="A41" s="1">
        <v>40</v>
      </c>
      <c r="B41" s="39" t="s">
        <v>553</v>
      </c>
      <c r="C41" s="39">
        <v>937</v>
      </c>
      <c r="D41" s="39">
        <v>8</v>
      </c>
      <c r="E41" s="40">
        <v>3.4739169008662492</v>
      </c>
      <c r="F41" s="40">
        <f t="shared" si="0"/>
        <v>-1.7221738459356715</v>
      </c>
      <c r="G41" s="40">
        <f t="shared" si="1"/>
        <v>8.6700076476681698</v>
      </c>
      <c r="I41" t="s">
        <v>480</v>
      </c>
      <c r="J41">
        <v>40.185484285584877</v>
      </c>
      <c r="K41">
        <v>110.31451571441512</v>
      </c>
      <c r="L41" t="s">
        <v>486</v>
      </c>
      <c r="N41" t="s">
        <v>490</v>
      </c>
      <c r="O41">
        <f>SQRT(K41/K40)</f>
        <v>2.2392624162516217</v>
      </c>
      <c r="U41" s="38"/>
      <c r="V41" s="38" t="s">
        <v>553</v>
      </c>
      <c r="W41" s="38">
        <v>937</v>
      </c>
      <c r="X41" s="38">
        <v>32</v>
      </c>
      <c r="Y41" s="38">
        <v>8</v>
      </c>
    </row>
    <row r="42" spans="1:25">
      <c r="A42" s="1">
        <v>41</v>
      </c>
      <c r="B42" s="39" t="s">
        <v>560</v>
      </c>
      <c r="C42" s="39">
        <v>792</v>
      </c>
      <c r="D42" s="39">
        <v>3</v>
      </c>
      <c r="E42" s="40">
        <v>2.9804363290884082</v>
      </c>
      <c r="F42" s="40">
        <f t="shared" si="0"/>
        <v>-1.7661222946889286</v>
      </c>
      <c r="G42" s="40">
        <f t="shared" si="1"/>
        <v>7.7269949528657449</v>
      </c>
      <c r="U42" s="38"/>
      <c r="V42" s="38" t="s">
        <v>560</v>
      </c>
      <c r="W42" s="38">
        <v>792</v>
      </c>
      <c r="X42" s="38">
        <v>13</v>
      </c>
      <c r="Y42" s="38">
        <v>3</v>
      </c>
    </row>
    <row r="43" spans="1:25">
      <c r="A43" s="1">
        <v>42</v>
      </c>
      <c r="B43" s="39" t="s">
        <v>565</v>
      </c>
      <c r="C43" s="39">
        <v>1241</v>
      </c>
      <c r="D43" s="39">
        <v>2</v>
      </c>
      <c r="E43" s="40">
        <v>4.508524444455654</v>
      </c>
      <c r="F43" s="40">
        <f t="shared" si="0"/>
        <v>-0.23270115656218326</v>
      </c>
      <c r="G43" s="40">
        <f t="shared" si="1"/>
        <v>9.2497500454734904</v>
      </c>
      <c r="U43" s="38"/>
      <c r="V43" s="38" t="s">
        <v>565</v>
      </c>
      <c r="W43" s="38">
        <v>1241</v>
      </c>
      <c r="X43" s="38">
        <v>22</v>
      </c>
      <c r="Y43" s="38">
        <v>2</v>
      </c>
    </row>
    <row r="44" spans="1:25">
      <c r="A44" s="1">
        <v>43</v>
      </c>
      <c r="B44" s="39" t="s">
        <v>234</v>
      </c>
      <c r="C44" s="39">
        <v>214</v>
      </c>
      <c r="D44" s="39">
        <v>1</v>
      </c>
      <c r="E44" s="40">
        <v>1.0133206705532896</v>
      </c>
      <c r="F44" s="40">
        <f t="shared" si="0"/>
        <v>-3.7521514773881819</v>
      </c>
      <c r="G44" s="40">
        <f t="shared" si="1"/>
        <v>5.778792818494761</v>
      </c>
      <c r="U44" s="38"/>
      <c r="V44" s="38" t="s">
        <v>234</v>
      </c>
      <c r="W44" s="38">
        <v>214</v>
      </c>
      <c r="X44" s="38">
        <v>4</v>
      </c>
      <c r="Y44" s="38">
        <v>1</v>
      </c>
    </row>
    <row r="45" spans="1:25">
      <c r="A45" s="1">
        <v>44</v>
      </c>
      <c r="B45" s="39" t="s">
        <v>571</v>
      </c>
      <c r="C45" s="39">
        <v>397</v>
      </c>
      <c r="D45" s="39">
        <v>3</v>
      </c>
      <c r="E45" s="40">
        <v>1.6361271852798063</v>
      </c>
      <c r="F45" s="40">
        <f t="shared" si="0"/>
        <v>-3.1104314384975305</v>
      </c>
      <c r="G45" s="40">
        <f t="shared" si="1"/>
        <v>6.3826858090571434</v>
      </c>
      <c r="U45" s="38"/>
      <c r="V45" s="38" t="s">
        <v>571</v>
      </c>
      <c r="W45" s="38">
        <v>397</v>
      </c>
      <c r="X45" s="38">
        <v>8</v>
      </c>
      <c r="Y45" s="38">
        <v>3</v>
      </c>
    </row>
    <row r="46" spans="1:25">
      <c r="A46" s="1">
        <v>45</v>
      </c>
      <c r="B46" s="39" t="s">
        <v>575</v>
      </c>
      <c r="C46" s="39">
        <v>242</v>
      </c>
      <c r="D46" s="39">
        <v>2</v>
      </c>
      <c r="E46" s="40">
        <v>1.1086134706207347</v>
      </c>
      <c r="F46" s="40">
        <f t="shared" si="0"/>
        <v>-3.6326121303971028</v>
      </c>
      <c r="G46" s="40">
        <f t="shared" si="1"/>
        <v>5.8498390716385718</v>
      </c>
      <c r="U46" s="38"/>
      <c r="V46" s="38" t="s">
        <v>575</v>
      </c>
      <c r="W46" s="38">
        <v>242</v>
      </c>
      <c r="X46" s="38">
        <v>5</v>
      </c>
      <c r="Y46" s="38">
        <v>2</v>
      </c>
    </row>
    <row r="47" spans="1:25">
      <c r="A47" s="1">
        <v>46</v>
      </c>
      <c r="B47" s="39" t="s">
        <v>580</v>
      </c>
      <c r="C47" s="39">
        <v>908</v>
      </c>
      <c r="D47" s="39">
        <v>0</v>
      </c>
      <c r="E47" s="40">
        <v>3.3752207865106811</v>
      </c>
      <c r="F47" s="40">
        <f t="shared" si="0"/>
        <v>-1.443631000806695</v>
      </c>
      <c r="G47" s="40">
        <f t="shared" si="1"/>
        <v>8.1940725738280573</v>
      </c>
      <c r="U47" s="38"/>
      <c r="V47" s="38" t="s">
        <v>580</v>
      </c>
      <c r="W47" s="38">
        <v>908</v>
      </c>
      <c r="X47" s="38">
        <v>10</v>
      </c>
      <c r="Y47" s="38">
        <v>0</v>
      </c>
    </row>
    <row r="48" spans="1:25">
      <c r="A48" s="1">
        <v>47</v>
      </c>
      <c r="B48" s="39" t="s">
        <v>586</v>
      </c>
      <c r="C48" s="39">
        <v>1059</v>
      </c>
      <c r="D48" s="39">
        <v>4</v>
      </c>
      <c r="E48" s="40">
        <v>3.88912124401726</v>
      </c>
      <c r="F48" s="40">
        <f t="shared" si="0"/>
        <v>-0.89225099629514837</v>
      </c>
      <c r="G48" s="40">
        <f t="shared" si="1"/>
        <v>8.6704934843296684</v>
      </c>
      <c r="U48" s="38"/>
      <c r="V48" s="38" t="s">
        <v>586</v>
      </c>
      <c r="W48" s="38">
        <v>1059</v>
      </c>
      <c r="X48" s="38">
        <v>22</v>
      </c>
      <c r="Y48" s="38">
        <v>4</v>
      </c>
    </row>
    <row r="49" spans="1:25">
      <c r="A49" s="1">
        <v>48</v>
      </c>
      <c r="B49" s="39" t="s">
        <v>593</v>
      </c>
      <c r="C49" s="39">
        <v>282</v>
      </c>
      <c r="D49" s="39">
        <v>1</v>
      </c>
      <c r="E49" s="40">
        <v>1.2447460421456564</v>
      </c>
      <c r="F49" s="40">
        <f t="shared" si="0"/>
        <v>-3.520726105795815</v>
      </c>
      <c r="G49" s="40">
        <f t="shared" si="1"/>
        <v>6.0102181900871283</v>
      </c>
      <c r="U49" s="38"/>
      <c r="V49" s="38" t="s">
        <v>593</v>
      </c>
      <c r="W49" s="38">
        <v>282</v>
      </c>
      <c r="X49" s="38">
        <v>6</v>
      </c>
      <c r="Y49" s="38">
        <v>1</v>
      </c>
    </row>
    <row r="50" spans="1:25">
      <c r="A50" s="1">
        <v>49</v>
      </c>
      <c r="B50" s="39" t="s">
        <v>597</v>
      </c>
      <c r="C50" s="39">
        <v>46</v>
      </c>
      <c r="D50" s="39">
        <v>0</v>
      </c>
      <c r="E50" s="40">
        <v>0.44156387014861831</v>
      </c>
      <c r="F50" s="40">
        <f t="shared" si="0"/>
        <v>-4.3772879171687578</v>
      </c>
      <c r="G50" s="40">
        <f t="shared" si="1"/>
        <v>5.2604156574659946</v>
      </c>
      <c r="U50" s="38"/>
      <c r="V50" s="38" t="s">
        <v>597</v>
      </c>
      <c r="W50" s="38">
        <v>46</v>
      </c>
      <c r="X50" s="38">
        <v>0</v>
      </c>
      <c r="Y50" s="38">
        <v>0</v>
      </c>
    </row>
    <row r="51" spans="1:25">
      <c r="A51" s="1">
        <v>50</v>
      </c>
      <c r="B51" s="39" t="s">
        <v>598</v>
      </c>
      <c r="C51" s="39">
        <v>884</v>
      </c>
      <c r="D51" s="39">
        <v>9</v>
      </c>
      <c r="E51" s="40">
        <v>3.2935412435957279</v>
      </c>
      <c r="F51" s="40">
        <f t="shared" si="0"/>
        <v>-2.0671095183743784</v>
      </c>
      <c r="G51" s="40">
        <f t="shared" si="1"/>
        <v>8.6541920055658341</v>
      </c>
      <c r="U51" s="38"/>
      <c r="V51" s="38" t="s">
        <v>598</v>
      </c>
      <c r="W51" s="38">
        <v>884</v>
      </c>
      <c r="X51" s="38">
        <v>25</v>
      </c>
      <c r="Y51" s="38">
        <v>9</v>
      </c>
    </row>
    <row r="52" spans="1:25">
      <c r="A52" s="1">
        <v>51</v>
      </c>
      <c r="B52" s="39" t="s">
        <v>605</v>
      </c>
      <c r="C52" s="39">
        <v>61</v>
      </c>
      <c r="D52" s="39">
        <v>0</v>
      </c>
      <c r="E52" s="40">
        <v>0.49261358447046394</v>
      </c>
      <c r="F52" s="40">
        <f t="shared" si="0"/>
        <v>-4.3262382028469126</v>
      </c>
      <c r="G52" s="40">
        <f t="shared" si="1"/>
        <v>5.3114653717878397</v>
      </c>
      <c r="U52" s="38"/>
      <c r="V52" s="38" t="s">
        <v>605</v>
      </c>
      <c r="W52" s="38">
        <v>61</v>
      </c>
      <c r="X52" s="38">
        <v>3</v>
      </c>
      <c r="Y52" s="38">
        <v>0</v>
      </c>
    </row>
    <row r="53" spans="1:25">
      <c r="A53" s="1">
        <v>52</v>
      </c>
      <c r="B53" s="39" t="s">
        <v>329</v>
      </c>
      <c r="C53" s="39">
        <v>192</v>
      </c>
      <c r="D53" s="39">
        <v>0</v>
      </c>
      <c r="E53" s="40">
        <v>0.93844775621458254</v>
      </c>
      <c r="F53" s="40">
        <f t="shared" si="0"/>
        <v>-3.8804040311027936</v>
      </c>
      <c r="G53" s="40">
        <f t="shared" si="1"/>
        <v>5.7572995435319587</v>
      </c>
      <c r="U53" s="38"/>
      <c r="V53" s="38" t="s">
        <v>329</v>
      </c>
      <c r="W53" s="38">
        <v>192</v>
      </c>
      <c r="X53" s="38">
        <v>7</v>
      </c>
      <c r="Y53" s="38">
        <v>0</v>
      </c>
    </row>
    <row r="54" spans="1:25">
      <c r="A54" s="1">
        <v>53</v>
      </c>
      <c r="B54" s="39" t="s">
        <v>609</v>
      </c>
      <c r="C54" s="39">
        <v>459</v>
      </c>
      <c r="D54" s="39">
        <v>2</v>
      </c>
      <c r="E54" s="40">
        <v>1.8471326711434348</v>
      </c>
      <c r="F54" s="40">
        <f t="shared" si="0"/>
        <v>-2.8940929298744025</v>
      </c>
      <c r="G54" s="40">
        <f t="shared" si="1"/>
        <v>6.5883582721612726</v>
      </c>
      <c r="U54" s="38"/>
      <c r="V54" s="38" t="s">
        <v>609</v>
      </c>
      <c r="W54" s="38">
        <v>459</v>
      </c>
      <c r="X54" s="38">
        <v>14</v>
      </c>
      <c r="Y54" s="38">
        <v>2</v>
      </c>
    </row>
    <row r="55" spans="1:25">
      <c r="A55" s="1">
        <v>54</v>
      </c>
      <c r="B55" s="39" t="s">
        <v>613</v>
      </c>
      <c r="C55" s="39">
        <v>241</v>
      </c>
      <c r="D55" s="39">
        <v>1</v>
      </c>
      <c r="E55" s="40">
        <v>1.1052101563326115</v>
      </c>
      <c r="F55" s="40">
        <f t="shared" si="0"/>
        <v>-3.6602619916088601</v>
      </c>
      <c r="G55" s="40">
        <f t="shared" si="1"/>
        <v>5.8706823042740828</v>
      </c>
      <c r="U55" s="38"/>
      <c r="V55" s="38" t="s">
        <v>613</v>
      </c>
      <c r="W55" s="38">
        <v>241</v>
      </c>
      <c r="X55" s="38">
        <v>9</v>
      </c>
      <c r="Y55" s="38">
        <v>1</v>
      </c>
    </row>
    <row r="56" spans="1:25">
      <c r="A56" s="1">
        <v>55</v>
      </c>
      <c r="B56" s="39" t="s">
        <v>617</v>
      </c>
      <c r="C56" s="39">
        <v>1243</v>
      </c>
      <c r="D56" s="39">
        <v>3</v>
      </c>
      <c r="E56" s="40">
        <v>4.5153310730319003</v>
      </c>
      <c r="F56" s="40">
        <f t="shared" si="0"/>
        <v>-0.23122755074543644</v>
      </c>
      <c r="G56" s="40">
        <f t="shared" si="1"/>
        <v>9.2618896968092379</v>
      </c>
      <c r="U56" s="38"/>
      <c r="V56" s="38" t="s">
        <v>617</v>
      </c>
      <c r="W56" s="38">
        <v>1243</v>
      </c>
      <c r="X56" s="38">
        <v>16</v>
      </c>
      <c r="Y56" s="38">
        <v>3</v>
      </c>
    </row>
    <row r="57" spans="1:25">
      <c r="A57" s="1">
        <v>56</v>
      </c>
      <c r="B57" s="39" t="s">
        <v>624</v>
      </c>
      <c r="C57" s="39">
        <v>1081</v>
      </c>
      <c r="D57" s="39">
        <v>1</v>
      </c>
      <c r="E57" s="40">
        <v>3.963994158355967</v>
      </c>
      <c r="F57" s="40">
        <f t="shared" si="0"/>
        <v>-0.80147798958550442</v>
      </c>
      <c r="G57" s="40">
        <f t="shared" si="1"/>
        <v>8.7294663062974394</v>
      </c>
      <c r="U57" s="38"/>
      <c r="V57" s="38" t="s">
        <v>624</v>
      </c>
      <c r="W57" s="38">
        <v>1081</v>
      </c>
      <c r="X57" s="38">
        <v>13</v>
      </c>
      <c r="Y57" s="38">
        <v>1</v>
      </c>
    </row>
    <row r="58" spans="1:25">
      <c r="A58" s="1">
        <v>57</v>
      </c>
      <c r="B58" s="39" t="s">
        <v>630</v>
      </c>
      <c r="C58" s="39">
        <v>498</v>
      </c>
      <c r="D58" s="39">
        <v>0</v>
      </c>
      <c r="E58" s="40">
        <v>1.9798619283802334</v>
      </c>
      <c r="F58" s="40">
        <f t="shared" si="0"/>
        <v>-2.8389898589371425</v>
      </c>
      <c r="G58" s="40">
        <f t="shared" si="1"/>
        <v>6.7987137156976098</v>
      </c>
      <c r="U58" s="38"/>
      <c r="V58" s="38" t="s">
        <v>630</v>
      </c>
      <c r="W58" s="38">
        <v>498</v>
      </c>
      <c r="X58" s="38">
        <v>2</v>
      </c>
      <c r="Y58" s="38">
        <v>0</v>
      </c>
    </row>
    <row r="59" spans="1:25">
      <c r="A59" s="1">
        <v>58</v>
      </c>
      <c r="B59" s="39" t="s">
        <v>636</v>
      </c>
      <c r="C59" s="39">
        <v>571</v>
      </c>
      <c r="D59" s="39">
        <v>3</v>
      </c>
      <c r="E59" s="40">
        <v>2.2283038714132157</v>
      </c>
      <c r="F59" s="40">
        <f t="shared" si="0"/>
        <v>-2.518254752364121</v>
      </c>
      <c r="G59" s="40">
        <f t="shared" si="1"/>
        <v>6.9748624951905525</v>
      </c>
      <c r="U59" s="38"/>
      <c r="V59" s="38" t="s">
        <v>636</v>
      </c>
      <c r="W59" s="38">
        <v>571</v>
      </c>
      <c r="X59" s="38">
        <v>10</v>
      </c>
      <c r="Y59" s="38">
        <v>3</v>
      </c>
    </row>
    <row r="60" spans="1:25">
      <c r="A60" s="1">
        <v>59</v>
      </c>
      <c r="B60" s="39" t="s">
        <v>641</v>
      </c>
      <c r="C60" s="39">
        <v>44</v>
      </c>
      <c r="D60" s="39">
        <v>0</v>
      </c>
      <c r="E60" s="40">
        <v>0.43475724157237222</v>
      </c>
      <c r="F60" s="40">
        <f t="shared" si="0"/>
        <v>-4.384094545745004</v>
      </c>
      <c r="G60" s="40">
        <f t="shared" si="1"/>
        <v>5.2536090288897483</v>
      </c>
      <c r="U60" s="38"/>
      <c r="V60" s="38" t="s">
        <v>641</v>
      </c>
      <c r="W60" s="38">
        <v>44</v>
      </c>
      <c r="X60" s="38">
        <v>1</v>
      </c>
      <c r="Y60" s="38">
        <v>0</v>
      </c>
    </row>
    <row r="61" spans="1:25">
      <c r="A61" s="1">
        <v>60</v>
      </c>
      <c r="B61" s="39" t="s">
        <v>644</v>
      </c>
      <c r="C61" s="39">
        <v>547</v>
      </c>
      <c r="D61" s="39">
        <v>3</v>
      </c>
      <c r="E61" s="40">
        <v>2.1466243284982625</v>
      </c>
      <c r="F61" s="40">
        <f t="shared" si="0"/>
        <v>-2.5999342952790743</v>
      </c>
      <c r="G61" s="40">
        <f t="shared" si="1"/>
        <v>6.8931829522755992</v>
      </c>
      <c r="U61" s="38"/>
      <c r="V61" s="38" t="s">
        <v>644</v>
      </c>
      <c r="W61" s="38">
        <v>547</v>
      </c>
      <c r="X61" s="38">
        <v>21</v>
      </c>
      <c r="Y61" s="38">
        <v>3</v>
      </c>
    </row>
    <row r="62" spans="1:25">
      <c r="A62" s="1">
        <v>61</v>
      </c>
      <c r="B62" s="39" t="s">
        <v>649</v>
      </c>
      <c r="C62" s="39">
        <v>169</v>
      </c>
      <c r="D62" s="39">
        <v>4</v>
      </c>
      <c r="E62" s="40">
        <f>C62*J37+K37</f>
        <v>0.8601715275877525</v>
      </c>
      <c r="F62" s="40">
        <f t="shared" si="0"/>
        <v>-3.921200712724656</v>
      </c>
      <c r="G62" s="40">
        <f t="shared" si="1"/>
        <v>5.6415437679001608</v>
      </c>
      <c r="I62" t="s">
        <v>652</v>
      </c>
      <c r="U62" s="38"/>
      <c r="V62" s="38" t="s">
        <v>649</v>
      </c>
      <c r="W62" s="38">
        <v>169</v>
      </c>
      <c r="X62" s="38">
        <v>15</v>
      </c>
      <c r="Y62" s="38">
        <v>4</v>
      </c>
    </row>
    <row r="63" spans="1:25">
      <c r="A63" s="1">
        <v>62</v>
      </c>
      <c r="B63" s="39"/>
      <c r="C63" s="39"/>
      <c r="D63" s="39"/>
      <c r="E63" s="40"/>
      <c r="F63" s="40"/>
      <c r="G63" s="40"/>
      <c r="U63" s="38"/>
      <c r="V63" s="39"/>
      <c r="W63" s="39"/>
      <c r="X63" s="39"/>
      <c r="Y63" s="39"/>
    </row>
    <row r="64" spans="1:25">
      <c r="A64" s="1">
        <v>63</v>
      </c>
      <c r="E64" s="40"/>
      <c r="F64" s="40"/>
      <c r="G64" s="40"/>
      <c r="U64" s="38"/>
      <c r="V64" s="39"/>
      <c r="W64" s="39"/>
      <c r="X64" s="39"/>
      <c r="Y64" s="39"/>
    </row>
    <row r="65" spans="1:24">
      <c r="A65" s="1">
        <v>64</v>
      </c>
      <c r="E65" s="40"/>
      <c r="F65" s="40"/>
      <c r="G65" s="40"/>
      <c r="U65" s="38"/>
      <c r="V65" s="38"/>
      <c r="W65" s="42"/>
      <c r="X65" s="42"/>
    </row>
    <row r="66" spans="1:24">
      <c r="A66" s="1">
        <v>65</v>
      </c>
      <c r="B66" s="38"/>
      <c r="C66" s="38"/>
      <c r="D66" s="39"/>
      <c r="E66" s="40"/>
      <c r="F66" s="40"/>
      <c r="G66" s="40"/>
      <c r="U66" s="38"/>
      <c r="V66" s="38"/>
      <c r="W66" s="42"/>
      <c r="X66" s="42"/>
    </row>
    <row r="67" spans="1:24">
      <c r="A67" s="1">
        <v>66</v>
      </c>
      <c r="B67" s="36"/>
      <c r="C67" s="36"/>
      <c r="D67" s="38"/>
      <c r="E67" s="37"/>
      <c r="F67" s="37"/>
      <c r="G67" s="37"/>
      <c r="U67" s="38"/>
      <c r="V67" s="38"/>
      <c r="W67" s="42"/>
      <c r="X67" s="42"/>
    </row>
    <row r="68" spans="1:24">
      <c r="A68" s="1">
        <v>67</v>
      </c>
      <c r="B68" s="39"/>
      <c r="C68" s="39"/>
      <c r="D68" s="39"/>
      <c r="E68" s="40"/>
      <c r="F68" s="40"/>
      <c r="G68" s="40"/>
      <c r="U68" s="38"/>
      <c r="V68" s="38"/>
      <c r="W68" s="42"/>
      <c r="X68" s="42"/>
    </row>
    <row r="69" spans="1:24">
      <c r="A69" s="1">
        <v>68</v>
      </c>
      <c r="B69" s="39"/>
      <c r="C69" s="39"/>
      <c r="D69" s="39"/>
      <c r="E69" s="40"/>
      <c r="F69" s="40"/>
      <c r="G69" s="40"/>
      <c r="U69" s="38"/>
      <c r="V69" s="38"/>
      <c r="W69" s="42"/>
      <c r="X69" s="42"/>
    </row>
    <row r="70" spans="1:24">
      <c r="A70" s="1">
        <v>69</v>
      </c>
      <c r="B70" s="39"/>
      <c r="C70" s="39"/>
      <c r="D70" s="39"/>
      <c r="E70" s="40"/>
      <c r="F70" s="40"/>
      <c r="G70" s="40"/>
      <c r="U70" s="38"/>
      <c r="V70" s="38"/>
      <c r="W70" s="42"/>
      <c r="X70" s="42"/>
    </row>
    <row r="71" spans="1:24">
      <c r="A71" s="1">
        <v>70</v>
      </c>
      <c r="B71" s="39"/>
      <c r="C71" s="39"/>
      <c r="D71" s="39"/>
      <c r="E71" s="40"/>
      <c r="F71" s="40"/>
      <c r="G71" s="40"/>
      <c r="U71" s="38"/>
      <c r="V71" s="38"/>
      <c r="W71" s="42"/>
      <c r="X71" s="42"/>
    </row>
    <row r="72" spans="1:24">
      <c r="A72" s="1">
        <v>71</v>
      </c>
      <c r="B72" s="39"/>
      <c r="C72" s="39"/>
      <c r="D72" s="39"/>
      <c r="E72" s="40"/>
      <c r="F72" s="40"/>
      <c r="G72" s="40"/>
      <c r="U72" s="38"/>
      <c r="V72" s="38"/>
      <c r="W72" s="42"/>
      <c r="X72" s="42"/>
    </row>
    <row r="73" spans="1:24">
      <c r="A73" s="1">
        <v>72</v>
      </c>
      <c r="B73" s="39"/>
      <c r="C73" s="39"/>
      <c r="D73" s="39"/>
      <c r="E73" s="40"/>
      <c r="F73" s="40"/>
      <c r="G73" s="40"/>
      <c r="U73" s="38"/>
      <c r="V73" s="38"/>
      <c r="W73" s="42"/>
      <c r="X73" s="42"/>
    </row>
    <row r="74" spans="1:24">
      <c r="A74" s="1">
        <v>73</v>
      </c>
      <c r="B74" s="39"/>
      <c r="C74" s="39"/>
      <c r="D74" s="39"/>
      <c r="E74" s="40"/>
      <c r="F74" s="40"/>
      <c r="G74" s="40"/>
      <c r="U74" s="38"/>
      <c r="V74" s="38"/>
      <c r="W74" s="42"/>
      <c r="X74" s="42"/>
    </row>
    <row r="75" spans="1:24">
      <c r="A75" s="1">
        <v>74</v>
      </c>
      <c r="B75" s="39"/>
      <c r="C75" s="39"/>
      <c r="D75" s="39"/>
      <c r="E75" s="40"/>
      <c r="F75" s="40"/>
      <c r="G75" s="40"/>
      <c r="U75" s="38"/>
      <c r="V75" s="38"/>
      <c r="W75" s="42"/>
      <c r="X75" s="42"/>
    </row>
    <row r="76" spans="1:24">
      <c r="A76" s="1">
        <v>75</v>
      </c>
      <c r="B76" s="39"/>
      <c r="C76" s="39"/>
      <c r="D76" s="39"/>
      <c r="E76" s="40"/>
      <c r="F76" s="40"/>
      <c r="G76" s="40"/>
      <c r="U76" s="38"/>
      <c r="V76" s="38"/>
      <c r="W76" s="42"/>
      <c r="X76" s="42"/>
    </row>
    <row r="77" spans="1:24">
      <c r="A77" s="1">
        <v>76</v>
      </c>
      <c r="B77" s="39"/>
      <c r="C77" s="39"/>
      <c r="D77" s="39"/>
      <c r="E77" s="40"/>
      <c r="F77" s="40"/>
      <c r="G77" s="40"/>
      <c r="U77" s="38"/>
      <c r="V77" s="38"/>
      <c r="W77" s="42"/>
      <c r="X77" s="42"/>
    </row>
    <row r="78" spans="1:24">
      <c r="A78" s="1">
        <v>77</v>
      </c>
      <c r="B78" s="39"/>
      <c r="C78" s="39"/>
      <c r="D78" s="39"/>
      <c r="E78" s="40"/>
      <c r="F78" s="40"/>
      <c r="G78" s="44"/>
      <c r="U78" s="38"/>
      <c r="V78" s="38"/>
      <c r="W78" s="42"/>
      <c r="X78" s="42"/>
    </row>
    <row r="79" spans="1:24">
      <c r="A79" s="1">
        <v>78</v>
      </c>
      <c r="B79" s="39"/>
      <c r="C79" s="39"/>
      <c r="D79" s="39"/>
      <c r="E79" s="40"/>
      <c r="F79" s="40"/>
      <c r="G79" s="40"/>
      <c r="U79" s="38"/>
      <c r="V79" s="38"/>
      <c r="W79" s="42"/>
      <c r="X79" s="42"/>
    </row>
    <row r="80" spans="1:24">
      <c r="A80" s="1">
        <v>79</v>
      </c>
      <c r="B80" s="39"/>
      <c r="C80" s="39"/>
      <c r="D80" s="39"/>
      <c r="E80" s="40"/>
      <c r="F80" s="40"/>
      <c r="G80" s="40"/>
      <c r="U80" s="38"/>
      <c r="V80" s="38"/>
      <c r="W80" s="42"/>
      <c r="X80" s="42"/>
    </row>
    <row r="81" spans="2:31">
      <c r="B81" s="39"/>
      <c r="C81" s="39"/>
      <c r="D81" s="39"/>
      <c r="E81" s="40"/>
      <c r="F81" s="40"/>
      <c r="G81" s="40"/>
      <c r="U81" s="38"/>
      <c r="V81" s="38"/>
      <c r="W81" s="42"/>
      <c r="X81" s="42"/>
    </row>
    <row r="82" spans="2:31">
      <c r="B82" s="39"/>
      <c r="C82" s="39"/>
      <c r="D82" s="39"/>
      <c r="E82" s="40"/>
      <c r="F82" s="40"/>
      <c r="G82" s="40"/>
      <c r="U82" s="38"/>
      <c r="V82" s="38"/>
      <c r="W82" s="42"/>
      <c r="X82" s="42"/>
    </row>
    <row r="83" spans="2:31">
      <c r="B83" s="39"/>
      <c r="C83" s="39"/>
      <c r="D83" s="39"/>
      <c r="E83" s="40"/>
      <c r="F83" s="40"/>
      <c r="G83" s="40"/>
      <c r="U83" s="38"/>
      <c r="V83" s="38"/>
      <c r="W83" s="42"/>
      <c r="X83" s="42"/>
    </row>
    <row r="84" spans="2:31">
      <c r="B84" s="39"/>
      <c r="C84" s="39"/>
      <c r="D84" s="39"/>
      <c r="E84" s="40"/>
      <c r="F84" s="40"/>
      <c r="G84" s="40"/>
      <c r="U84" s="38"/>
      <c r="V84" s="38"/>
      <c r="W84" s="42"/>
      <c r="X84" s="42"/>
    </row>
    <row r="85" spans="2:31">
      <c r="B85" s="39"/>
      <c r="C85" s="39"/>
      <c r="D85" s="39"/>
      <c r="E85" s="40"/>
      <c r="F85" s="40"/>
      <c r="G85" s="40"/>
      <c r="U85" s="38"/>
      <c r="V85" s="38"/>
      <c r="W85" s="42"/>
      <c r="X85" s="42"/>
      <c r="Y85" s="41"/>
      <c r="Z85" s="41"/>
      <c r="AA85" s="41"/>
      <c r="AB85" s="41"/>
      <c r="AC85" s="41"/>
      <c r="AD85" s="41"/>
      <c r="AE85" s="41"/>
    </row>
    <row r="86" spans="2:31">
      <c r="B86" s="39"/>
      <c r="C86" s="39"/>
      <c r="D86" s="39"/>
      <c r="E86" s="40"/>
      <c r="F86" s="40"/>
      <c r="G86" s="40"/>
      <c r="U86" s="38"/>
      <c r="V86" s="38"/>
      <c r="W86" s="42"/>
      <c r="X86" s="42"/>
      <c r="Y86" s="42"/>
      <c r="Z86" s="42"/>
      <c r="AA86" s="42"/>
      <c r="AB86" s="42"/>
      <c r="AC86" s="42"/>
      <c r="AD86" s="42"/>
      <c r="AE86" s="42"/>
    </row>
    <row r="87" spans="2:31">
      <c r="B87" s="39"/>
      <c r="C87" s="39"/>
      <c r="D87" s="39"/>
      <c r="E87" s="40"/>
      <c r="F87" s="40"/>
      <c r="G87" s="40"/>
      <c r="U87" s="38"/>
      <c r="V87" s="38"/>
      <c r="W87" s="42"/>
      <c r="X87" s="42"/>
      <c r="Y87" s="42"/>
      <c r="Z87" s="42"/>
      <c r="AA87" s="42"/>
      <c r="AB87" s="42"/>
      <c r="AC87" s="42"/>
      <c r="AD87" s="42"/>
      <c r="AE87" s="42"/>
    </row>
    <row r="88" spans="2:31">
      <c r="B88" s="39"/>
      <c r="C88" s="39"/>
      <c r="D88" s="39"/>
      <c r="E88" s="40"/>
      <c r="F88" s="40"/>
      <c r="G88" s="40"/>
      <c r="U88" s="38"/>
      <c r="V88" s="38"/>
      <c r="W88" s="42"/>
      <c r="X88" s="42"/>
      <c r="Y88" s="42"/>
      <c r="Z88" s="42"/>
      <c r="AA88" s="42"/>
      <c r="AB88" s="42"/>
      <c r="AC88" s="42"/>
      <c r="AD88" s="42"/>
      <c r="AE88" s="42"/>
    </row>
    <row r="89" spans="2:31">
      <c r="B89" s="39"/>
      <c r="C89" s="39"/>
      <c r="D89" s="39"/>
      <c r="E89" s="40"/>
      <c r="F89" s="40"/>
      <c r="G89" s="40"/>
      <c r="U89" s="38"/>
      <c r="V89" s="38"/>
      <c r="W89" s="42"/>
      <c r="X89" s="42"/>
      <c r="Y89" s="42"/>
      <c r="Z89" s="42"/>
      <c r="AA89" s="42"/>
      <c r="AB89" s="42"/>
      <c r="AC89" s="42"/>
      <c r="AD89" s="42"/>
      <c r="AE89" s="42"/>
    </row>
    <row r="90" spans="2:31">
      <c r="B90" s="39"/>
      <c r="C90" s="39"/>
      <c r="D90" s="39"/>
      <c r="E90" s="40"/>
      <c r="F90" s="40"/>
      <c r="G90" s="40"/>
      <c r="U90" s="38"/>
      <c r="V90" s="38"/>
      <c r="W90" s="42"/>
      <c r="X90" s="42"/>
      <c r="Y90" s="42"/>
      <c r="Z90" s="42"/>
      <c r="AA90" s="42"/>
      <c r="AB90" s="42"/>
      <c r="AC90" s="42"/>
      <c r="AD90" s="42"/>
      <c r="AE90" s="42"/>
    </row>
    <row r="91" spans="2:31">
      <c r="B91" s="39"/>
      <c r="C91" s="39"/>
      <c r="D91" s="39"/>
      <c r="E91" s="40"/>
      <c r="F91" s="40"/>
      <c r="G91" s="40"/>
      <c r="U91" s="38"/>
      <c r="V91" s="38"/>
      <c r="W91" s="42"/>
      <c r="X91" s="42"/>
      <c r="Y91" s="42"/>
      <c r="Z91" s="42"/>
      <c r="AA91" s="42"/>
      <c r="AB91" s="42"/>
      <c r="AC91" s="42"/>
      <c r="AD91" s="42"/>
      <c r="AE91" s="42"/>
    </row>
    <row r="92" spans="2:31">
      <c r="B92" s="39"/>
      <c r="C92" s="39"/>
      <c r="D92" s="39"/>
      <c r="E92" s="40"/>
      <c r="F92" s="40"/>
      <c r="G92" s="40"/>
      <c r="U92" s="38"/>
      <c r="V92" s="38"/>
      <c r="W92" s="42"/>
      <c r="X92" s="42"/>
      <c r="Y92" s="42"/>
      <c r="Z92" s="42"/>
      <c r="AA92" s="42"/>
      <c r="AB92" s="42"/>
      <c r="AC92" s="42"/>
      <c r="AD92" s="42"/>
      <c r="AE92" s="42"/>
    </row>
    <row r="93" spans="2:31">
      <c r="B93" s="39"/>
      <c r="C93" s="39"/>
      <c r="D93" s="39"/>
      <c r="E93" s="40"/>
      <c r="F93" s="40"/>
      <c r="G93" s="40"/>
      <c r="U93" s="38"/>
      <c r="V93" s="38"/>
      <c r="W93" s="42"/>
      <c r="X93" s="42"/>
      <c r="Y93" s="42"/>
      <c r="Z93" s="42"/>
      <c r="AA93" s="42"/>
      <c r="AB93" s="42"/>
      <c r="AC93" s="42"/>
      <c r="AD93" s="42"/>
      <c r="AE93" s="42"/>
    </row>
    <row r="94" spans="2:31">
      <c r="B94" s="39"/>
      <c r="C94" s="39"/>
      <c r="D94" s="39"/>
      <c r="E94" s="40"/>
      <c r="F94" s="40"/>
      <c r="G94" s="40"/>
      <c r="U94" s="38"/>
      <c r="V94" s="38"/>
      <c r="W94" s="42"/>
      <c r="X94" s="42"/>
      <c r="Y94" s="42"/>
      <c r="Z94" s="42"/>
      <c r="AA94" s="42"/>
      <c r="AB94" s="42"/>
      <c r="AC94" s="42"/>
      <c r="AD94" s="42"/>
      <c r="AE94" s="42"/>
    </row>
    <row r="95" spans="2:31">
      <c r="B95" s="38"/>
      <c r="C95" s="38"/>
      <c r="D95" s="39"/>
      <c r="E95" s="40"/>
      <c r="F95" s="40"/>
      <c r="G95" s="40"/>
      <c r="U95" s="38"/>
      <c r="V95" s="38"/>
      <c r="W95" s="42"/>
      <c r="X95" s="42"/>
      <c r="Y95" s="42"/>
      <c r="Z95" s="42"/>
      <c r="AA95" s="42"/>
      <c r="AB95" s="42"/>
      <c r="AC95" s="42"/>
      <c r="AD95" s="42"/>
      <c r="AE95" s="42"/>
    </row>
    <row r="96" spans="2:31">
      <c r="B96" s="38"/>
      <c r="C96" s="38"/>
      <c r="D96" s="39"/>
      <c r="E96" s="40"/>
      <c r="F96" s="40"/>
      <c r="G96" s="40"/>
      <c r="U96" s="38"/>
      <c r="V96" s="38"/>
      <c r="W96" s="42"/>
      <c r="X96" s="42"/>
      <c r="Y96" s="42"/>
      <c r="Z96" s="42"/>
      <c r="AA96" s="42"/>
      <c r="AB96" s="42"/>
      <c r="AC96" s="42"/>
      <c r="AD96" s="42"/>
      <c r="AE96" s="42"/>
    </row>
    <row r="97" spans="2:31" ht="15" customHeight="1">
      <c r="B97" s="38"/>
      <c r="C97" s="38"/>
      <c r="D97" s="39"/>
      <c r="E97" s="40"/>
      <c r="F97" s="40"/>
      <c r="G97" s="40"/>
      <c r="U97" s="38"/>
      <c r="V97" s="38"/>
      <c r="W97" s="42"/>
      <c r="X97" s="42"/>
      <c r="Y97" s="42"/>
      <c r="Z97" s="42"/>
      <c r="AA97" s="42"/>
      <c r="AB97" s="42"/>
      <c r="AC97" s="42"/>
      <c r="AD97" s="42"/>
      <c r="AE97" s="42"/>
    </row>
    <row r="98" spans="2:31">
      <c r="B98" s="38"/>
      <c r="C98" s="38"/>
      <c r="D98" s="39"/>
      <c r="E98" s="40"/>
      <c r="F98" s="40"/>
      <c r="G98" s="40"/>
      <c r="U98" s="38"/>
      <c r="V98" s="38"/>
      <c r="W98" s="42"/>
      <c r="X98" s="42"/>
      <c r="Y98" s="42"/>
      <c r="Z98" s="42"/>
      <c r="AA98" s="42"/>
      <c r="AB98" s="42"/>
      <c r="AC98" s="42"/>
      <c r="AD98" s="42"/>
      <c r="AE98" s="42"/>
    </row>
    <row r="99" spans="2:31">
      <c r="B99" s="38"/>
      <c r="C99" s="38"/>
      <c r="D99" s="39"/>
      <c r="E99" s="40"/>
      <c r="F99" s="40"/>
      <c r="G99" s="40"/>
      <c r="U99" s="38"/>
      <c r="V99" s="38"/>
      <c r="W99" s="42"/>
      <c r="X99" s="42"/>
      <c r="Y99" s="42"/>
      <c r="Z99" s="42"/>
      <c r="AA99" s="42"/>
      <c r="AB99" s="42"/>
      <c r="AC99" s="42"/>
      <c r="AD99" s="42"/>
      <c r="AE99" s="42"/>
    </row>
    <row r="100" spans="2:31">
      <c r="B100" s="38"/>
      <c r="C100" s="38"/>
      <c r="D100" s="39"/>
      <c r="E100" s="40"/>
      <c r="F100" s="40"/>
      <c r="G100" s="40"/>
      <c r="U100" s="38"/>
      <c r="V100" s="38"/>
      <c r="W100" s="42"/>
      <c r="X100" s="42"/>
      <c r="Y100" s="42"/>
      <c r="Z100" s="42"/>
      <c r="AA100" s="42"/>
      <c r="AB100" s="42"/>
      <c r="AC100" s="42"/>
      <c r="AD100" s="42"/>
      <c r="AE100" s="42"/>
    </row>
    <row r="101" spans="2:31">
      <c r="B101" s="38"/>
      <c r="C101" s="38"/>
      <c r="D101" s="39"/>
      <c r="E101" s="40"/>
      <c r="F101" s="40"/>
      <c r="G101" s="40"/>
      <c r="U101" s="38"/>
      <c r="V101" s="38"/>
      <c r="W101" s="42"/>
      <c r="X101" s="42"/>
      <c r="Y101" s="42"/>
      <c r="Z101" s="42"/>
      <c r="AA101" s="42"/>
      <c r="AB101" s="42"/>
      <c r="AC101" s="42"/>
      <c r="AD101" s="42"/>
      <c r="AE101" s="42"/>
    </row>
    <row r="102" spans="2:31">
      <c r="B102" s="38"/>
      <c r="C102" s="38"/>
      <c r="D102" s="39"/>
      <c r="E102" s="40"/>
      <c r="F102" s="40"/>
      <c r="G102" s="40"/>
      <c r="U102" s="38"/>
      <c r="V102" s="38"/>
      <c r="W102" s="42"/>
      <c r="X102" s="42"/>
      <c r="Y102" s="42"/>
      <c r="Z102" s="42"/>
      <c r="AA102" s="42"/>
      <c r="AB102" s="42"/>
      <c r="AC102" s="42"/>
      <c r="AD102" s="42"/>
      <c r="AE102" s="42"/>
    </row>
    <row r="103" spans="2:31">
      <c r="B103" s="38"/>
      <c r="C103" s="38"/>
      <c r="D103" s="39"/>
      <c r="E103" s="40"/>
      <c r="F103" s="40"/>
      <c r="G103" s="40"/>
      <c r="U103" s="38"/>
      <c r="V103" s="38"/>
      <c r="W103" s="42"/>
      <c r="X103" s="42"/>
      <c r="Y103" s="42"/>
      <c r="Z103" s="42"/>
      <c r="AA103" s="42"/>
      <c r="AB103" s="42"/>
      <c r="AC103" s="42"/>
      <c r="AD103" s="42"/>
      <c r="AE103" s="42"/>
    </row>
    <row r="104" spans="2:31" ht="15" customHeight="1">
      <c r="B104" s="38"/>
      <c r="C104" s="38"/>
      <c r="D104" s="39"/>
      <c r="E104" s="40"/>
      <c r="F104" s="40"/>
      <c r="G104" s="40"/>
      <c r="U104" s="38"/>
      <c r="V104" s="38"/>
      <c r="W104" s="42"/>
      <c r="X104" s="42"/>
      <c r="Y104" s="42"/>
      <c r="Z104" s="42"/>
      <c r="AA104" s="42"/>
      <c r="AB104" s="42"/>
      <c r="AC104" s="42"/>
      <c r="AD104" s="42"/>
      <c r="AE104" s="42"/>
    </row>
    <row r="105" spans="2:31">
      <c r="B105" s="38"/>
      <c r="C105" s="38"/>
      <c r="D105" s="39"/>
      <c r="E105" s="40"/>
      <c r="F105" s="40"/>
      <c r="G105" s="40"/>
      <c r="U105" s="38"/>
      <c r="V105" s="38"/>
      <c r="W105" s="42"/>
      <c r="X105" s="42"/>
      <c r="Y105" s="42"/>
      <c r="Z105" s="42"/>
      <c r="AA105" s="42"/>
      <c r="AB105" s="42"/>
      <c r="AC105" s="42"/>
      <c r="AD105" s="42"/>
      <c r="AE105" s="42"/>
    </row>
    <row r="106" spans="2:31">
      <c r="B106" s="38"/>
      <c r="C106" s="38"/>
      <c r="D106" s="39"/>
      <c r="E106" s="40"/>
      <c r="F106" s="40"/>
      <c r="G106" s="40"/>
      <c r="U106" s="38"/>
      <c r="V106" s="38"/>
      <c r="W106" s="42"/>
      <c r="X106" s="42"/>
      <c r="Y106" s="42"/>
      <c r="Z106" s="42"/>
      <c r="AA106" s="42"/>
      <c r="AB106" s="42"/>
      <c r="AC106" s="42"/>
      <c r="AD106" s="42"/>
      <c r="AE106" s="42"/>
    </row>
    <row r="107" spans="2:31" ht="15" customHeight="1">
      <c r="B107" s="38"/>
      <c r="C107" s="38"/>
      <c r="D107" s="39"/>
      <c r="E107" s="40"/>
      <c r="F107" s="40"/>
      <c r="G107" s="40"/>
      <c r="U107" s="38"/>
      <c r="V107" s="38"/>
      <c r="W107" s="42"/>
      <c r="X107" s="42"/>
      <c r="Y107" s="42"/>
      <c r="Z107" s="42"/>
      <c r="AA107" s="42"/>
      <c r="AB107" s="42"/>
      <c r="AC107" s="42"/>
      <c r="AD107" s="42"/>
      <c r="AE107" s="42"/>
    </row>
    <row r="108" spans="2:31">
      <c r="B108" s="38"/>
      <c r="C108" s="38"/>
      <c r="D108" s="39"/>
      <c r="E108" s="40"/>
      <c r="F108" s="40"/>
      <c r="G108" s="40"/>
      <c r="U108" s="38"/>
      <c r="V108" s="38"/>
      <c r="W108" s="42"/>
      <c r="X108" s="42"/>
      <c r="Y108" s="42"/>
      <c r="Z108" s="42"/>
      <c r="AA108" s="42"/>
      <c r="AB108" s="42"/>
      <c r="AC108" s="42"/>
      <c r="AD108" s="42"/>
      <c r="AE108" s="42"/>
    </row>
    <row r="109" spans="2:31">
      <c r="B109" s="38"/>
      <c r="C109" s="38"/>
      <c r="D109" s="39"/>
      <c r="E109" s="40"/>
      <c r="F109" s="40"/>
      <c r="G109" s="40"/>
      <c r="U109" s="38"/>
      <c r="V109" s="38"/>
      <c r="W109" s="42"/>
      <c r="X109" s="42"/>
      <c r="Y109" s="42"/>
      <c r="Z109" s="42"/>
      <c r="AA109" s="42"/>
      <c r="AB109" s="42"/>
      <c r="AC109" s="42"/>
      <c r="AD109" s="42"/>
      <c r="AE109" s="42"/>
    </row>
    <row r="110" spans="2:31">
      <c r="B110" s="38"/>
      <c r="C110" s="38"/>
      <c r="D110" s="39"/>
      <c r="E110" s="40"/>
      <c r="F110" s="40"/>
      <c r="G110" s="40"/>
      <c r="U110" s="38"/>
      <c r="V110" s="38"/>
      <c r="W110" s="42"/>
      <c r="X110" s="42"/>
      <c r="Y110" s="42"/>
      <c r="Z110" s="42"/>
      <c r="AA110" s="42"/>
      <c r="AB110" s="42"/>
      <c r="AC110" s="42"/>
      <c r="AD110" s="42"/>
      <c r="AE110" s="42"/>
    </row>
    <row r="111" spans="2:31">
      <c r="B111" s="38"/>
      <c r="C111" s="38"/>
      <c r="D111" s="39"/>
      <c r="E111" s="40"/>
      <c r="F111" s="40"/>
      <c r="G111" s="40"/>
      <c r="U111" s="38"/>
      <c r="V111" s="38"/>
      <c r="W111" s="42"/>
      <c r="X111" s="42"/>
      <c r="Y111" s="42"/>
      <c r="Z111" s="42"/>
      <c r="AA111" s="42"/>
      <c r="AB111" s="42"/>
      <c r="AC111" s="42"/>
      <c r="AD111" s="42"/>
      <c r="AE111" s="42"/>
    </row>
    <row r="112" spans="2:31">
      <c r="B112" s="38"/>
      <c r="C112" s="38"/>
      <c r="D112" s="39"/>
      <c r="E112" s="40"/>
      <c r="F112" s="40"/>
      <c r="G112" s="40"/>
      <c r="U112" s="38"/>
      <c r="V112" s="38"/>
      <c r="W112" s="42"/>
      <c r="X112" s="42"/>
      <c r="Y112" s="42"/>
      <c r="Z112" s="42"/>
      <c r="AA112" s="42"/>
      <c r="AB112" s="42"/>
      <c r="AC112" s="42"/>
      <c r="AD112" s="42"/>
      <c r="AE112" s="42"/>
    </row>
    <row r="113" spans="2:31">
      <c r="B113" s="38"/>
      <c r="C113" s="38"/>
      <c r="D113" s="39"/>
      <c r="E113" s="40"/>
      <c r="F113" s="40"/>
      <c r="G113" s="40"/>
      <c r="U113" s="38"/>
      <c r="V113" s="38"/>
      <c r="W113" s="42"/>
      <c r="X113" s="42"/>
      <c r="Y113" s="42"/>
      <c r="Z113" s="42"/>
      <c r="AA113" s="42"/>
      <c r="AB113" s="42"/>
      <c r="AC113" s="42"/>
      <c r="AD113" s="42"/>
      <c r="AE113" s="42"/>
    </row>
    <row r="114" spans="2:31">
      <c r="B114" s="38"/>
      <c r="C114" s="38"/>
      <c r="D114" s="39"/>
      <c r="E114" s="40"/>
      <c r="F114" s="40"/>
      <c r="G114" s="40"/>
      <c r="U114" s="38"/>
      <c r="V114" s="38"/>
      <c r="W114" s="42"/>
      <c r="X114" s="42"/>
      <c r="Y114" s="42"/>
      <c r="Z114" s="42"/>
      <c r="AA114" s="42"/>
      <c r="AB114" s="42"/>
      <c r="AC114" s="42"/>
      <c r="AD114" s="42"/>
      <c r="AE114" s="42"/>
    </row>
    <row r="115" spans="2:31">
      <c r="B115" s="38"/>
      <c r="C115" s="38"/>
      <c r="D115" s="39"/>
      <c r="E115" s="40"/>
      <c r="F115" s="40"/>
      <c r="G115" s="40"/>
      <c r="U115" s="38"/>
      <c r="V115" s="38"/>
      <c r="W115" s="42"/>
      <c r="X115" s="42"/>
      <c r="Y115" s="42"/>
      <c r="Z115" s="42"/>
      <c r="AA115" s="42"/>
      <c r="AB115" s="42"/>
      <c r="AC115" s="42"/>
      <c r="AD115" s="42"/>
      <c r="AE115" s="42"/>
    </row>
    <row r="116" spans="2:31">
      <c r="B116" s="38"/>
      <c r="C116" s="38"/>
      <c r="D116" s="39"/>
      <c r="E116" s="40"/>
      <c r="F116" s="40"/>
      <c r="G116" s="40"/>
      <c r="U116" s="38"/>
      <c r="V116" s="38"/>
      <c r="W116" s="42"/>
      <c r="X116" s="42"/>
      <c r="Y116" s="42"/>
      <c r="Z116" s="42"/>
      <c r="AA116" s="42"/>
      <c r="AB116" s="42"/>
      <c r="AC116" s="42"/>
      <c r="AD116" s="42"/>
      <c r="AE116" s="42"/>
    </row>
    <row r="117" spans="2:31">
      <c r="B117" s="38"/>
      <c r="C117" s="38"/>
      <c r="D117" s="39"/>
      <c r="E117" s="40"/>
      <c r="F117" s="40"/>
      <c r="G117" s="40"/>
      <c r="U117" s="38"/>
      <c r="V117" s="38"/>
      <c r="W117" s="42"/>
      <c r="X117" s="42"/>
      <c r="Y117" s="42"/>
      <c r="Z117" s="42"/>
      <c r="AA117" s="42"/>
      <c r="AB117" s="42"/>
      <c r="AC117" s="42"/>
      <c r="AD117" s="42"/>
      <c r="AE117" s="42"/>
    </row>
    <row r="118" spans="2:31">
      <c r="Y118" s="42"/>
      <c r="Z118" s="42"/>
      <c r="AA118" s="42"/>
      <c r="AB118" s="42"/>
      <c r="AC118" s="42"/>
      <c r="AD118" s="42"/>
      <c r="AE118" s="42"/>
    </row>
    <row r="119" spans="2:31">
      <c r="Y119" s="42"/>
      <c r="Z119" s="42"/>
      <c r="AA119" s="42"/>
      <c r="AB119" s="42"/>
      <c r="AC119" s="42"/>
      <c r="AD119" s="42"/>
      <c r="AE119" s="42"/>
    </row>
    <row r="120" spans="2:31" ht="16" thickBot="1">
      <c r="Y120" s="42"/>
      <c r="Z120" s="42"/>
      <c r="AA120" s="42"/>
      <c r="AB120" s="42"/>
      <c r="AC120" s="42"/>
      <c r="AD120" s="42"/>
      <c r="AE120" s="42"/>
    </row>
    <row r="121" spans="2:31">
      <c r="F121" s="25"/>
      <c r="G121" s="26"/>
      <c r="Y121" s="42"/>
      <c r="Z121" s="42"/>
      <c r="AA121" s="42"/>
      <c r="AB121" s="42"/>
      <c r="AC121" s="42"/>
      <c r="AD121" s="42"/>
      <c r="AE121" s="42"/>
    </row>
    <row r="122" spans="2:31">
      <c r="Y122" s="42"/>
      <c r="Z122" s="42"/>
      <c r="AA122" s="42"/>
      <c r="AB122" s="42"/>
      <c r="AC122" s="42"/>
      <c r="AD122" s="42"/>
      <c r="AE122" s="42"/>
    </row>
    <row r="123" spans="2:31">
      <c r="Y123" s="42"/>
      <c r="Z123" s="42"/>
      <c r="AA123" s="42"/>
      <c r="AB123" s="42"/>
      <c r="AC123" s="42"/>
      <c r="AD123" s="42"/>
      <c r="AE123" s="42"/>
    </row>
    <row r="124" spans="2:31">
      <c r="Y124" s="42"/>
      <c r="Z124" s="42"/>
      <c r="AA124" s="42"/>
      <c r="AB124" s="42"/>
      <c r="AC124" s="42"/>
      <c r="AD124" s="42"/>
      <c r="AE124" s="42"/>
    </row>
    <row r="125" spans="2:31">
      <c r="Y125" s="42"/>
      <c r="Z125" s="42"/>
      <c r="AA125" s="42"/>
      <c r="AB125" s="42"/>
      <c r="AC125" s="42"/>
      <c r="AD125" s="42"/>
      <c r="AE125" s="42"/>
    </row>
    <row r="126" spans="2:31">
      <c r="Y126" s="42"/>
      <c r="Z126" s="42"/>
      <c r="AA126" s="42"/>
      <c r="AB126" s="42"/>
      <c r="AC126" s="42"/>
      <c r="AD126" s="42"/>
      <c r="AE126" s="42"/>
    </row>
    <row r="127" spans="2:31">
      <c r="Y127" s="42"/>
      <c r="Z127" s="42"/>
      <c r="AA127" s="42"/>
      <c r="AB127" s="42"/>
      <c r="AC127" s="42"/>
      <c r="AD127" s="42"/>
      <c r="AE127" s="42"/>
    </row>
    <row r="128" spans="2:31">
      <c r="Y128" s="42"/>
      <c r="Z128" s="42"/>
      <c r="AA128" s="42"/>
      <c r="AB128" s="42"/>
      <c r="AC128" s="42"/>
      <c r="AD128" s="42"/>
      <c r="AE128" s="42"/>
    </row>
    <row r="129" spans="25:31">
      <c r="Y129" s="42"/>
      <c r="Z129" s="42"/>
      <c r="AA129" s="42"/>
      <c r="AB129" s="42"/>
      <c r="AC129" s="42"/>
      <c r="AD129" s="42"/>
      <c r="AE129" s="42"/>
    </row>
    <row r="130" spans="25:31">
      <c r="Y130" s="42"/>
      <c r="Z130" s="42"/>
      <c r="AA130" s="42"/>
      <c r="AB130" s="42"/>
      <c r="AC130" s="42"/>
      <c r="AD130" s="42"/>
      <c r="AE130" s="42"/>
    </row>
    <row r="131" spans="25:31">
      <c r="Y131" s="42"/>
      <c r="Z131" s="42"/>
      <c r="AA131" s="42"/>
      <c r="AB131" s="42"/>
      <c r="AC131" s="42"/>
      <c r="AD131" s="42"/>
      <c r="AE131" s="42"/>
    </row>
    <row r="132" spans="25:31">
      <c r="Y132" s="42"/>
      <c r="Z132" s="42"/>
      <c r="AA132" s="42"/>
      <c r="AB132" s="42"/>
      <c r="AC132" s="42"/>
      <c r="AD132" s="42"/>
      <c r="AE132" s="42"/>
    </row>
    <row r="133" spans="25:31">
      <c r="Y133" s="42"/>
      <c r="Z133" s="42"/>
      <c r="AA133" s="42"/>
      <c r="AB133" s="42"/>
      <c r="AC133" s="42"/>
      <c r="AD133" s="42"/>
      <c r="AE133" s="42"/>
    </row>
    <row r="134" spans="25:31">
      <c r="Y134" s="42"/>
      <c r="Z134" s="42"/>
      <c r="AA134" s="42"/>
      <c r="AB134" s="42"/>
      <c r="AC134" s="42"/>
      <c r="AD134" s="42"/>
      <c r="AE134" s="42"/>
    </row>
    <row r="135" spans="25:31">
      <c r="Y135" s="42"/>
      <c r="Z135" s="42"/>
      <c r="AA135" s="42"/>
      <c r="AB135" s="42"/>
      <c r="AC135" s="42"/>
      <c r="AD135" s="42"/>
      <c r="AE135" s="42"/>
    </row>
    <row r="136" spans="25:31">
      <c r="Y136" s="42"/>
      <c r="Z136" s="42"/>
      <c r="AA136" s="42"/>
      <c r="AB136" s="42"/>
      <c r="AC136" s="42"/>
      <c r="AD136" s="42"/>
      <c r="AE136" s="42"/>
    </row>
    <row r="137" spans="25:31">
      <c r="Y137" s="42"/>
      <c r="Z137" s="42"/>
      <c r="AA137" s="42"/>
      <c r="AB137" s="42"/>
      <c r="AC137" s="42"/>
      <c r="AD137" s="42"/>
      <c r="AE137" s="42"/>
    </row>
    <row r="138" spans="25:31">
      <c r="Y138" s="42"/>
      <c r="Z138" s="42"/>
      <c r="AA138" s="42"/>
      <c r="AB138" s="42"/>
      <c r="AC138" s="42"/>
      <c r="AD138" s="42"/>
      <c r="AE138" s="42"/>
    </row>
    <row r="139" spans="25:31">
      <c r="Y139" s="42"/>
      <c r="Z139" s="42"/>
      <c r="AA139" s="42"/>
      <c r="AB139" s="42"/>
      <c r="AC139" s="42"/>
      <c r="AD139" s="42"/>
      <c r="AE139" s="42"/>
    </row>
    <row r="140" spans="25:31">
      <c r="Y140" s="42"/>
      <c r="Z140" s="42"/>
      <c r="AA140" s="42"/>
      <c r="AB140" s="42"/>
      <c r="AC140" s="42"/>
      <c r="AD140" s="42"/>
      <c r="AE140" s="42"/>
    </row>
    <row r="141" spans="25:31">
      <c r="Y141" s="42"/>
      <c r="Z141" s="42"/>
      <c r="AA141" s="42"/>
      <c r="AB141" s="42"/>
      <c r="AC141" s="42"/>
      <c r="AD141" s="42"/>
      <c r="AE141" s="42"/>
    </row>
    <row r="142" spans="25:31">
      <c r="Y142" s="42"/>
      <c r="Z142" s="42"/>
      <c r="AA142" s="42"/>
      <c r="AB142" s="42"/>
      <c r="AC142" s="42"/>
      <c r="AD142" s="42"/>
      <c r="AE142" s="42"/>
    </row>
    <row r="143" spans="25:31">
      <c r="Y143" s="42"/>
      <c r="Z143" s="42"/>
      <c r="AA143" s="42"/>
      <c r="AB143" s="42"/>
      <c r="AC143" s="42"/>
      <c r="AD143" s="42"/>
      <c r="AE143" s="42"/>
    </row>
    <row r="144" spans="25:31">
      <c r="Y144" s="42"/>
      <c r="Z144" s="42"/>
      <c r="AA144" s="42"/>
      <c r="AB144" s="42"/>
      <c r="AC144" s="42"/>
      <c r="AD144" s="42"/>
      <c r="AE144" s="42"/>
    </row>
    <row r="145" spans="25:31">
      <c r="Y145" s="42"/>
      <c r="Z145" s="42"/>
      <c r="AA145" s="42"/>
      <c r="AB145" s="42"/>
      <c r="AC145" s="42"/>
      <c r="AD145" s="42"/>
      <c r="AE145" s="42"/>
    </row>
    <row r="146" spans="25:31">
      <c r="Y146" s="42"/>
      <c r="Z146" s="42"/>
      <c r="AA146" s="42"/>
      <c r="AB146" s="42"/>
      <c r="AC146" s="42"/>
      <c r="AD146" s="42"/>
      <c r="AE146" s="42"/>
    </row>
    <row r="147" spans="25:31">
      <c r="Y147" s="42"/>
      <c r="Z147" s="42"/>
      <c r="AA147" s="42"/>
      <c r="AB147" s="42"/>
      <c r="AC147" s="42"/>
      <c r="AD147" s="42"/>
      <c r="AE147" s="42"/>
    </row>
    <row r="148" spans="25:31">
      <c r="Y148" s="42"/>
      <c r="Z148" s="42"/>
      <c r="AA148" s="42"/>
      <c r="AB148" s="42"/>
      <c r="AC148" s="42"/>
      <c r="AD148" s="42"/>
      <c r="AE148" s="42"/>
    </row>
    <row r="149" spans="25:31">
      <c r="Y149" s="42"/>
      <c r="Z149" s="42"/>
      <c r="AA149" s="42"/>
      <c r="AB149" s="42"/>
      <c r="AC149" s="42"/>
      <c r="AD149" s="42"/>
      <c r="AE149" s="42"/>
    </row>
    <row r="150" spans="25:31">
      <c r="Y150" s="42"/>
      <c r="Z150" s="42"/>
      <c r="AA150" s="42"/>
      <c r="AB150" s="42"/>
      <c r="AC150" s="42"/>
      <c r="AD150" s="42"/>
      <c r="AE150" s="42"/>
    </row>
    <row r="151" spans="25:31">
      <c r="Y151" s="42"/>
      <c r="Z151" s="42"/>
      <c r="AA151" s="42"/>
      <c r="AB151" s="42"/>
      <c r="AC151" s="42"/>
      <c r="AD151" s="42"/>
      <c r="AE151" s="42"/>
    </row>
    <row r="152" spans="25:31">
      <c r="Y152" s="42"/>
      <c r="Z152" s="42"/>
      <c r="AA152" s="42"/>
      <c r="AB152" s="42"/>
      <c r="AC152" s="42"/>
      <c r="AD152" s="42"/>
      <c r="AE152" s="42"/>
    </row>
    <row r="153" spans="25:31">
      <c r="Y153" s="42"/>
      <c r="Z153" s="42"/>
      <c r="AA153" s="42"/>
      <c r="AB153" s="42"/>
      <c r="AC153" s="42"/>
      <c r="AD153" s="42"/>
      <c r="AE153" s="42"/>
    </row>
    <row r="154" spans="25:31">
      <c r="Y154" s="42"/>
      <c r="Z154" s="42"/>
      <c r="AA154" s="42"/>
      <c r="AB154" s="42"/>
      <c r="AC154" s="42"/>
      <c r="AD154" s="42"/>
      <c r="AE154" s="42"/>
    </row>
    <row r="155" spans="25:31">
      <c r="Y155" s="42"/>
      <c r="Z155" s="42"/>
      <c r="AA155" s="42"/>
      <c r="AB155" s="42"/>
      <c r="AC155" s="42"/>
      <c r="AD155" s="42"/>
      <c r="AE155" s="42"/>
    </row>
    <row r="156" spans="25:31">
      <c r="Y156" s="42"/>
      <c r="Z156" s="42"/>
      <c r="AA156" s="42"/>
      <c r="AB156" s="42"/>
      <c r="AC156" s="42"/>
      <c r="AD156" s="42"/>
      <c r="AE156" s="42"/>
    </row>
    <row r="157" spans="25:31">
      <c r="Y157" s="42"/>
      <c r="Z157" s="42"/>
      <c r="AA157" s="42"/>
      <c r="AB157" s="42"/>
      <c r="AC157" s="42"/>
      <c r="AD157" s="42"/>
      <c r="AE157" s="42"/>
    </row>
    <row r="158" spans="25:31">
      <c r="Y158" s="42"/>
      <c r="Z158" s="42"/>
      <c r="AA158" s="42"/>
      <c r="AB158" s="42"/>
      <c r="AC158" s="42"/>
      <c r="AD158" s="42"/>
      <c r="AE158" s="42"/>
    </row>
    <row r="159" spans="25:31">
      <c r="Y159" s="42"/>
      <c r="Z159" s="42"/>
      <c r="AA159" s="42"/>
      <c r="AB159" s="42"/>
      <c r="AC159" s="42"/>
      <c r="AD159" s="42"/>
      <c r="AE159" s="42"/>
    </row>
    <row r="160" spans="25:31">
      <c r="Y160" s="42"/>
      <c r="Z160" s="42"/>
      <c r="AA160" s="42"/>
      <c r="AB160" s="42"/>
      <c r="AC160" s="42"/>
      <c r="AD160" s="42"/>
      <c r="AE160" s="42"/>
    </row>
    <row r="161" spans="6:31">
      <c r="Y161" s="42"/>
      <c r="Z161" s="42"/>
      <c r="AA161" s="42"/>
      <c r="AB161" s="42"/>
      <c r="AC161" s="42"/>
      <c r="AD161" s="42"/>
      <c r="AE161" s="42"/>
    </row>
    <row r="162" spans="6:31">
      <c r="Y162" s="42"/>
      <c r="Z162" s="42"/>
      <c r="AA162" s="42"/>
      <c r="AB162" s="42"/>
      <c r="AC162" s="42"/>
      <c r="AD162" s="42"/>
      <c r="AE162" s="42"/>
    </row>
    <row r="163" spans="6:31">
      <c r="Y163" s="42"/>
      <c r="Z163" s="42"/>
      <c r="AA163" s="42"/>
      <c r="AB163" s="42"/>
      <c r="AC163" s="42"/>
      <c r="AD163" s="42"/>
      <c r="AE163" s="42"/>
    </row>
    <row r="164" spans="6:31">
      <c r="Y164" s="42"/>
      <c r="Z164" s="42"/>
      <c r="AA164" s="42"/>
      <c r="AB164" s="42"/>
      <c r="AC164" s="42"/>
      <c r="AD164" s="42"/>
      <c r="AE164" s="42"/>
    </row>
    <row r="165" spans="6:31">
      <c r="Y165" s="42"/>
      <c r="Z165" s="42"/>
      <c r="AA165" s="42"/>
      <c r="AB165" s="42"/>
      <c r="AC165" s="42"/>
      <c r="AD165" s="42"/>
      <c r="AE165" s="42"/>
    </row>
    <row r="170" spans="6:31">
      <c r="F170" s="27"/>
      <c r="G170" s="28">
        <v>2.5000000000000001E-2</v>
      </c>
    </row>
    <row r="171" spans="6:31">
      <c r="F171" s="27"/>
      <c r="G171" s="28">
        <v>12.232832200000001</v>
      </c>
    </row>
    <row r="172" spans="6:31">
      <c r="F172" s="27"/>
      <c r="G172" s="28">
        <v>7</v>
      </c>
    </row>
    <row r="173" spans="6:31">
      <c r="F173" s="27"/>
      <c r="G173" s="28">
        <v>3441.8571430000002</v>
      </c>
    </row>
    <row r="174" spans="6:31">
      <c r="F174" s="27"/>
      <c r="G174" s="28">
        <v>44266212.859999999</v>
      </c>
    </row>
  </sheetData>
  <pageMargins left="0.75" right="0.75" top="1" bottom="1" header="0.5" footer="0.5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13182-4E6C-664B-B9F6-3A7595968018}">
  <sheetPr codeName="Blad7"/>
  <dimension ref="A1:DE175"/>
  <sheetViews>
    <sheetView topLeftCell="G89" zoomScale="89" zoomScaleNormal="58" workbookViewId="0">
      <selection activeCell="B30" sqref="B30:DF30"/>
    </sheetView>
  </sheetViews>
  <sheetFormatPr baseColWidth="10" defaultColWidth="8.83203125" defaultRowHeight="15"/>
  <cols>
    <col min="5" max="5" width="10.6640625" bestFit="1" customWidth="1"/>
    <col min="6" max="6" width="11.33203125" bestFit="1" customWidth="1"/>
    <col min="7" max="7" width="31" customWidth="1"/>
    <col min="8" max="8" width="27.5" customWidth="1"/>
    <col min="23" max="23" width="4.33203125" customWidth="1"/>
    <col min="24" max="24" width="6.33203125" customWidth="1"/>
    <col min="25" max="25" width="5.6640625" customWidth="1"/>
    <col min="26" max="26" width="5.33203125" customWidth="1"/>
    <col min="27" max="28" width="4.5" customWidth="1"/>
    <col min="29" max="29" width="4.1640625" customWidth="1"/>
    <col min="30" max="30" width="3.6640625" customWidth="1"/>
    <col min="31" max="31" width="4.33203125" customWidth="1"/>
  </cols>
  <sheetData>
    <row r="1" spans="1:109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60</v>
      </c>
      <c r="BK1" s="1" t="s">
        <v>61</v>
      </c>
      <c r="BL1" s="1" t="s">
        <v>62</v>
      </c>
      <c r="BM1" s="1" t="s">
        <v>63</v>
      </c>
      <c r="BN1" s="1" t="s">
        <v>64</v>
      </c>
      <c r="BO1" s="1" t="s">
        <v>65</v>
      </c>
      <c r="BP1" s="1" t="s">
        <v>66</v>
      </c>
      <c r="BQ1" s="1" t="s">
        <v>67</v>
      </c>
      <c r="BR1" s="1" t="s">
        <v>68</v>
      </c>
      <c r="BS1" s="1" t="s">
        <v>69</v>
      </c>
      <c r="BT1" s="1" t="s">
        <v>70</v>
      </c>
      <c r="BU1" s="1" t="s">
        <v>71</v>
      </c>
      <c r="BV1" s="1" t="s">
        <v>72</v>
      </c>
      <c r="BW1" s="1" t="s">
        <v>73</v>
      </c>
      <c r="BX1" s="1" t="s">
        <v>74</v>
      </c>
      <c r="BY1" s="1" t="s">
        <v>75</v>
      </c>
      <c r="BZ1" s="1" t="s">
        <v>76</v>
      </c>
      <c r="CA1" s="1" t="s">
        <v>77</v>
      </c>
      <c r="CB1" s="1" t="s">
        <v>78</v>
      </c>
      <c r="CC1" s="1" t="s">
        <v>79</v>
      </c>
      <c r="CD1" s="1" t="s">
        <v>80</v>
      </c>
      <c r="CE1" s="1" t="s">
        <v>81</v>
      </c>
      <c r="CF1" s="1" t="s">
        <v>82</v>
      </c>
      <c r="CG1" s="1" t="s">
        <v>83</v>
      </c>
      <c r="CH1" s="1" t="s">
        <v>84</v>
      </c>
      <c r="CI1" s="1" t="s">
        <v>85</v>
      </c>
      <c r="CJ1" s="1" t="s">
        <v>86</v>
      </c>
      <c r="CK1" s="1" t="s">
        <v>87</v>
      </c>
      <c r="CL1" s="1" t="s">
        <v>88</v>
      </c>
      <c r="CM1" s="1" t="s">
        <v>89</v>
      </c>
      <c r="CN1" s="1" t="s">
        <v>90</v>
      </c>
      <c r="CO1" s="1" t="s">
        <v>91</v>
      </c>
      <c r="CP1" s="1" t="s">
        <v>92</v>
      </c>
      <c r="CQ1" s="1" t="s">
        <v>93</v>
      </c>
      <c r="CR1" s="1" t="s">
        <v>94</v>
      </c>
      <c r="CS1" s="1" t="s">
        <v>95</v>
      </c>
      <c r="CT1" s="1" t="s">
        <v>96</v>
      </c>
      <c r="CU1" s="1" t="s">
        <v>97</v>
      </c>
      <c r="CV1" s="1" t="s">
        <v>98</v>
      </c>
      <c r="CW1" s="1" t="s">
        <v>99</v>
      </c>
      <c r="CX1" s="1" t="s">
        <v>100</v>
      </c>
      <c r="CY1" s="1" t="s">
        <v>101</v>
      </c>
      <c r="CZ1" s="1" t="s">
        <v>102</v>
      </c>
      <c r="DA1" s="1" t="s">
        <v>103</v>
      </c>
      <c r="DB1" s="1" t="s">
        <v>104</v>
      </c>
      <c r="DC1" s="1" t="s">
        <v>105</v>
      </c>
      <c r="DD1" s="1" t="s">
        <v>106</v>
      </c>
      <c r="DE1" s="1" t="s">
        <v>107</v>
      </c>
    </row>
    <row r="2" spans="1:109">
      <c r="A2" s="1">
        <v>0</v>
      </c>
      <c r="B2" t="s">
        <v>108</v>
      </c>
      <c r="C2">
        <v>158</v>
      </c>
      <c r="D2">
        <v>1</v>
      </c>
      <c r="E2">
        <v>1</v>
      </c>
      <c r="F2">
        <v>0</v>
      </c>
      <c r="G2">
        <v>6</v>
      </c>
      <c r="H2">
        <v>0</v>
      </c>
      <c r="I2">
        <v>19</v>
      </c>
      <c r="J2">
        <v>5</v>
      </c>
      <c r="K2" t="s">
        <v>109</v>
      </c>
      <c r="L2" t="s">
        <v>110</v>
      </c>
      <c r="M2" t="s">
        <v>111</v>
      </c>
      <c r="N2" t="s">
        <v>112</v>
      </c>
      <c r="O2">
        <v>1</v>
      </c>
      <c r="P2">
        <v>1</v>
      </c>
      <c r="Q2">
        <v>3</v>
      </c>
      <c r="R2">
        <v>4</v>
      </c>
      <c r="S2">
        <v>1</v>
      </c>
      <c r="T2">
        <v>1</v>
      </c>
      <c r="U2">
        <v>0</v>
      </c>
      <c r="V2">
        <v>13</v>
      </c>
      <c r="W2">
        <v>4</v>
      </c>
      <c r="X2">
        <v>0</v>
      </c>
      <c r="Y2">
        <v>1</v>
      </c>
      <c r="Z2">
        <v>1</v>
      </c>
      <c r="AA2">
        <v>0</v>
      </c>
      <c r="AB2">
        <v>0</v>
      </c>
      <c r="AC2">
        <v>5</v>
      </c>
      <c r="AD2">
        <v>2</v>
      </c>
      <c r="AE2">
        <v>0</v>
      </c>
      <c r="AF2">
        <v>45</v>
      </c>
      <c r="AG2">
        <v>0</v>
      </c>
      <c r="AH2">
        <v>0</v>
      </c>
      <c r="AI2">
        <v>0</v>
      </c>
      <c r="AJ2">
        <v>0</v>
      </c>
      <c r="AK2">
        <v>1</v>
      </c>
      <c r="AL2">
        <v>1</v>
      </c>
      <c r="AM2">
        <v>2</v>
      </c>
      <c r="AN2">
        <v>0</v>
      </c>
      <c r="AO2">
        <v>5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4</v>
      </c>
      <c r="AY2">
        <v>0</v>
      </c>
      <c r="AZ2">
        <v>0</v>
      </c>
      <c r="BA2">
        <v>2</v>
      </c>
      <c r="BB2">
        <v>0</v>
      </c>
      <c r="BC2">
        <v>0</v>
      </c>
      <c r="BD2">
        <v>1</v>
      </c>
      <c r="BE2">
        <v>0</v>
      </c>
      <c r="BF2">
        <v>0</v>
      </c>
      <c r="BG2">
        <v>0</v>
      </c>
      <c r="BH2">
        <v>0</v>
      </c>
      <c r="BI2">
        <v>0</v>
      </c>
      <c r="BJ2">
        <v>3</v>
      </c>
      <c r="BK2">
        <v>1</v>
      </c>
      <c r="BL2">
        <v>0</v>
      </c>
      <c r="BM2">
        <v>0</v>
      </c>
      <c r="BN2">
        <v>0</v>
      </c>
      <c r="BO2">
        <v>0</v>
      </c>
      <c r="BP2">
        <v>2</v>
      </c>
      <c r="BQ2">
        <v>0</v>
      </c>
      <c r="BR2">
        <v>1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2</v>
      </c>
      <c r="CA2">
        <v>0</v>
      </c>
      <c r="CB2">
        <v>1</v>
      </c>
      <c r="CC2">
        <v>0</v>
      </c>
      <c r="CD2">
        <v>0</v>
      </c>
      <c r="CE2">
        <v>0</v>
      </c>
      <c r="CF2">
        <v>0</v>
      </c>
      <c r="CG2">
        <v>0</v>
      </c>
      <c r="CH2">
        <v>5</v>
      </c>
      <c r="CI2">
        <v>5</v>
      </c>
      <c r="CJ2">
        <v>1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3</v>
      </c>
      <c r="CR2">
        <v>0</v>
      </c>
      <c r="CS2">
        <v>0</v>
      </c>
      <c r="CT2">
        <v>0</v>
      </c>
      <c r="CU2">
        <v>0</v>
      </c>
      <c r="CV2">
        <v>1</v>
      </c>
      <c r="CW2">
        <v>0</v>
      </c>
      <c r="CX2">
        <v>1</v>
      </c>
      <c r="CY2">
        <v>0</v>
      </c>
      <c r="CZ2">
        <v>0</v>
      </c>
      <c r="DA2">
        <v>3</v>
      </c>
      <c r="DB2">
        <v>0</v>
      </c>
      <c r="DC2" t="s">
        <v>113</v>
      </c>
      <c r="DD2" t="s">
        <v>114</v>
      </c>
      <c r="DE2" t="s">
        <v>115</v>
      </c>
    </row>
    <row r="3" spans="1:109">
      <c r="A3" s="1">
        <v>1</v>
      </c>
      <c r="B3" t="s">
        <v>116</v>
      </c>
      <c r="C3">
        <v>157</v>
      </c>
      <c r="D3">
        <v>6</v>
      </c>
      <c r="E3">
        <v>0</v>
      </c>
      <c r="F3">
        <v>1</v>
      </c>
      <c r="G3">
        <v>7</v>
      </c>
      <c r="H3">
        <v>0</v>
      </c>
      <c r="I3">
        <v>18</v>
      </c>
      <c r="J3">
        <v>7</v>
      </c>
      <c r="K3" t="s">
        <v>117</v>
      </c>
      <c r="L3" t="s">
        <v>118</v>
      </c>
      <c r="M3" t="s">
        <v>111</v>
      </c>
      <c r="N3" t="s">
        <v>119</v>
      </c>
      <c r="O3">
        <v>1</v>
      </c>
      <c r="P3">
        <v>0</v>
      </c>
      <c r="Q3">
        <v>2</v>
      </c>
      <c r="R3">
        <v>2</v>
      </c>
      <c r="S3">
        <v>4</v>
      </c>
      <c r="T3">
        <v>0</v>
      </c>
      <c r="U3">
        <v>3</v>
      </c>
      <c r="V3">
        <v>6</v>
      </c>
      <c r="W3">
        <v>0</v>
      </c>
      <c r="X3">
        <v>0</v>
      </c>
      <c r="Y3">
        <v>0</v>
      </c>
      <c r="Z3">
        <v>1</v>
      </c>
      <c r="AA3">
        <v>0</v>
      </c>
      <c r="AB3">
        <v>0</v>
      </c>
      <c r="AC3">
        <v>2</v>
      </c>
      <c r="AD3">
        <v>3</v>
      </c>
      <c r="AE3">
        <v>0</v>
      </c>
      <c r="AF3">
        <v>47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1</v>
      </c>
      <c r="AN3">
        <v>0</v>
      </c>
      <c r="AO3">
        <v>11</v>
      </c>
      <c r="AP3">
        <v>1</v>
      </c>
      <c r="AQ3">
        <v>0</v>
      </c>
      <c r="AR3">
        <v>0</v>
      </c>
      <c r="AS3">
        <v>0</v>
      </c>
      <c r="AT3">
        <v>0</v>
      </c>
      <c r="AU3">
        <v>1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1</v>
      </c>
      <c r="BF3">
        <v>0</v>
      </c>
      <c r="BG3">
        <v>0</v>
      </c>
      <c r="BH3">
        <v>0</v>
      </c>
      <c r="BI3">
        <v>0</v>
      </c>
      <c r="BJ3">
        <v>7</v>
      </c>
      <c r="BK3">
        <v>0</v>
      </c>
      <c r="BL3">
        <v>0</v>
      </c>
      <c r="BM3">
        <v>3</v>
      </c>
      <c r="BN3">
        <v>0</v>
      </c>
      <c r="BO3">
        <v>1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2</v>
      </c>
      <c r="CF3">
        <v>0</v>
      </c>
      <c r="CG3">
        <v>0</v>
      </c>
      <c r="CH3">
        <v>6</v>
      </c>
      <c r="CI3">
        <v>2</v>
      </c>
      <c r="CJ3">
        <v>0</v>
      </c>
      <c r="CK3">
        <v>0</v>
      </c>
      <c r="CL3">
        <v>0</v>
      </c>
      <c r="CM3">
        <v>0</v>
      </c>
      <c r="CN3">
        <v>3</v>
      </c>
      <c r="CO3">
        <v>0</v>
      </c>
      <c r="CP3">
        <v>0</v>
      </c>
      <c r="CQ3">
        <v>1</v>
      </c>
      <c r="CR3">
        <v>0</v>
      </c>
      <c r="CS3">
        <v>0</v>
      </c>
      <c r="CT3">
        <v>0</v>
      </c>
      <c r="CU3">
        <v>3</v>
      </c>
      <c r="CV3">
        <v>0</v>
      </c>
      <c r="CW3">
        <v>1</v>
      </c>
      <c r="CX3">
        <v>0</v>
      </c>
      <c r="CY3">
        <v>1</v>
      </c>
      <c r="CZ3">
        <v>1</v>
      </c>
      <c r="DA3">
        <v>1</v>
      </c>
      <c r="DB3">
        <v>0</v>
      </c>
      <c r="DC3" t="s">
        <v>120</v>
      </c>
      <c r="DD3" t="s">
        <v>121</v>
      </c>
      <c r="DE3" t="s">
        <v>111</v>
      </c>
    </row>
    <row r="4" spans="1:109">
      <c r="A4" s="1">
        <v>2</v>
      </c>
      <c r="B4" t="s">
        <v>122</v>
      </c>
      <c r="C4">
        <v>194</v>
      </c>
      <c r="D4">
        <v>2</v>
      </c>
      <c r="E4">
        <v>0</v>
      </c>
      <c r="F4">
        <v>0</v>
      </c>
      <c r="G4">
        <v>1</v>
      </c>
      <c r="H4">
        <v>0</v>
      </c>
      <c r="I4">
        <v>20</v>
      </c>
      <c r="J4">
        <v>8</v>
      </c>
      <c r="K4" t="s">
        <v>123</v>
      </c>
      <c r="L4" t="s">
        <v>124</v>
      </c>
      <c r="M4" t="s">
        <v>111</v>
      </c>
      <c r="N4" t="s">
        <v>125</v>
      </c>
      <c r="O4">
        <v>5</v>
      </c>
      <c r="P4">
        <v>0</v>
      </c>
      <c r="Q4">
        <v>4</v>
      </c>
      <c r="R4">
        <v>4</v>
      </c>
      <c r="S4">
        <v>2</v>
      </c>
      <c r="T4">
        <v>2</v>
      </c>
      <c r="U4">
        <v>1</v>
      </c>
      <c r="V4">
        <v>9</v>
      </c>
      <c r="W4">
        <v>0</v>
      </c>
      <c r="X4">
        <v>0</v>
      </c>
      <c r="Y4">
        <v>1</v>
      </c>
      <c r="Z4">
        <v>0</v>
      </c>
      <c r="AA4">
        <v>0</v>
      </c>
      <c r="AB4">
        <v>0</v>
      </c>
      <c r="AC4">
        <v>2</v>
      </c>
      <c r="AD4">
        <v>3</v>
      </c>
      <c r="AE4">
        <v>3</v>
      </c>
      <c r="AF4">
        <v>62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5</v>
      </c>
      <c r="AP4">
        <v>4</v>
      </c>
      <c r="AQ4">
        <v>0</v>
      </c>
      <c r="AR4">
        <v>1</v>
      </c>
      <c r="AS4">
        <v>0</v>
      </c>
      <c r="AT4">
        <v>0</v>
      </c>
      <c r="AU4">
        <v>0</v>
      </c>
      <c r="AV4">
        <v>0</v>
      </c>
      <c r="AW4">
        <v>0</v>
      </c>
      <c r="AX4">
        <v>1</v>
      </c>
      <c r="AY4">
        <v>3</v>
      </c>
      <c r="AZ4">
        <v>1</v>
      </c>
      <c r="BA4">
        <v>0</v>
      </c>
      <c r="BB4">
        <v>5</v>
      </c>
      <c r="BC4">
        <v>2</v>
      </c>
      <c r="BD4">
        <v>2</v>
      </c>
      <c r="BE4">
        <v>0</v>
      </c>
      <c r="BF4">
        <v>0</v>
      </c>
      <c r="BG4">
        <v>0</v>
      </c>
      <c r="BH4">
        <v>0</v>
      </c>
      <c r="BI4">
        <v>0</v>
      </c>
      <c r="BJ4">
        <v>2</v>
      </c>
      <c r="BK4">
        <v>0</v>
      </c>
      <c r="BL4">
        <v>0</v>
      </c>
      <c r="BM4">
        <v>1</v>
      </c>
      <c r="BN4">
        <v>1</v>
      </c>
      <c r="BO4">
        <v>1</v>
      </c>
      <c r="BP4">
        <v>0</v>
      </c>
      <c r="BQ4">
        <v>1</v>
      </c>
      <c r="BR4">
        <v>0</v>
      </c>
      <c r="BS4">
        <v>0</v>
      </c>
      <c r="BT4">
        <v>2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2</v>
      </c>
      <c r="CC4">
        <v>0</v>
      </c>
      <c r="CD4">
        <v>0</v>
      </c>
      <c r="CE4">
        <v>0</v>
      </c>
      <c r="CF4">
        <v>0</v>
      </c>
      <c r="CG4">
        <v>0</v>
      </c>
      <c r="CH4">
        <v>7</v>
      </c>
      <c r="CI4">
        <v>2</v>
      </c>
      <c r="CJ4">
        <v>2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5</v>
      </c>
      <c r="CR4">
        <v>0</v>
      </c>
      <c r="CS4">
        <v>0</v>
      </c>
      <c r="CT4">
        <v>2</v>
      </c>
      <c r="CU4">
        <v>1</v>
      </c>
      <c r="CV4">
        <v>4</v>
      </c>
      <c r="CW4">
        <v>0</v>
      </c>
      <c r="CX4">
        <v>2</v>
      </c>
      <c r="CY4">
        <v>0</v>
      </c>
      <c r="CZ4">
        <v>0</v>
      </c>
      <c r="DA4">
        <v>3</v>
      </c>
      <c r="DB4">
        <v>0</v>
      </c>
      <c r="DC4" t="s">
        <v>126</v>
      </c>
      <c r="DD4" t="s">
        <v>127</v>
      </c>
      <c r="DE4" t="s">
        <v>111</v>
      </c>
    </row>
    <row r="5" spans="1:109">
      <c r="A5" s="1">
        <v>3</v>
      </c>
      <c r="B5" t="s">
        <v>128</v>
      </c>
      <c r="C5">
        <v>226</v>
      </c>
      <c r="D5">
        <v>6</v>
      </c>
      <c r="E5">
        <v>0</v>
      </c>
      <c r="F5">
        <v>0</v>
      </c>
      <c r="G5">
        <v>4</v>
      </c>
      <c r="H5">
        <v>0</v>
      </c>
      <c r="I5">
        <v>31</v>
      </c>
      <c r="J5">
        <v>9</v>
      </c>
      <c r="K5" t="s">
        <v>129</v>
      </c>
      <c r="L5" t="s">
        <v>130</v>
      </c>
      <c r="M5" t="s">
        <v>111</v>
      </c>
      <c r="N5" t="s">
        <v>131</v>
      </c>
      <c r="O5">
        <v>10</v>
      </c>
      <c r="P5">
        <v>0</v>
      </c>
      <c r="Q5">
        <v>4</v>
      </c>
      <c r="R5">
        <v>4</v>
      </c>
      <c r="S5">
        <v>2</v>
      </c>
      <c r="T5">
        <v>1</v>
      </c>
      <c r="U5">
        <v>0</v>
      </c>
      <c r="V5">
        <v>12</v>
      </c>
      <c r="W5">
        <v>1</v>
      </c>
      <c r="X5">
        <v>0</v>
      </c>
      <c r="Y5">
        <v>1</v>
      </c>
      <c r="Z5">
        <v>1</v>
      </c>
      <c r="AA5">
        <v>1</v>
      </c>
      <c r="AB5">
        <v>2</v>
      </c>
      <c r="AC5">
        <v>3</v>
      </c>
      <c r="AD5">
        <v>2</v>
      </c>
      <c r="AE5">
        <v>1</v>
      </c>
      <c r="AF5">
        <v>44</v>
      </c>
      <c r="AG5">
        <v>0</v>
      </c>
      <c r="AH5">
        <v>3</v>
      </c>
      <c r="AI5">
        <v>0</v>
      </c>
      <c r="AJ5">
        <v>0</v>
      </c>
      <c r="AK5">
        <v>0</v>
      </c>
      <c r="AL5">
        <v>1</v>
      </c>
      <c r="AM5">
        <v>0</v>
      </c>
      <c r="AN5">
        <v>0</v>
      </c>
      <c r="AO5">
        <v>9</v>
      </c>
      <c r="AP5">
        <v>4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1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1</v>
      </c>
      <c r="BS5">
        <v>0</v>
      </c>
      <c r="BT5">
        <v>0</v>
      </c>
      <c r="BU5">
        <v>0</v>
      </c>
      <c r="BV5">
        <v>0</v>
      </c>
      <c r="BW5">
        <v>1</v>
      </c>
      <c r="BX5">
        <v>0</v>
      </c>
      <c r="BY5">
        <v>0</v>
      </c>
      <c r="BZ5">
        <v>0</v>
      </c>
      <c r="CA5">
        <v>0</v>
      </c>
      <c r="CB5">
        <v>0</v>
      </c>
      <c r="CC5">
        <v>2</v>
      </c>
      <c r="CD5">
        <v>0</v>
      </c>
      <c r="CE5">
        <v>3</v>
      </c>
      <c r="CF5">
        <v>0</v>
      </c>
      <c r="CG5">
        <v>0</v>
      </c>
      <c r="CH5">
        <v>2</v>
      </c>
      <c r="CI5">
        <v>3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2</v>
      </c>
      <c r="CR5">
        <v>0</v>
      </c>
      <c r="CS5">
        <v>0</v>
      </c>
      <c r="CT5">
        <v>1</v>
      </c>
      <c r="CU5">
        <v>0</v>
      </c>
      <c r="CV5">
        <v>7</v>
      </c>
      <c r="CW5">
        <v>0</v>
      </c>
      <c r="CX5">
        <v>2</v>
      </c>
      <c r="CY5">
        <v>0</v>
      </c>
      <c r="CZ5">
        <v>0</v>
      </c>
      <c r="DA5">
        <v>2</v>
      </c>
      <c r="DB5">
        <v>0</v>
      </c>
      <c r="DC5" t="s">
        <v>120</v>
      </c>
      <c r="DD5" t="s">
        <v>121</v>
      </c>
      <c r="DE5" t="s">
        <v>111</v>
      </c>
    </row>
    <row r="6" spans="1:109">
      <c r="A6" s="1">
        <v>4</v>
      </c>
      <c r="B6" t="s">
        <v>132</v>
      </c>
      <c r="C6">
        <v>209</v>
      </c>
      <c r="D6">
        <v>6</v>
      </c>
      <c r="E6">
        <v>0</v>
      </c>
      <c r="F6">
        <v>7</v>
      </c>
      <c r="G6">
        <v>6</v>
      </c>
      <c r="H6">
        <v>1</v>
      </c>
      <c r="I6">
        <v>35</v>
      </c>
      <c r="J6">
        <v>18</v>
      </c>
      <c r="K6" t="s">
        <v>133</v>
      </c>
      <c r="L6" t="s">
        <v>134</v>
      </c>
      <c r="M6" t="s">
        <v>135</v>
      </c>
      <c r="N6" t="s">
        <v>136</v>
      </c>
      <c r="O6">
        <v>7</v>
      </c>
      <c r="P6">
        <v>0</v>
      </c>
      <c r="Q6">
        <v>1</v>
      </c>
      <c r="R6">
        <v>1</v>
      </c>
      <c r="S6">
        <v>4</v>
      </c>
      <c r="T6">
        <v>5</v>
      </c>
      <c r="U6">
        <v>0</v>
      </c>
      <c r="V6">
        <v>6</v>
      </c>
      <c r="W6">
        <v>3</v>
      </c>
      <c r="X6">
        <v>1</v>
      </c>
      <c r="Y6">
        <v>0</v>
      </c>
      <c r="Z6">
        <v>0</v>
      </c>
      <c r="AA6">
        <v>0</v>
      </c>
      <c r="AB6">
        <v>0</v>
      </c>
      <c r="AC6">
        <v>0</v>
      </c>
      <c r="AD6">
        <v>2</v>
      </c>
      <c r="AE6">
        <v>0</v>
      </c>
      <c r="AF6">
        <v>30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3</v>
      </c>
      <c r="AP6">
        <v>2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</v>
      </c>
      <c r="BC6">
        <v>3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3</v>
      </c>
      <c r="BK6">
        <v>0</v>
      </c>
      <c r="BL6">
        <v>1</v>
      </c>
      <c r="BM6">
        <v>0</v>
      </c>
      <c r="BN6">
        <v>0</v>
      </c>
      <c r="BO6">
        <v>0</v>
      </c>
      <c r="BP6">
        <v>0</v>
      </c>
      <c r="BQ6">
        <v>0</v>
      </c>
      <c r="BR6">
        <v>1</v>
      </c>
      <c r="BS6">
        <v>2</v>
      </c>
      <c r="BT6">
        <v>0</v>
      </c>
      <c r="BU6">
        <v>0</v>
      </c>
      <c r="BV6">
        <v>0</v>
      </c>
      <c r="BW6">
        <v>1</v>
      </c>
      <c r="BX6">
        <v>1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1</v>
      </c>
      <c r="CG6">
        <v>0</v>
      </c>
      <c r="CH6">
        <v>2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1</v>
      </c>
      <c r="CS6">
        <v>0</v>
      </c>
      <c r="CT6">
        <v>0</v>
      </c>
      <c r="CU6">
        <v>0</v>
      </c>
      <c r="CV6">
        <v>6</v>
      </c>
      <c r="CW6">
        <v>1</v>
      </c>
      <c r="CX6">
        <v>0</v>
      </c>
      <c r="CY6">
        <v>0</v>
      </c>
      <c r="CZ6">
        <v>0</v>
      </c>
      <c r="DA6">
        <v>0</v>
      </c>
      <c r="DB6">
        <v>0</v>
      </c>
      <c r="DC6" t="s">
        <v>111</v>
      </c>
      <c r="DD6" t="s">
        <v>111</v>
      </c>
      <c r="DE6" t="s">
        <v>111</v>
      </c>
    </row>
    <row r="7" spans="1:109">
      <c r="A7" s="1">
        <v>5</v>
      </c>
      <c r="B7" t="s">
        <v>137</v>
      </c>
      <c r="C7">
        <v>167</v>
      </c>
      <c r="D7">
        <v>12</v>
      </c>
      <c r="E7">
        <v>0</v>
      </c>
      <c r="F7">
        <v>0</v>
      </c>
      <c r="G7">
        <v>13</v>
      </c>
      <c r="H7">
        <v>4</v>
      </c>
      <c r="I7">
        <v>29</v>
      </c>
      <c r="J7">
        <v>14</v>
      </c>
      <c r="K7" t="s">
        <v>138</v>
      </c>
      <c r="L7" t="s">
        <v>139</v>
      </c>
      <c r="M7" t="s">
        <v>140</v>
      </c>
      <c r="N7" t="s">
        <v>141</v>
      </c>
      <c r="O7">
        <v>0</v>
      </c>
      <c r="P7">
        <v>0</v>
      </c>
      <c r="Q7">
        <v>1</v>
      </c>
      <c r="R7">
        <v>1</v>
      </c>
      <c r="S7">
        <v>6</v>
      </c>
      <c r="T7">
        <v>1</v>
      </c>
      <c r="U7">
        <v>3</v>
      </c>
      <c r="V7">
        <v>8</v>
      </c>
      <c r="W7">
        <v>1</v>
      </c>
      <c r="X7">
        <v>0</v>
      </c>
      <c r="Y7">
        <v>0</v>
      </c>
      <c r="Z7">
        <v>1</v>
      </c>
      <c r="AA7">
        <v>0</v>
      </c>
      <c r="AB7">
        <v>0</v>
      </c>
      <c r="AC7">
        <v>3</v>
      </c>
      <c r="AD7">
        <v>3</v>
      </c>
      <c r="AE7">
        <v>0</v>
      </c>
      <c r="AF7">
        <v>34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2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2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3</v>
      </c>
      <c r="BN7">
        <v>0</v>
      </c>
      <c r="BO7">
        <v>0</v>
      </c>
      <c r="BP7">
        <v>1</v>
      </c>
      <c r="BQ7">
        <v>0</v>
      </c>
      <c r="BR7">
        <v>1</v>
      </c>
      <c r="BS7">
        <v>3</v>
      </c>
      <c r="BT7">
        <v>0</v>
      </c>
      <c r="BU7">
        <v>0</v>
      </c>
      <c r="BV7">
        <v>2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2</v>
      </c>
      <c r="CF7">
        <v>0</v>
      </c>
      <c r="CG7">
        <v>1</v>
      </c>
      <c r="CH7">
        <v>3</v>
      </c>
      <c r="CI7">
        <v>3</v>
      </c>
      <c r="CJ7">
        <v>1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3</v>
      </c>
      <c r="CW7">
        <v>3</v>
      </c>
      <c r="CX7">
        <v>0</v>
      </c>
      <c r="CY7">
        <v>0</v>
      </c>
      <c r="CZ7">
        <v>1</v>
      </c>
      <c r="DA7">
        <v>3</v>
      </c>
      <c r="DB7">
        <v>0</v>
      </c>
      <c r="DC7" t="s">
        <v>126</v>
      </c>
      <c r="DD7" t="s">
        <v>127</v>
      </c>
      <c r="DE7" t="s">
        <v>111</v>
      </c>
    </row>
    <row r="8" spans="1:109">
      <c r="A8" s="1">
        <v>6</v>
      </c>
      <c r="B8" t="s">
        <v>142</v>
      </c>
      <c r="C8">
        <v>215</v>
      </c>
      <c r="D8">
        <v>3</v>
      </c>
      <c r="E8">
        <v>0</v>
      </c>
      <c r="F8">
        <v>1</v>
      </c>
      <c r="G8">
        <v>1</v>
      </c>
      <c r="H8">
        <v>1</v>
      </c>
      <c r="I8">
        <v>13</v>
      </c>
      <c r="J8">
        <v>5</v>
      </c>
      <c r="K8" t="s">
        <v>143</v>
      </c>
      <c r="L8" t="s">
        <v>144</v>
      </c>
      <c r="M8" t="s">
        <v>143</v>
      </c>
      <c r="N8" t="s">
        <v>145</v>
      </c>
      <c r="O8">
        <v>1</v>
      </c>
      <c r="P8">
        <v>0</v>
      </c>
      <c r="Q8">
        <v>2</v>
      </c>
      <c r="R8">
        <v>2</v>
      </c>
      <c r="S8">
        <v>0</v>
      </c>
      <c r="T8">
        <v>3</v>
      </c>
      <c r="U8">
        <v>0</v>
      </c>
      <c r="V8">
        <v>14</v>
      </c>
      <c r="W8">
        <v>3</v>
      </c>
      <c r="X8">
        <v>0</v>
      </c>
      <c r="Y8">
        <v>0</v>
      </c>
      <c r="Z8">
        <v>1</v>
      </c>
      <c r="AA8">
        <v>0</v>
      </c>
      <c r="AB8">
        <v>1</v>
      </c>
      <c r="AC8">
        <v>5</v>
      </c>
      <c r="AD8">
        <v>4</v>
      </c>
      <c r="AE8">
        <v>0</v>
      </c>
      <c r="AF8">
        <v>62</v>
      </c>
      <c r="AG8">
        <v>0</v>
      </c>
      <c r="AH8">
        <v>0</v>
      </c>
      <c r="AI8">
        <v>0</v>
      </c>
      <c r="AJ8">
        <v>0</v>
      </c>
      <c r="AK8">
        <v>8</v>
      </c>
      <c r="AL8">
        <v>2</v>
      </c>
      <c r="AM8">
        <v>0</v>
      </c>
      <c r="AN8">
        <v>0</v>
      </c>
      <c r="AO8">
        <v>8</v>
      </c>
      <c r="AP8">
        <v>3</v>
      </c>
      <c r="AQ8">
        <v>0</v>
      </c>
      <c r="AR8">
        <v>0</v>
      </c>
      <c r="AS8">
        <v>0</v>
      </c>
      <c r="AT8">
        <v>1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1</v>
      </c>
      <c r="BE8">
        <v>0</v>
      </c>
      <c r="BF8">
        <v>0</v>
      </c>
      <c r="BG8">
        <v>0</v>
      </c>
      <c r="BH8">
        <v>0</v>
      </c>
      <c r="BI8">
        <v>0</v>
      </c>
      <c r="BJ8">
        <v>5</v>
      </c>
      <c r="BK8">
        <v>1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2</v>
      </c>
      <c r="BS8">
        <v>3</v>
      </c>
      <c r="BT8">
        <v>1</v>
      </c>
      <c r="BU8">
        <v>0</v>
      </c>
      <c r="BV8">
        <v>0</v>
      </c>
      <c r="BW8">
        <v>1</v>
      </c>
      <c r="BX8">
        <v>0</v>
      </c>
      <c r="BY8">
        <v>0</v>
      </c>
      <c r="BZ8">
        <v>0</v>
      </c>
      <c r="CA8">
        <v>0</v>
      </c>
      <c r="CB8">
        <v>1</v>
      </c>
      <c r="CC8">
        <v>4</v>
      </c>
      <c r="CD8">
        <v>0</v>
      </c>
      <c r="CE8">
        <v>2</v>
      </c>
      <c r="CF8">
        <v>0</v>
      </c>
      <c r="CG8">
        <v>0</v>
      </c>
      <c r="CH8">
        <v>0</v>
      </c>
      <c r="CI8">
        <v>5</v>
      </c>
      <c r="CJ8">
        <v>0</v>
      </c>
      <c r="CK8">
        <v>0</v>
      </c>
      <c r="CL8">
        <v>0</v>
      </c>
      <c r="CM8">
        <v>0</v>
      </c>
      <c r="CN8">
        <v>0</v>
      </c>
      <c r="CO8">
        <v>1</v>
      </c>
      <c r="CP8">
        <v>0</v>
      </c>
      <c r="CQ8">
        <v>3</v>
      </c>
      <c r="CR8">
        <v>1</v>
      </c>
      <c r="CS8">
        <v>0</v>
      </c>
      <c r="CT8">
        <v>0</v>
      </c>
      <c r="CU8">
        <v>1</v>
      </c>
      <c r="CV8">
        <v>3</v>
      </c>
      <c r="CW8">
        <v>1</v>
      </c>
      <c r="CX8">
        <v>0</v>
      </c>
      <c r="CY8">
        <v>1</v>
      </c>
      <c r="CZ8">
        <v>0</v>
      </c>
      <c r="DA8">
        <v>3</v>
      </c>
      <c r="DB8">
        <v>0</v>
      </c>
      <c r="DC8" t="s">
        <v>126</v>
      </c>
      <c r="DD8" t="s">
        <v>127</v>
      </c>
      <c r="DE8" t="s">
        <v>111</v>
      </c>
    </row>
    <row r="9" spans="1:109">
      <c r="A9" s="1">
        <v>7</v>
      </c>
      <c r="B9" t="s">
        <v>146</v>
      </c>
      <c r="C9">
        <v>159</v>
      </c>
      <c r="D9">
        <v>5</v>
      </c>
      <c r="E9">
        <v>0</v>
      </c>
      <c r="F9">
        <v>0</v>
      </c>
      <c r="G9">
        <v>9</v>
      </c>
      <c r="H9">
        <v>2</v>
      </c>
      <c r="I9">
        <v>19</v>
      </c>
      <c r="J9">
        <v>8</v>
      </c>
      <c r="K9" t="s">
        <v>147</v>
      </c>
      <c r="L9" t="s">
        <v>148</v>
      </c>
      <c r="M9" t="s">
        <v>149</v>
      </c>
      <c r="N9" t="s">
        <v>150</v>
      </c>
      <c r="O9">
        <v>0</v>
      </c>
      <c r="P9">
        <v>0</v>
      </c>
      <c r="Q9">
        <v>2</v>
      </c>
      <c r="R9">
        <v>2</v>
      </c>
      <c r="S9">
        <v>2</v>
      </c>
      <c r="T9">
        <v>3</v>
      </c>
      <c r="U9">
        <v>2</v>
      </c>
      <c r="V9">
        <v>6</v>
      </c>
      <c r="W9">
        <v>2</v>
      </c>
      <c r="X9">
        <v>0</v>
      </c>
      <c r="Y9">
        <v>0</v>
      </c>
      <c r="Z9">
        <v>1</v>
      </c>
      <c r="AA9">
        <v>0</v>
      </c>
      <c r="AB9">
        <v>0</v>
      </c>
      <c r="AC9">
        <v>2</v>
      </c>
      <c r="AD9">
        <v>1</v>
      </c>
      <c r="AE9">
        <v>0</v>
      </c>
      <c r="AF9">
        <v>42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1</v>
      </c>
      <c r="AN9">
        <v>0</v>
      </c>
      <c r="AO9">
        <v>8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1</v>
      </c>
      <c r="BB9">
        <v>0</v>
      </c>
      <c r="BC9">
        <v>2</v>
      </c>
      <c r="BD9">
        <v>2</v>
      </c>
      <c r="BE9">
        <v>0</v>
      </c>
      <c r="BF9">
        <v>0</v>
      </c>
      <c r="BG9">
        <v>0</v>
      </c>
      <c r="BH9">
        <v>0</v>
      </c>
      <c r="BI9">
        <v>0</v>
      </c>
      <c r="BJ9">
        <v>2</v>
      </c>
      <c r="BK9">
        <v>0</v>
      </c>
      <c r="BL9">
        <v>1</v>
      </c>
      <c r="BM9">
        <v>2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1</v>
      </c>
      <c r="CC9">
        <v>0</v>
      </c>
      <c r="CD9">
        <v>0</v>
      </c>
      <c r="CE9">
        <v>1</v>
      </c>
      <c r="CF9">
        <v>0</v>
      </c>
      <c r="CG9">
        <v>1</v>
      </c>
      <c r="CH9">
        <v>3</v>
      </c>
      <c r="CI9">
        <v>2</v>
      </c>
      <c r="CJ9">
        <v>2</v>
      </c>
      <c r="CK9">
        <v>0</v>
      </c>
      <c r="CL9">
        <v>1</v>
      </c>
      <c r="CM9">
        <v>0</v>
      </c>
      <c r="CN9">
        <v>0</v>
      </c>
      <c r="CO9">
        <v>0</v>
      </c>
      <c r="CP9">
        <v>0</v>
      </c>
      <c r="CQ9">
        <v>3</v>
      </c>
      <c r="CR9">
        <v>1</v>
      </c>
      <c r="CS9">
        <v>0</v>
      </c>
      <c r="CT9">
        <v>1</v>
      </c>
      <c r="CU9">
        <v>0</v>
      </c>
      <c r="CV9">
        <v>1</v>
      </c>
      <c r="CW9">
        <v>2</v>
      </c>
      <c r="CX9">
        <v>0</v>
      </c>
      <c r="CY9">
        <v>0</v>
      </c>
      <c r="CZ9">
        <v>0</v>
      </c>
      <c r="DA9">
        <v>4</v>
      </c>
      <c r="DB9">
        <v>0</v>
      </c>
      <c r="DC9" t="s">
        <v>151</v>
      </c>
      <c r="DD9" t="s">
        <v>152</v>
      </c>
      <c r="DE9" t="s">
        <v>111</v>
      </c>
    </row>
    <row r="10" spans="1:109">
      <c r="A10" s="1">
        <v>8</v>
      </c>
      <c r="B10" t="s">
        <v>153</v>
      </c>
      <c r="C10">
        <v>140</v>
      </c>
      <c r="D10">
        <v>4</v>
      </c>
      <c r="E10">
        <v>0</v>
      </c>
      <c r="F10">
        <v>1</v>
      </c>
      <c r="G10">
        <v>4</v>
      </c>
      <c r="H10">
        <v>1</v>
      </c>
      <c r="I10">
        <v>8</v>
      </c>
      <c r="J10">
        <v>2</v>
      </c>
      <c r="K10" t="s">
        <v>154</v>
      </c>
      <c r="L10" t="s">
        <v>155</v>
      </c>
      <c r="M10" t="s">
        <v>156</v>
      </c>
      <c r="N10" t="s">
        <v>157</v>
      </c>
      <c r="O10">
        <v>0</v>
      </c>
      <c r="P10">
        <v>0</v>
      </c>
      <c r="Q10">
        <v>2</v>
      </c>
      <c r="R10">
        <v>2</v>
      </c>
      <c r="S10">
        <v>3</v>
      </c>
      <c r="T10">
        <v>1</v>
      </c>
      <c r="U10">
        <v>1</v>
      </c>
      <c r="V10">
        <v>9</v>
      </c>
      <c r="W10">
        <v>2</v>
      </c>
      <c r="X10">
        <v>0</v>
      </c>
      <c r="Y10">
        <v>0</v>
      </c>
      <c r="Z10">
        <v>0</v>
      </c>
      <c r="AA10">
        <v>0</v>
      </c>
      <c r="AB10">
        <v>0</v>
      </c>
      <c r="AC10">
        <v>5</v>
      </c>
      <c r="AD10">
        <v>1</v>
      </c>
      <c r="AE10">
        <v>1</v>
      </c>
      <c r="AF10">
        <v>50</v>
      </c>
      <c r="AG10">
        <v>0</v>
      </c>
      <c r="AH10">
        <v>0</v>
      </c>
      <c r="AI10">
        <v>0</v>
      </c>
      <c r="AJ10">
        <v>1</v>
      </c>
      <c r="AK10">
        <v>0</v>
      </c>
      <c r="AL10">
        <v>1</v>
      </c>
      <c r="AM10">
        <v>2</v>
      </c>
      <c r="AN10">
        <v>0</v>
      </c>
      <c r="AO10">
        <v>5</v>
      </c>
      <c r="AP10">
        <v>0</v>
      </c>
      <c r="AQ10">
        <v>0</v>
      </c>
      <c r="AR10">
        <v>0</v>
      </c>
      <c r="AS10">
        <v>2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2</v>
      </c>
      <c r="BA10">
        <v>2</v>
      </c>
      <c r="BB10">
        <v>1</v>
      </c>
      <c r="BC10">
        <v>2</v>
      </c>
      <c r="BD10">
        <v>1</v>
      </c>
      <c r="BE10">
        <v>2</v>
      </c>
      <c r="BF10">
        <v>0</v>
      </c>
      <c r="BG10">
        <v>0</v>
      </c>
      <c r="BH10">
        <v>0</v>
      </c>
      <c r="BI10">
        <v>0</v>
      </c>
      <c r="BJ10">
        <v>3</v>
      </c>
      <c r="BK10">
        <v>1</v>
      </c>
      <c r="BL10">
        <v>0</v>
      </c>
      <c r="BM10">
        <v>1</v>
      </c>
      <c r="BN10">
        <v>1</v>
      </c>
      <c r="BO10">
        <v>0</v>
      </c>
      <c r="BP10">
        <v>1</v>
      </c>
      <c r="BQ10">
        <v>0</v>
      </c>
      <c r="BR10">
        <v>1</v>
      </c>
      <c r="BS10">
        <v>1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1</v>
      </c>
      <c r="BZ10">
        <v>0</v>
      </c>
      <c r="CA10">
        <v>1</v>
      </c>
      <c r="CB10">
        <v>2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5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2</v>
      </c>
      <c r="CR10">
        <v>1</v>
      </c>
      <c r="CS10">
        <v>0</v>
      </c>
      <c r="CT10">
        <v>0</v>
      </c>
      <c r="CU10">
        <v>0</v>
      </c>
      <c r="CV10">
        <v>3</v>
      </c>
      <c r="CW10">
        <v>0</v>
      </c>
      <c r="CX10">
        <v>2</v>
      </c>
      <c r="CY10">
        <v>0</v>
      </c>
      <c r="CZ10">
        <v>0</v>
      </c>
      <c r="DA10">
        <v>3</v>
      </c>
      <c r="DB10">
        <v>0</v>
      </c>
      <c r="DC10" t="s">
        <v>126</v>
      </c>
      <c r="DD10" t="s">
        <v>127</v>
      </c>
      <c r="DE10" t="s">
        <v>111</v>
      </c>
    </row>
    <row r="11" spans="1:109">
      <c r="A11" s="1">
        <v>9</v>
      </c>
      <c r="B11" t="s">
        <v>158</v>
      </c>
      <c r="C11">
        <v>218</v>
      </c>
      <c r="D11">
        <v>9</v>
      </c>
      <c r="E11">
        <v>0</v>
      </c>
      <c r="F11">
        <v>0</v>
      </c>
      <c r="G11">
        <v>12</v>
      </c>
      <c r="H11">
        <v>4</v>
      </c>
      <c r="I11">
        <v>30</v>
      </c>
      <c r="J11">
        <v>17</v>
      </c>
      <c r="K11" t="s">
        <v>159</v>
      </c>
      <c r="L11" t="s">
        <v>160</v>
      </c>
      <c r="M11" t="s">
        <v>161</v>
      </c>
      <c r="N11" t="s">
        <v>162</v>
      </c>
      <c r="O11">
        <v>5</v>
      </c>
      <c r="P11">
        <v>0</v>
      </c>
      <c r="Q11">
        <v>5</v>
      </c>
      <c r="R11">
        <v>5</v>
      </c>
      <c r="S11">
        <v>4</v>
      </c>
      <c r="T11">
        <v>3</v>
      </c>
      <c r="U11">
        <v>4</v>
      </c>
      <c r="V11">
        <v>12</v>
      </c>
      <c r="W11">
        <v>4</v>
      </c>
      <c r="X11">
        <v>0</v>
      </c>
      <c r="Y11">
        <v>1</v>
      </c>
      <c r="Z11">
        <v>0</v>
      </c>
      <c r="AA11">
        <v>0</v>
      </c>
      <c r="AB11">
        <v>0</v>
      </c>
      <c r="AC11">
        <v>5</v>
      </c>
      <c r="AD11">
        <v>1</v>
      </c>
      <c r="AE11">
        <v>1</v>
      </c>
      <c r="AF11">
        <v>54</v>
      </c>
      <c r="AG11">
        <v>0</v>
      </c>
      <c r="AH11">
        <v>0</v>
      </c>
      <c r="AI11">
        <v>0</v>
      </c>
      <c r="AJ11">
        <v>1</v>
      </c>
      <c r="AK11">
        <v>0</v>
      </c>
      <c r="AL11">
        <v>0</v>
      </c>
      <c r="AM11">
        <v>7</v>
      </c>
      <c r="AN11">
        <v>0</v>
      </c>
      <c r="AO11">
        <v>7</v>
      </c>
      <c r="AP11">
        <v>1</v>
      </c>
      <c r="AQ11">
        <v>2</v>
      </c>
      <c r="AR11">
        <v>0</v>
      </c>
      <c r="AS11">
        <v>1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1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2</v>
      </c>
      <c r="BK11">
        <v>0</v>
      </c>
      <c r="BL11">
        <v>0</v>
      </c>
      <c r="BM11">
        <v>4</v>
      </c>
      <c r="BN11">
        <v>1</v>
      </c>
      <c r="BO11">
        <v>0</v>
      </c>
      <c r="BP11">
        <v>1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1</v>
      </c>
      <c r="BX11">
        <v>0</v>
      </c>
      <c r="BY11">
        <v>0</v>
      </c>
      <c r="BZ11">
        <v>0</v>
      </c>
      <c r="CA11">
        <v>0</v>
      </c>
      <c r="CB11">
        <v>1</v>
      </c>
      <c r="CC11">
        <v>0</v>
      </c>
      <c r="CD11">
        <v>0</v>
      </c>
      <c r="CE11">
        <v>2</v>
      </c>
      <c r="CF11">
        <v>0</v>
      </c>
      <c r="CG11">
        <v>0</v>
      </c>
      <c r="CH11">
        <v>6</v>
      </c>
      <c r="CI11">
        <v>5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2</v>
      </c>
      <c r="CR11">
        <v>2</v>
      </c>
      <c r="CS11">
        <v>0</v>
      </c>
      <c r="CT11">
        <v>0</v>
      </c>
      <c r="CU11">
        <v>1</v>
      </c>
      <c r="CV11">
        <v>4</v>
      </c>
      <c r="CW11">
        <v>2</v>
      </c>
      <c r="CX11">
        <v>0</v>
      </c>
      <c r="CY11">
        <v>0</v>
      </c>
      <c r="CZ11">
        <v>0</v>
      </c>
      <c r="DA11">
        <v>0</v>
      </c>
      <c r="DB11">
        <v>0</v>
      </c>
      <c r="DC11" t="s">
        <v>111</v>
      </c>
      <c r="DD11" t="s">
        <v>111</v>
      </c>
      <c r="DE11" t="s">
        <v>111</v>
      </c>
    </row>
    <row r="12" spans="1:109">
      <c r="A12" s="1">
        <v>10</v>
      </c>
      <c r="B12" t="s">
        <v>163</v>
      </c>
      <c r="C12">
        <v>195</v>
      </c>
      <c r="D12">
        <v>5</v>
      </c>
      <c r="E12">
        <v>0</v>
      </c>
      <c r="F12">
        <v>0</v>
      </c>
      <c r="G12">
        <v>3</v>
      </c>
      <c r="H12">
        <v>1</v>
      </c>
      <c r="I12">
        <v>27</v>
      </c>
      <c r="J12">
        <v>14</v>
      </c>
      <c r="K12" t="s">
        <v>164</v>
      </c>
      <c r="L12" t="s">
        <v>165</v>
      </c>
      <c r="M12" t="s">
        <v>166</v>
      </c>
      <c r="N12" t="s">
        <v>167</v>
      </c>
      <c r="O12">
        <v>7</v>
      </c>
      <c r="P12">
        <v>0</v>
      </c>
      <c r="Q12">
        <v>3</v>
      </c>
      <c r="R12">
        <v>3</v>
      </c>
      <c r="S12">
        <v>1</v>
      </c>
      <c r="T12">
        <v>0</v>
      </c>
      <c r="U12">
        <v>0</v>
      </c>
      <c r="V12">
        <v>7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6</v>
      </c>
      <c r="AE12">
        <v>0</v>
      </c>
      <c r="AF12">
        <v>69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1</v>
      </c>
      <c r="AN12">
        <v>0</v>
      </c>
      <c r="AO12">
        <v>6</v>
      </c>
      <c r="AP12">
        <v>3</v>
      </c>
      <c r="AQ12">
        <v>0</v>
      </c>
      <c r="AR12">
        <v>1</v>
      </c>
      <c r="AS12">
        <v>0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1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2</v>
      </c>
      <c r="BJ12">
        <v>4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4</v>
      </c>
      <c r="BQ12">
        <v>0</v>
      </c>
      <c r="BR12">
        <v>1</v>
      </c>
      <c r="BS12">
        <v>0</v>
      </c>
      <c r="BT12">
        <v>0</v>
      </c>
      <c r="BU12">
        <v>9</v>
      </c>
      <c r="BV12">
        <v>0</v>
      </c>
      <c r="BW12">
        <v>0</v>
      </c>
      <c r="BX12">
        <v>0</v>
      </c>
      <c r="BY12">
        <v>0</v>
      </c>
      <c r="BZ12">
        <v>2</v>
      </c>
      <c r="CA12">
        <v>1</v>
      </c>
      <c r="CB12">
        <v>1</v>
      </c>
      <c r="CC12">
        <v>0</v>
      </c>
      <c r="CD12">
        <v>0</v>
      </c>
      <c r="CE12">
        <v>1</v>
      </c>
      <c r="CF12">
        <v>0</v>
      </c>
      <c r="CG12">
        <v>0</v>
      </c>
      <c r="CH12">
        <v>6</v>
      </c>
      <c r="CI12">
        <v>1</v>
      </c>
      <c r="CJ12">
        <v>1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5</v>
      </c>
      <c r="CR12">
        <v>4</v>
      </c>
      <c r="CS12">
        <v>0</v>
      </c>
      <c r="CT12">
        <v>0</v>
      </c>
      <c r="CU12">
        <v>1</v>
      </c>
      <c r="CV12">
        <v>3</v>
      </c>
      <c r="CW12">
        <v>1</v>
      </c>
      <c r="CX12">
        <v>0</v>
      </c>
      <c r="CY12">
        <v>1</v>
      </c>
      <c r="CZ12">
        <v>2</v>
      </c>
      <c r="DA12">
        <v>6</v>
      </c>
      <c r="DB12">
        <v>0</v>
      </c>
      <c r="DC12" t="s">
        <v>168</v>
      </c>
      <c r="DD12" t="s">
        <v>169</v>
      </c>
      <c r="DE12" t="s">
        <v>111</v>
      </c>
    </row>
    <row r="13" spans="1:109">
      <c r="A13" s="1">
        <v>11</v>
      </c>
      <c r="B13" t="s">
        <v>170</v>
      </c>
      <c r="C13">
        <v>192</v>
      </c>
      <c r="D13">
        <v>4</v>
      </c>
      <c r="E13">
        <v>1</v>
      </c>
      <c r="F13">
        <v>0</v>
      </c>
      <c r="G13">
        <v>5</v>
      </c>
      <c r="H13">
        <v>1</v>
      </c>
      <c r="I13">
        <v>24</v>
      </c>
      <c r="J13">
        <v>15</v>
      </c>
      <c r="K13" t="s">
        <v>171</v>
      </c>
      <c r="L13" t="s">
        <v>172</v>
      </c>
      <c r="M13" t="s">
        <v>173</v>
      </c>
      <c r="N13" t="s">
        <v>174</v>
      </c>
      <c r="O13">
        <v>2</v>
      </c>
      <c r="P13">
        <v>1</v>
      </c>
      <c r="Q13">
        <v>3</v>
      </c>
      <c r="R13">
        <v>4</v>
      </c>
      <c r="S13">
        <v>1</v>
      </c>
      <c r="T13">
        <v>1</v>
      </c>
      <c r="U13">
        <v>2</v>
      </c>
      <c r="V13">
        <v>7</v>
      </c>
      <c r="W13">
        <v>3</v>
      </c>
      <c r="X13">
        <v>0</v>
      </c>
      <c r="Y13">
        <v>0</v>
      </c>
      <c r="Z13">
        <v>0</v>
      </c>
      <c r="AA13">
        <v>0</v>
      </c>
      <c r="AB13">
        <v>0</v>
      </c>
      <c r="AC13">
        <v>1</v>
      </c>
      <c r="AD13">
        <v>2</v>
      </c>
      <c r="AE13">
        <v>1</v>
      </c>
      <c r="AF13">
        <v>46</v>
      </c>
      <c r="AG13">
        <v>0</v>
      </c>
      <c r="AH13">
        <v>0</v>
      </c>
      <c r="AI13">
        <v>0</v>
      </c>
      <c r="AJ13">
        <v>1</v>
      </c>
      <c r="AK13">
        <v>0</v>
      </c>
      <c r="AL13">
        <v>0</v>
      </c>
      <c r="AM13">
        <v>0</v>
      </c>
      <c r="AN13">
        <v>0</v>
      </c>
      <c r="AO13">
        <v>6</v>
      </c>
      <c r="AP13">
        <v>2</v>
      </c>
      <c r="AQ13">
        <v>0</v>
      </c>
      <c r="AR13">
        <v>1</v>
      </c>
      <c r="AS13">
        <v>1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2</v>
      </c>
      <c r="BA13">
        <v>1</v>
      </c>
      <c r="BB13">
        <v>0</v>
      </c>
      <c r="BC13">
        <v>3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3</v>
      </c>
      <c r="BK13">
        <v>1</v>
      </c>
      <c r="BL13">
        <v>0</v>
      </c>
      <c r="BM13">
        <v>2</v>
      </c>
      <c r="BN13">
        <v>0</v>
      </c>
      <c r="BO13">
        <v>1</v>
      </c>
      <c r="BP13">
        <v>0</v>
      </c>
      <c r="BQ13">
        <v>0</v>
      </c>
      <c r="BR13">
        <v>0</v>
      </c>
      <c r="BS13">
        <v>2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4</v>
      </c>
      <c r="CI13">
        <v>1</v>
      </c>
      <c r="CJ13">
        <v>0</v>
      </c>
      <c r="CK13">
        <v>0</v>
      </c>
      <c r="CL13">
        <v>1</v>
      </c>
      <c r="CM13">
        <v>0</v>
      </c>
      <c r="CN13">
        <v>1</v>
      </c>
      <c r="CO13">
        <v>0</v>
      </c>
      <c r="CP13">
        <v>1</v>
      </c>
      <c r="CQ13">
        <v>3</v>
      </c>
      <c r="CR13">
        <v>1</v>
      </c>
      <c r="CS13">
        <v>1</v>
      </c>
      <c r="CT13">
        <v>0</v>
      </c>
      <c r="CU13">
        <v>2</v>
      </c>
      <c r="CV13">
        <v>1</v>
      </c>
      <c r="CW13">
        <v>0</v>
      </c>
      <c r="CX13">
        <v>0</v>
      </c>
      <c r="CY13">
        <v>0</v>
      </c>
      <c r="CZ13">
        <v>0</v>
      </c>
      <c r="DA13">
        <v>4</v>
      </c>
      <c r="DB13">
        <v>0</v>
      </c>
      <c r="DC13" t="s">
        <v>151</v>
      </c>
      <c r="DD13" t="s">
        <v>152</v>
      </c>
      <c r="DE13" t="s">
        <v>175</v>
      </c>
    </row>
    <row r="14" spans="1:109">
      <c r="A14" s="1">
        <v>12</v>
      </c>
      <c r="B14" t="s">
        <v>176</v>
      </c>
      <c r="C14">
        <v>144</v>
      </c>
      <c r="D14">
        <v>0</v>
      </c>
      <c r="E14">
        <v>1</v>
      </c>
      <c r="F14">
        <v>2</v>
      </c>
      <c r="G14">
        <v>5</v>
      </c>
      <c r="H14">
        <v>0</v>
      </c>
      <c r="I14">
        <v>18</v>
      </c>
      <c r="J14">
        <v>5</v>
      </c>
      <c r="K14" t="s">
        <v>177</v>
      </c>
      <c r="L14" t="s">
        <v>178</v>
      </c>
      <c r="M14" t="s">
        <v>111</v>
      </c>
      <c r="N14" t="s">
        <v>179</v>
      </c>
      <c r="O14">
        <v>0</v>
      </c>
      <c r="P14">
        <v>1</v>
      </c>
      <c r="Q14">
        <v>2</v>
      </c>
      <c r="R14">
        <v>3</v>
      </c>
      <c r="S14">
        <v>0</v>
      </c>
      <c r="T14">
        <v>2</v>
      </c>
      <c r="U14">
        <v>3</v>
      </c>
      <c r="V14">
        <v>11</v>
      </c>
      <c r="W14">
        <v>5</v>
      </c>
      <c r="X14">
        <v>0</v>
      </c>
      <c r="Y14">
        <v>1</v>
      </c>
      <c r="Z14">
        <v>0</v>
      </c>
      <c r="AA14">
        <v>0</v>
      </c>
      <c r="AB14">
        <v>0</v>
      </c>
      <c r="AC14">
        <v>1</v>
      </c>
      <c r="AD14">
        <v>4</v>
      </c>
      <c r="AE14">
        <v>0</v>
      </c>
      <c r="AF14">
        <v>38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2</v>
      </c>
      <c r="AP14">
        <v>1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1</v>
      </c>
      <c r="AY14">
        <v>0</v>
      </c>
      <c r="AZ14">
        <v>0</v>
      </c>
      <c r="BA14">
        <v>0</v>
      </c>
      <c r="BB14">
        <v>2</v>
      </c>
      <c r="BC14">
        <v>0</v>
      </c>
      <c r="BD14">
        <v>2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L14">
        <v>0</v>
      </c>
      <c r="BM14">
        <v>3</v>
      </c>
      <c r="BN14">
        <v>1</v>
      </c>
      <c r="BO14">
        <v>0</v>
      </c>
      <c r="BP14">
        <v>0</v>
      </c>
      <c r="BQ14">
        <v>0</v>
      </c>
      <c r="BR14">
        <v>3</v>
      </c>
      <c r="BS14">
        <v>3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1</v>
      </c>
      <c r="CI14">
        <v>1</v>
      </c>
      <c r="CJ14">
        <v>1</v>
      </c>
      <c r="CK14">
        <v>0</v>
      </c>
      <c r="CL14">
        <v>0</v>
      </c>
      <c r="CM14">
        <v>0</v>
      </c>
      <c r="CN14">
        <v>1</v>
      </c>
      <c r="CO14">
        <v>2</v>
      </c>
      <c r="CP14">
        <v>0</v>
      </c>
      <c r="CQ14">
        <v>4</v>
      </c>
      <c r="CR14">
        <v>1</v>
      </c>
      <c r="CS14">
        <v>0</v>
      </c>
      <c r="CT14">
        <v>0</v>
      </c>
      <c r="CU14">
        <v>0</v>
      </c>
      <c r="CV14">
        <v>1</v>
      </c>
      <c r="CW14">
        <v>0</v>
      </c>
      <c r="CX14">
        <v>1</v>
      </c>
      <c r="CY14">
        <v>1</v>
      </c>
      <c r="CZ14">
        <v>1</v>
      </c>
      <c r="DA14">
        <v>4</v>
      </c>
      <c r="DB14">
        <v>0</v>
      </c>
      <c r="DC14" t="s">
        <v>151</v>
      </c>
      <c r="DD14" t="s">
        <v>152</v>
      </c>
      <c r="DE14" t="s">
        <v>175</v>
      </c>
    </row>
    <row r="15" spans="1:109">
      <c r="A15" s="1">
        <v>13</v>
      </c>
      <c r="B15" t="s">
        <v>180</v>
      </c>
      <c r="C15">
        <v>152</v>
      </c>
      <c r="D15">
        <v>4</v>
      </c>
      <c r="E15">
        <v>0</v>
      </c>
      <c r="F15">
        <v>0</v>
      </c>
      <c r="G15">
        <v>6</v>
      </c>
      <c r="H15">
        <v>1</v>
      </c>
      <c r="I15">
        <v>22</v>
      </c>
      <c r="J15">
        <v>6</v>
      </c>
      <c r="K15" t="s">
        <v>181</v>
      </c>
      <c r="L15" t="s">
        <v>182</v>
      </c>
      <c r="M15" t="s">
        <v>183</v>
      </c>
      <c r="N15" t="s">
        <v>184</v>
      </c>
      <c r="O15">
        <v>2</v>
      </c>
      <c r="P15">
        <v>0</v>
      </c>
      <c r="Q15">
        <v>3</v>
      </c>
      <c r="R15">
        <v>3</v>
      </c>
      <c r="S15">
        <v>1</v>
      </c>
      <c r="T15">
        <v>2</v>
      </c>
      <c r="U15">
        <v>4</v>
      </c>
      <c r="V15">
        <v>8</v>
      </c>
      <c r="W15">
        <v>2</v>
      </c>
      <c r="X15">
        <v>0</v>
      </c>
      <c r="Y15">
        <v>1</v>
      </c>
      <c r="Z15">
        <v>0</v>
      </c>
      <c r="AA15">
        <v>0</v>
      </c>
      <c r="AB15">
        <v>0</v>
      </c>
      <c r="AC15">
        <v>2</v>
      </c>
      <c r="AD15">
        <v>3</v>
      </c>
      <c r="AE15">
        <v>0</v>
      </c>
      <c r="AF15">
        <v>37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1</v>
      </c>
      <c r="AM15">
        <v>0</v>
      </c>
      <c r="AN15">
        <v>0</v>
      </c>
      <c r="AO15">
        <v>0</v>
      </c>
      <c r="AP15">
        <v>1</v>
      </c>
      <c r="AQ15">
        <v>3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4</v>
      </c>
      <c r="BN15">
        <v>1</v>
      </c>
      <c r="BO15">
        <v>0</v>
      </c>
      <c r="BP15">
        <v>1</v>
      </c>
      <c r="BQ15">
        <v>0</v>
      </c>
      <c r="BR15">
        <v>3</v>
      </c>
      <c r="BS15">
        <v>1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2</v>
      </c>
      <c r="CE15">
        <v>0</v>
      </c>
      <c r="CF15">
        <v>0</v>
      </c>
      <c r="CG15">
        <v>0</v>
      </c>
      <c r="CH15">
        <v>1</v>
      </c>
      <c r="CI15">
        <v>2</v>
      </c>
      <c r="CJ15">
        <v>1</v>
      </c>
      <c r="CK15">
        <v>0</v>
      </c>
      <c r="CL15">
        <v>0</v>
      </c>
      <c r="CM15">
        <v>0</v>
      </c>
      <c r="CN15">
        <v>1</v>
      </c>
      <c r="CO15">
        <v>0</v>
      </c>
      <c r="CP15">
        <v>0</v>
      </c>
      <c r="CQ15">
        <v>1</v>
      </c>
      <c r="CR15">
        <v>1</v>
      </c>
      <c r="CS15">
        <v>1</v>
      </c>
      <c r="CT15">
        <v>0</v>
      </c>
      <c r="CU15">
        <v>1</v>
      </c>
      <c r="CV15">
        <v>6</v>
      </c>
      <c r="CW15">
        <v>0</v>
      </c>
      <c r="CX15">
        <v>0</v>
      </c>
      <c r="CY15">
        <v>0</v>
      </c>
      <c r="CZ15">
        <v>0</v>
      </c>
      <c r="DA15">
        <v>4</v>
      </c>
      <c r="DB15">
        <v>0</v>
      </c>
      <c r="DC15" t="s">
        <v>151</v>
      </c>
      <c r="DD15" t="s">
        <v>152</v>
      </c>
      <c r="DE15" t="s">
        <v>111</v>
      </c>
    </row>
    <row r="16" spans="1:109">
      <c r="A16" s="1">
        <v>14</v>
      </c>
      <c r="B16" t="s">
        <v>185</v>
      </c>
      <c r="C16">
        <v>125</v>
      </c>
      <c r="D16">
        <v>6</v>
      </c>
      <c r="E16">
        <v>0</v>
      </c>
      <c r="F16">
        <v>0</v>
      </c>
      <c r="G16">
        <v>5</v>
      </c>
      <c r="H16">
        <v>2</v>
      </c>
      <c r="I16">
        <v>18</v>
      </c>
      <c r="J16">
        <v>8</v>
      </c>
      <c r="K16" t="s">
        <v>186</v>
      </c>
      <c r="L16" t="s">
        <v>187</v>
      </c>
      <c r="M16" t="s">
        <v>188</v>
      </c>
      <c r="N16" t="s">
        <v>189</v>
      </c>
      <c r="O16">
        <v>2</v>
      </c>
      <c r="P16">
        <v>0</v>
      </c>
      <c r="Q16">
        <v>1</v>
      </c>
      <c r="R16">
        <v>1</v>
      </c>
      <c r="S16">
        <v>2</v>
      </c>
      <c r="T16">
        <v>4</v>
      </c>
      <c r="U16">
        <v>0</v>
      </c>
      <c r="V16">
        <v>9</v>
      </c>
      <c r="W16">
        <v>2</v>
      </c>
      <c r="X16">
        <v>0</v>
      </c>
      <c r="Y16">
        <v>0</v>
      </c>
      <c r="Z16">
        <v>0</v>
      </c>
      <c r="AA16">
        <v>1</v>
      </c>
      <c r="AB16">
        <v>0</v>
      </c>
      <c r="AC16">
        <v>0</v>
      </c>
      <c r="AD16">
        <v>5</v>
      </c>
      <c r="AE16">
        <v>1</v>
      </c>
      <c r="AF16">
        <v>27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1</v>
      </c>
      <c r="AM16">
        <v>0</v>
      </c>
      <c r="AN16">
        <v>0</v>
      </c>
      <c r="AO16">
        <v>4</v>
      </c>
      <c r="AP16">
        <v>1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2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1</v>
      </c>
      <c r="CF16">
        <v>0</v>
      </c>
      <c r="CG16">
        <v>0</v>
      </c>
      <c r="CH16">
        <v>3</v>
      </c>
      <c r="CI16">
        <v>0</v>
      </c>
      <c r="CJ16">
        <v>1</v>
      </c>
      <c r="CK16">
        <v>0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4</v>
      </c>
      <c r="CS16">
        <v>1</v>
      </c>
      <c r="CT16">
        <v>0</v>
      </c>
      <c r="CU16">
        <v>1</v>
      </c>
      <c r="CV16">
        <v>3</v>
      </c>
      <c r="CW16">
        <v>1</v>
      </c>
      <c r="CX16">
        <v>0</v>
      </c>
      <c r="CY16">
        <v>0</v>
      </c>
      <c r="CZ16">
        <v>0</v>
      </c>
      <c r="DA16">
        <v>1</v>
      </c>
      <c r="DB16">
        <v>0</v>
      </c>
      <c r="DC16" t="s">
        <v>120</v>
      </c>
      <c r="DD16" t="s">
        <v>121</v>
      </c>
      <c r="DE16" t="s">
        <v>111</v>
      </c>
    </row>
    <row r="17" spans="1:109">
      <c r="A17" s="1">
        <v>15</v>
      </c>
      <c r="B17" t="s">
        <v>190</v>
      </c>
      <c r="C17">
        <v>151</v>
      </c>
      <c r="D17">
        <v>7</v>
      </c>
      <c r="E17">
        <v>0</v>
      </c>
      <c r="F17">
        <v>0</v>
      </c>
      <c r="G17">
        <v>5</v>
      </c>
      <c r="H17">
        <v>1</v>
      </c>
      <c r="I17">
        <v>18</v>
      </c>
      <c r="J17">
        <v>10</v>
      </c>
      <c r="K17" t="s">
        <v>191</v>
      </c>
      <c r="L17" t="s">
        <v>192</v>
      </c>
      <c r="M17" t="s">
        <v>193</v>
      </c>
      <c r="N17" t="s">
        <v>194</v>
      </c>
      <c r="O17">
        <v>1</v>
      </c>
      <c r="P17">
        <v>0</v>
      </c>
      <c r="Q17">
        <v>0</v>
      </c>
      <c r="R17">
        <v>0</v>
      </c>
      <c r="S17">
        <v>3</v>
      </c>
      <c r="T17">
        <v>3</v>
      </c>
      <c r="U17">
        <v>2</v>
      </c>
      <c r="V17">
        <v>3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0</v>
      </c>
      <c r="AF17">
        <v>44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5</v>
      </c>
      <c r="AP17">
        <v>1</v>
      </c>
      <c r="AQ17">
        <v>0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3</v>
      </c>
      <c r="BK17">
        <v>0</v>
      </c>
      <c r="BL17">
        <v>0</v>
      </c>
      <c r="BM17">
        <v>2</v>
      </c>
      <c r="BN17">
        <v>0</v>
      </c>
      <c r="BO17">
        <v>0</v>
      </c>
      <c r="BP17">
        <v>2</v>
      </c>
      <c r="BQ17">
        <v>2</v>
      </c>
      <c r="BR17">
        <v>0</v>
      </c>
      <c r="BS17">
        <v>4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1</v>
      </c>
      <c r="CC17">
        <v>0</v>
      </c>
      <c r="CD17">
        <v>0</v>
      </c>
      <c r="CE17">
        <v>2</v>
      </c>
      <c r="CF17">
        <v>1</v>
      </c>
      <c r="CG17">
        <v>0</v>
      </c>
      <c r="CH17">
        <v>3</v>
      </c>
      <c r="CI17">
        <v>0</v>
      </c>
      <c r="CJ17">
        <v>1</v>
      </c>
      <c r="CK17">
        <v>0</v>
      </c>
      <c r="CL17">
        <v>0</v>
      </c>
      <c r="CM17">
        <v>0</v>
      </c>
      <c r="CN17">
        <v>1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1</v>
      </c>
      <c r="CU17">
        <v>1</v>
      </c>
      <c r="CV17">
        <v>5</v>
      </c>
      <c r="CW17">
        <v>4</v>
      </c>
      <c r="CX17">
        <v>0</v>
      </c>
      <c r="CY17">
        <v>0</v>
      </c>
      <c r="CZ17">
        <v>0</v>
      </c>
      <c r="DA17">
        <v>3</v>
      </c>
      <c r="DB17">
        <v>0</v>
      </c>
      <c r="DC17" t="s">
        <v>126</v>
      </c>
      <c r="DD17" t="s">
        <v>127</v>
      </c>
      <c r="DE17" t="s">
        <v>111</v>
      </c>
    </row>
    <row r="18" spans="1:109">
      <c r="A18" s="1">
        <v>16</v>
      </c>
      <c r="B18" t="s">
        <v>195</v>
      </c>
      <c r="C18">
        <v>225</v>
      </c>
      <c r="D18">
        <v>6</v>
      </c>
      <c r="E18">
        <v>0</v>
      </c>
      <c r="F18">
        <v>0</v>
      </c>
      <c r="G18">
        <v>0</v>
      </c>
      <c r="H18">
        <v>0</v>
      </c>
      <c r="I18">
        <v>23</v>
      </c>
      <c r="J18">
        <v>11</v>
      </c>
      <c r="K18" t="s">
        <v>111</v>
      </c>
      <c r="L18" t="s">
        <v>196</v>
      </c>
      <c r="M18" t="s">
        <v>111</v>
      </c>
      <c r="N18" t="s">
        <v>197</v>
      </c>
      <c r="O18">
        <v>0</v>
      </c>
      <c r="P18">
        <v>0</v>
      </c>
      <c r="Q18">
        <v>4</v>
      </c>
      <c r="R18">
        <v>4</v>
      </c>
      <c r="S18">
        <v>3</v>
      </c>
      <c r="T18">
        <v>1</v>
      </c>
      <c r="U18">
        <v>1</v>
      </c>
      <c r="V18">
        <v>10</v>
      </c>
      <c r="W18">
        <v>4</v>
      </c>
      <c r="X18">
        <v>0</v>
      </c>
      <c r="Y18">
        <v>0</v>
      </c>
      <c r="Z18">
        <v>0</v>
      </c>
      <c r="AA18">
        <v>0</v>
      </c>
      <c r="AB18">
        <v>1</v>
      </c>
      <c r="AC18">
        <v>1</v>
      </c>
      <c r="AD18">
        <v>4</v>
      </c>
      <c r="AE18">
        <v>0</v>
      </c>
      <c r="AF18">
        <v>71</v>
      </c>
      <c r="AG18">
        <v>0</v>
      </c>
      <c r="AH18">
        <v>0</v>
      </c>
      <c r="AI18">
        <v>0</v>
      </c>
      <c r="AJ18">
        <v>1</v>
      </c>
      <c r="AK18">
        <v>0</v>
      </c>
      <c r="AL18">
        <v>0</v>
      </c>
      <c r="AM18">
        <v>3</v>
      </c>
      <c r="AN18">
        <v>0</v>
      </c>
      <c r="AO18">
        <v>2</v>
      </c>
      <c r="AP18">
        <v>0</v>
      </c>
      <c r="AQ18">
        <v>1</v>
      </c>
      <c r="AR18">
        <v>0</v>
      </c>
      <c r="AS18">
        <v>5</v>
      </c>
      <c r="AT18">
        <v>0</v>
      </c>
      <c r="AU18">
        <v>1</v>
      </c>
      <c r="AV18">
        <v>1</v>
      </c>
      <c r="AW18">
        <v>4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1</v>
      </c>
      <c r="BH18">
        <v>0</v>
      </c>
      <c r="BI18">
        <v>1</v>
      </c>
      <c r="BJ18">
        <v>3</v>
      </c>
      <c r="BK18">
        <v>2</v>
      </c>
      <c r="BL18">
        <v>0</v>
      </c>
      <c r="BM18">
        <v>1</v>
      </c>
      <c r="BN18">
        <v>0</v>
      </c>
      <c r="BO18">
        <v>2</v>
      </c>
      <c r="BP18">
        <v>7</v>
      </c>
      <c r="BQ18">
        <v>0</v>
      </c>
      <c r="BR18">
        <v>1</v>
      </c>
      <c r="BS18">
        <v>7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2</v>
      </c>
      <c r="CC18">
        <v>6</v>
      </c>
      <c r="CD18">
        <v>0</v>
      </c>
      <c r="CE18">
        <v>1</v>
      </c>
      <c r="CF18">
        <v>0</v>
      </c>
      <c r="CG18">
        <v>0</v>
      </c>
      <c r="CH18">
        <v>2</v>
      </c>
      <c r="CI18">
        <v>1</v>
      </c>
      <c r="CJ18">
        <v>1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1</v>
      </c>
      <c r="CQ18">
        <v>3</v>
      </c>
      <c r="CR18">
        <v>3</v>
      </c>
      <c r="CS18">
        <v>0</v>
      </c>
      <c r="CT18">
        <v>0</v>
      </c>
      <c r="CU18">
        <v>2</v>
      </c>
      <c r="CV18">
        <v>1</v>
      </c>
      <c r="CW18">
        <v>0</v>
      </c>
      <c r="CX18">
        <v>0</v>
      </c>
      <c r="CY18">
        <v>0</v>
      </c>
      <c r="CZ18">
        <v>1</v>
      </c>
      <c r="DA18">
        <v>4</v>
      </c>
      <c r="DB18">
        <v>0</v>
      </c>
      <c r="DC18" t="s">
        <v>151</v>
      </c>
      <c r="DD18" t="s">
        <v>152</v>
      </c>
      <c r="DE18" t="s">
        <v>111</v>
      </c>
    </row>
    <row r="19" spans="1:109">
      <c r="A19" s="1">
        <v>17</v>
      </c>
      <c r="B19" t="s">
        <v>198</v>
      </c>
      <c r="C19">
        <v>183</v>
      </c>
      <c r="D19">
        <v>3</v>
      </c>
      <c r="E19">
        <v>0</v>
      </c>
      <c r="F19">
        <v>0</v>
      </c>
      <c r="G19">
        <v>2</v>
      </c>
      <c r="H19">
        <v>0</v>
      </c>
      <c r="I19">
        <v>20</v>
      </c>
      <c r="J19">
        <v>8</v>
      </c>
      <c r="K19" t="s">
        <v>199</v>
      </c>
      <c r="L19" t="s">
        <v>200</v>
      </c>
      <c r="M19" t="s">
        <v>111</v>
      </c>
      <c r="N19" t="s">
        <v>201</v>
      </c>
      <c r="O19">
        <v>0</v>
      </c>
      <c r="P19">
        <v>0</v>
      </c>
      <c r="Q19">
        <v>4</v>
      </c>
      <c r="R19">
        <v>4</v>
      </c>
      <c r="S19">
        <v>0</v>
      </c>
      <c r="T19">
        <v>3</v>
      </c>
      <c r="U19">
        <v>0</v>
      </c>
      <c r="V19">
        <v>11</v>
      </c>
      <c r="W19">
        <v>0</v>
      </c>
      <c r="X19">
        <v>0</v>
      </c>
      <c r="Y19">
        <v>1</v>
      </c>
      <c r="Z19">
        <v>6</v>
      </c>
      <c r="AA19">
        <v>0</v>
      </c>
      <c r="AB19">
        <v>1</v>
      </c>
      <c r="AC19">
        <v>0</v>
      </c>
      <c r="AD19">
        <v>3</v>
      </c>
      <c r="AE19">
        <v>0</v>
      </c>
      <c r="AF19">
        <v>82</v>
      </c>
      <c r="AG19">
        <v>0</v>
      </c>
      <c r="AH19">
        <v>0</v>
      </c>
      <c r="AI19">
        <v>0</v>
      </c>
      <c r="AJ19">
        <v>1</v>
      </c>
      <c r="AK19">
        <v>0</v>
      </c>
      <c r="AL19">
        <v>0</v>
      </c>
      <c r="AM19">
        <v>1</v>
      </c>
      <c r="AN19">
        <v>0</v>
      </c>
      <c r="AO19">
        <v>6</v>
      </c>
      <c r="AP19">
        <v>1</v>
      </c>
      <c r="AQ19">
        <v>0</v>
      </c>
      <c r="AR19">
        <v>1</v>
      </c>
      <c r="AS19">
        <v>1</v>
      </c>
      <c r="AT19">
        <v>0</v>
      </c>
      <c r="AU19">
        <v>1</v>
      </c>
      <c r="AV19">
        <v>1</v>
      </c>
      <c r="AW19">
        <v>1</v>
      </c>
      <c r="AX19">
        <v>0</v>
      </c>
      <c r="AY19">
        <v>0</v>
      </c>
      <c r="AZ19">
        <v>0</v>
      </c>
      <c r="BA19">
        <v>1</v>
      </c>
      <c r="BB19">
        <v>1</v>
      </c>
      <c r="BC19">
        <v>0</v>
      </c>
      <c r="BD19">
        <v>7</v>
      </c>
      <c r="BE19">
        <v>4</v>
      </c>
      <c r="BF19">
        <v>0</v>
      </c>
      <c r="BG19">
        <v>0</v>
      </c>
      <c r="BH19">
        <v>0</v>
      </c>
      <c r="BI19">
        <v>0</v>
      </c>
      <c r="BJ19">
        <v>6</v>
      </c>
      <c r="BK19">
        <v>1</v>
      </c>
      <c r="BL19">
        <v>0</v>
      </c>
      <c r="BM19">
        <v>0</v>
      </c>
      <c r="BN19">
        <v>0</v>
      </c>
      <c r="BO19">
        <v>2</v>
      </c>
      <c r="BP19">
        <v>3</v>
      </c>
      <c r="BQ19">
        <v>0</v>
      </c>
      <c r="BR19">
        <v>1</v>
      </c>
      <c r="BS19">
        <v>2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1</v>
      </c>
      <c r="CA19">
        <v>2</v>
      </c>
      <c r="CB19">
        <v>2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14</v>
      </c>
      <c r="CI19">
        <v>0</v>
      </c>
      <c r="CJ19">
        <v>4</v>
      </c>
      <c r="CK19">
        <v>2</v>
      </c>
      <c r="CL19">
        <v>2</v>
      </c>
      <c r="CM19">
        <v>0</v>
      </c>
      <c r="CN19">
        <v>0</v>
      </c>
      <c r="CO19">
        <v>0</v>
      </c>
      <c r="CP19">
        <v>2</v>
      </c>
      <c r="CQ19">
        <v>0</v>
      </c>
      <c r="CR19">
        <v>3</v>
      </c>
      <c r="CS19">
        <v>0</v>
      </c>
      <c r="CT19">
        <v>0</v>
      </c>
      <c r="CU19">
        <v>2</v>
      </c>
      <c r="CV19">
        <v>0</v>
      </c>
      <c r="CW19">
        <v>0</v>
      </c>
      <c r="CX19">
        <v>1</v>
      </c>
      <c r="CY19">
        <v>0</v>
      </c>
      <c r="CZ19">
        <v>0</v>
      </c>
      <c r="DA19">
        <v>5</v>
      </c>
      <c r="DB19">
        <v>0</v>
      </c>
      <c r="DC19" t="s">
        <v>202</v>
      </c>
      <c r="DD19" t="s">
        <v>203</v>
      </c>
      <c r="DE19" t="s">
        <v>111</v>
      </c>
    </row>
    <row r="20" spans="1:109">
      <c r="A20" s="1">
        <v>18</v>
      </c>
      <c r="B20" t="s">
        <v>204</v>
      </c>
      <c r="C20">
        <v>198</v>
      </c>
      <c r="D20">
        <v>10</v>
      </c>
      <c r="E20">
        <v>1</v>
      </c>
      <c r="F20">
        <v>0</v>
      </c>
      <c r="G20">
        <v>11</v>
      </c>
      <c r="H20">
        <v>2</v>
      </c>
      <c r="I20">
        <v>39</v>
      </c>
      <c r="J20">
        <v>15</v>
      </c>
      <c r="K20" t="s">
        <v>205</v>
      </c>
      <c r="L20" t="s">
        <v>206</v>
      </c>
      <c r="M20" t="s">
        <v>207</v>
      </c>
      <c r="N20" t="s">
        <v>208</v>
      </c>
      <c r="O20">
        <v>3</v>
      </c>
      <c r="P20">
        <v>1</v>
      </c>
      <c r="Q20">
        <v>3</v>
      </c>
      <c r="R20">
        <v>4</v>
      </c>
      <c r="S20">
        <v>6</v>
      </c>
      <c r="T20">
        <v>6</v>
      </c>
      <c r="U20">
        <v>4</v>
      </c>
      <c r="V20">
        <v>7</v>
      </c>
      <c r="W20">
        <v>2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1</v>
      </c>
      <c r="AE20">
        <v>1</v>
      </c>
      <c r="AF20">
        <v>41</v>
      </c>
      <c r="AG20">
        <v>0</v>
      </c>
      <c r="AH20">
        <v>1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4</v>
      </c>
      <c r="AP20">
        <v>1</v>
      </c>
      <c r="AQ20">
        <v>0</v>
      </c>
      <c r="AR20">
        <v>0</v>
      </c>
      <c r="AS20">
        <v>0</v>
      </c>
      <c r="AT20">
        <v>1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2</v>
      </c>
      <c r="BB20">
        <v>0</v>
      </c>
      <c r="BC20">
        <v>3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1</v>
      </c>
      <c r="BK20">
        <v>0</v>
      </c>
      <c r="BL20">
        <v>0</v>
      </c>
      <c r="BM20">
        <v>4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3</v>
      </c>
      <c r="BT20">
        <v>0</v>
      </c>
      <c r="BU20">
        <v>0</v>
      </c>
      <c r="BV20">
        <v>0</v>
      </c>
      <c r="BW20">
        <v>1</v>
      </c>
      <c r="BX20">
        <v>0</v>
      </c>
      <c r="BY20">
        <v>0</v>
      </c>
      <c r="BZ20">
        <v>0</v>
      </c>
      <c r="CA20">
        <v>0</v>
      </c>
      <c r="CB20">
        <v>1</v>
      </c>
      <c r="CC20">
        <v>0</v>
      </c>
      <c r="CD20">
        <v>0</v>
      </c>
      <c r="CE20">
        <v>1</v>
      </c>
      <c r="CF20">
        <v>0</v>
      </c>
      <c r="CG20">
        <v>1</v>
      </c>
      <c r="CH20">
        <v>0</v>
      </c>
      <c r="CI20">
        <v>3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1</v>
      </c>
      <c r="CP20">
        <v>0</v>
      </c>
      <c r="CQ20">
        <v>1</v>
      </c>
      <c r="CR20">
        <v>1</v>
      </c>
      <c r="CS20">
        <v>0</v>
      </c>
      <c r="CT20">
        <v>0</v>
      </c>
      <c r="CU20">
        <v>3</v>
      </c>
      <c r="CV20">
        <v>5</v>
      </c>
      <c r="CW20">
        <v>1</v>
      </c>
      <c r="CX20">
        <v>0</v>
      </c>
      <c r="CY20">
        <v>0</v>
      </c>
      <c r="CZ20">
        <v>0</v>
      </c>
      <c r="DA20">
        <v>2</v>
      </c>
      <c r="DB20">
        <v>0</v>
      </c>
      <c r="DC20" t="s">
        <v>113</v>
      </c>
      <c r="DD20" t="s">
        <v>114</v>
      </c>
      <c r="DE20" t="s">
        <v>209</v>
      </c>
    </row>
    <row r="21" spans="1:109">
      <c r="A21" s="1">
        <v>19</v>
      </c>
      <c r="B21" t="s">
        <v>210</v>
      </c>
      <c r="C21">
        <v>125</v>
      </c>
      <c r="D21">
        <v>4</v>
      </c>
      <c r="E21">
        <v>0</v>
      </c>
      <c r="F21">
        <v>0</v>
      </c>
      <c r="G21">
        <v>5</v>
      </c>
      <c r="H21">
        <v>0</v>
      </c>
      <c r="I21">
        <v>22</v>
      </c>
      <c r="J21">
        <v>6</v>
      </c>
      <c r="K21" t="s">
        <v>211</v>
      </c>
      <c r="L21" t="s">
        <v>212</v>
      </c>
      <c r="M21" t="s">
        <v>111</v>
      </c>
      <c r="N21" t="s">
        <v>213</v>
      </c>
      <c r="O21">
        <v>2</v>
      </c>
      <c r="P21">
        <v>0</v>
      </c>
      <c r="Q21">
        <v>2</v>
      </c>
      <c r="R21">
        <v>2</v>
      </c>
      <c r="S21">
        <v>4</v>
      </c>
      <c r="T21">
        <v>2</v>
      </c>
      <c r="U21">
        <v>4</v>
      </c>
      <c r="V21">
        <v>9</v>
      </c>
      <c r="W21">
        <v>6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3</v>
      </c>
      <c r="AF21">
        <v>30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0</v>
      </c>
      <c r="AN21">
        <v>0</v>
      </c>
      <c r="AO21">
        <v>2</v>
      </c>
      <c r="AP21">
        <v>1</v>
      </c>
      <c r="AQ21">
        <v>0</v>
      </c>
      <c r="AR21">
        <v>0</v>
      </c>
      <c r="AS21">
        <v>0</v>
      </c>
      <c r="AT21">
        <v>1</v>
      </c>
      <c r="AU21">
        <v>0</v>
      </c>
      <c r="AV21">
        <v>0</v>
      </c>
      <c r="AW21">
        <v>0</v>
      </c>
      <c r="AX21">
        <v>1</v>
      </c>
      <c r="AY21">
        <v>0</v>
      </c>
      <c r="AZ21">
        <v>0</v>
      </c>
      <c r="BA21">
        <v>1</v>
      </c>
      <c r="BB21">
        <v>0</v>
      </c>
      <c r="BC21">
        <v>1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1</v>
      </c>
      <c r="BM21">
        <v>4</v>
      </c>
      <c r="BN21">
        <v>1</v>
      </c>
      <c r="BO21">
        <v>0</v>
      </c>
      <c r="BP21">
        <v>0</v>
      </c>
      <c r="BQ21">
        <v>1</v>
      </c>
      <c r="BR21">
        <v>0</v>
      </c>
      <c r="BS21">
        <v>2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1</v>
      </c>
      <c r="CH21">
        <v>1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4</v>
      </c>
      <c r="CR21">
        <v>0</v>
      </c>
      <c r="CS21">
        <v>1</v>
      </c>
      <c r="CT21">
        <v>0</v>
      </c>
      <c r="CU21">
        <v>1</v>
      </c>
      <c r="CV21">
        <v>3</v>
      </c>
      <c r="CW21">
        <v>0</v>
      </c>
      <c r="CX21">
        <v>0</v>
      </c>
      <c r="CY21">
        <v>0</v>
      </c>
      <c r="CZ21">
        <v>0</v>
      </c>
      <c r="DA21">
        <v>2</v>
      </c>
      <c r="DB21">
        <v>0</v>
      </c>
      <c r="DC21" t="s">
        <v>113</v>
      </c>
      <c r="DD21" t="s">
        <v>114</v>
      </c>
      <c r="DE21" t="s">
        <v>111</v>
      </c>
    </row>
    <row r="22" spans="1:109">
      <c r="A22" s="1">
        <v>20</v>
      </c>
      <c r="B22" t="s">
        <v>214</v>
      </c>
      <c r="C22">
        <v>172</v>
      </c>
      <c r="D22">
        <v>6</v>
      </c>
      <c r="E22">
        <v>0</v>
      </c>
      <c r="F22">
        <v>0</v>
      </c>
      <c r="G22">
        <v>1</v>
      </c>
      <c r="H22">
        <v>0</v>
      </c>
      <c r="I22">
        <v>16</v>
      </c>
      <c r="J22">
        <v>4</v>
      </c>
      <c r="K22" t="s">
        <v>215</v>
      </c>
      <c r="L22" t="s">
        <v>216</v>
      </c>
      <c r="M22" t="s">
        <v>111</v>
      </c>
      <c r="N22" t="s">
        <v>217</v>
      </c>
      <c r="O22">
        <v>0</v>
      </c>
      <c r="P22">
        <v>0</v>
      </c>
      <c r="Q22">
        <v>2</v>
      </c>
      <c r="R22">
        <v>2</v>
      </c>
      <c r="S22">
        <v>0</v>
      </c>
      <c r="T22">
        <v>0</v>
      </c>
      <c r="U22">
        <v>2</v>
      </c>
      <c r="V22">
        <v>7</v>
      </c>
      <c r="W22">
        <v>5</v>
      </c>
      <c r="X22">
        <v>0</v>
      </c>
      <c r="Y22">
        <v>0</v>
      </c>
      <c r="Z22">
        <v>0</v>
      </c>
      <c r="AA22">
        <v>0</v>
      </c>
      <c r="AB22">
        <v>0</v>
      </c>
      <c r="AC22">
        <v>2</v>
      </c>
      <c r="AD22">
        <v>0</v>
      </c>
      <c r="AE22">
        <v>0</v>
      </c>
      <c r="AF22">
        <v>54</v>
      </c>
      <c r="AG22">
        <v>0</v>
      </c>
      <c r="AH22">
        <v>0</v>
      </c>
      <c r="AI22">
        <v>0</v>
      </c>
      <c r="AJ22">
        <v>1</v>
      </c>
      <c r="AK22">
        <v>0</v>
      </c>
      <c r="AL22">
        <v>0</v>
      </c>
      <c r="AM22">
        <v>1</v>
      </c>
      <c r="AN22">
        <v>0</v>
      </c>
      <c r="AO22">
        <v>3</v>
      </c>
      <c r="AP22">
        <v>3</v>
      </c>
      <c r="AQ22">
        <v>0</v>
      </c>
      <c r="AR22">
        <v>2</v>
      </c>
      <c r="AS22">
        <v>1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1</v>
      </c>
      <c r="BC22">
        <v>3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4</v>
      </c>
      <c r="BK22">
        <v>0</v>
      </c>
      <c r="BL22">
        <v>0</v>
      </c>
      <c r="BM22">
        <v>2</v>
      </c>
      <c r="BN22">
        <v>0</v>
      </c>
      <c r="BO22">
        <v>0</v>
      </c>
      <c r="BP22">
        <v>1</v>
      </c>
      <c r="BQ22">
        <v>0</v>
      </c>
      <c r="BR22">
        <v>1</v>
      </c>
      <c r="BS22">
        <v>1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3</v>
      </c>
      <c r="CC22">
        <v>2</v>
      </c>
      <c r="CD22">
        <v>0</v>
      </c>
      <c r="CE22">
        <v>2</v>
      </c>
      <c r="CF22">
        <v>0</v>
      </c>
      <c r="CG22">
        <v>1</v>
      </c>
      <c r="CH22">
        <v>1</v>
      </c>
      <c r="CI22">
        <v>2</v>
      </c>
      <c r="CJ22">
        <v>1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2</v>
      </c>
      <c r="CQ22">
        <v>2</v>
      </c>
      <c r="CR22">
        <v>0</v>
      </c>
      <c r="CS22">
        <v>0</v>
      </c>
      <c r="CT22">
        <v>0</v>
      </c>
      <c r="CU22">
        <v>2</v>
      </c>
      <c r="CV22">
        <v>5</v>
      </c>
      <c r="CW22">
        <v>0</v>
      </c>
      <c r="CX22">
        <v>0</v>
      </c>
      <c r="CY22">
        <v>1</v>
      </c>
      <c r="CZ22">
        <v>1</v>
      </c>
      <c r="DA22">
        <v>5</v>
      </c>
      <c r="DB22">
        <v>0</v>
      </c>
      <c r="DC22" t="s">
        <v>202</v>
      </c>
      <c r="DD22" t="s">
        <v>203</v>
      </c>
      <c r="DE22" t="s">
        <v>111</v>
      </c>
    </row>
    <row r="23" spans="1:109">
      <c r="A23" s="1">
        <v>21</v>
      </c>
      <c r="B23" t="s">
        <v>218</v>
      </c>
      <c r="C23">
        <v>217</v>
      </c>
      <c r="D23">
        <v>5</v>
      </c>
      <c r="E23">
        <v>0</v>
      </c>
      <c r="F23">
        <v>0</v>
      </c>
      <c r="G23">
        <v>1</v>
      </c>
      <c r="H23">
        <v>0</v>
      </c>
      <c r="I23">
        <v>14</v>
      </c>
      <c r="J23">
        <v>7</v>
      </c>
      <c r="K23" t="s">
        <v>219</v>
      </c>
      <c r="L23" t="s">
        <v>220</v>
      </c>
      <c r="M23" t="s">
        <v>111</v>
      </c>
      <c r="N23" t="s">
        <v>221</v>
      </c>
      <c r="O23">
        <v>0</v>
      </c>
      <c r="P23">
        <v>0</v>
      </c>
      <c r="Q23">
        <v>2</v>
      </c>
      <c r="R23">
        <v>2</v>
      </c>
      <c r="S23">
        <v>1</v>
      </c>
      <c r="T23">
        <v>1</v>
      </c>
      <c r="U23">
        <v>4</v>
      </c>
      <c r="V23">
        <v>11</v>
      </c>
      <c r="W23">
        <v>2</v>
      </c>
      <c r="X23">
        <v>0</v>
      </c>
      <c r="Y23">
        <v>0</v>
      </c>
      <c r="Z23">
        <v>0</v>
      </c>
      <c r="AA23">
        <v>0</v>
      </c>
      <c r="AB23">
        <v>1</v>
      </c>
      <c r="AC23">
        <v>5</v>
      </c>
      <c r="AD23">
        <v>3</v>
      </c>
      <c r="AE23">
        <v>0</v>
      </c>
      <c r="AF23">
        <v>81</v>
      </c>
      <c r="AG23">
        <v>0</v>
      </c>
      <c r="AH23">
        <v>0</v>
      </c>
      <c r="AI23">
        <v>0</v>
      </c>
      <c r="AJ23">
        <v>1</v>
      </c>
      <c r="AK23">
        <v>0</v>
      </c>
      <c r="AL23">
        <v>0</v>
      </c>
      <c r="AM23">
        <v>7</v>
      </c>
      <c r="AN23">
        <v>0</v>
      </c>
      <c r="AO23">
        <v>5</v>
      </c>
      <c r="AP23">
        <v>1</v>
      </c>
      <c r="AQ23">
        <v>0</v>
      </c>
      <c r="AR23">
        <v>0</v>
      </c>
      <c r="AS23">
        <v>3</v>
      </c>
      <c r="AT23">
        <v>1</v>
      </c>
      <c r="AU23">
        <v>1</v>
      </c>
      <c r="AV23">
        <v>0</v>
      </c>
      <c r="AW23">
        <v>0</v>
      </c>
      <c r="AX23">
        <v>1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6</v>
      </c>
      <c r="BK23">
        <v>0</v>
      </c>
      <c r="BL23">
        <v>0</v>
      </c>
      <c r="BM23">
        <v>4</v>
      </c>
      <c r="BN23">
        <v>0</v>
      </c>
      <c r="BO23">
        <v>2</v>
      </c>
      <c r="BP23">
        <v>4</v>
      </c>
      <c r="BQ23">
        <v>0</v>
      </c>
      <c r="BR23">
        <v>4</v>
      </c>
      <c r="BS23">
        <v>2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4</v>
      </c>
      <c r="CC23">
        <v>2</v>
      </c>
      <c r="CD23">
        <v>0</v>
      </c>
      <c r="CE23">
        <v>0</v>
      </c>
      <c r="CF23">
        <v>0</v>
      </c>
      <c r="CG23">
        <v>0</v>
      </c>
      <c r="CH23">
        <v>15</v>
      </c>
      <c r="CI23">
        <v>5</v>
      </c>
      <c r="CJ23">
        <v>0</v>
      </c>
      <c r="CK23">
        <v>0</v>
      </c>
      <c r="CL23">
        <v>1</v>
      </c>
      <c r="CM23">
        <v>0</v>
      </c>
      <c r="CN23">
        <v>0</v>
      </c>
      <c r="CO23">
        <v>0</v>
      </c>
      <c r="CP23">
        <v>0</v>
      </c>
      <c r="CQ23">
        <v>2</v>
      </c>
      <c r="CR23">
        <v>1</v>
      </c>
      <c r="CS23">
        <v>0</v>
      </c>
      <c r="CT23">
        <v>0</v>
      </c>
      <c r="CU23">
        <v>4</v>
      </c>
      <c r="CV23">
        <v>2</v>
      </c>
      <c r="CW23">
        <v>0</v>
      </c>
      <c r="CX23">
        <v>1</v>
      </c>
      <c r="CY23">
        <v>0</v>
      </c>
      <c r="CZ23">
        <v>0</v>
      </c>
      <c r="DA23">
        <v>2</v>
      </c>
      <c r="DB23">
        <v>0</v>
      </c>
      <c r="DC23" t="s">
        <v>113</v>
      </c>
      <c r="DD23" t="s">
        <v>114</v>
      </c>
      <c r="DE23" t="s">
        <v>111</v>
      </c>
    </row>
    <row r="24" spans="1:109">
      <c r="A24" s="1">
        <v>22</v>
      </c>
      <c r="B24" t="s">
        <v>222</v>
      </c>
      <c r="C24">
        <v>191</v>
      </c>
      <c r="D24">
        <v>4</v>
      </c>
      <c r="E24">
        <v>0</v>
      </c>
      <c r="F24">
        <v>0</v>
      </c>
      <c r="G24">
        <v>1</v>
      </c>
      <c r="H24">
        <v>0</v>
      </c>
      <c r="I24">
        <v>12</v>
      </c>
      <c r="J24">
        <v>4</v>
      </c>
      <c r="K24" t="s">
        <v>223</v>
      </c>
      <c r="L24" t="s">
        <v>224</v>
      </c>
      <c r="M24" t="s">
        <v>111</v>
      </c>
      <c r="N24" t="s">
        <v>225</v>
      </c>
      <c r="O24">
        <v>0</v>
      </c>
      <c r="P24">
        <v>0</v>
      </c>
      <c r="Q24">
        <v>2</v>
      </c>
      <c r="R24">
        <v>2</v>
      </c>
      <c r="S24">
        <v>0</v>
      </c>
      <c r="T24">
        <v>1</v>
      </c>
      <c r="U24">
        <v>1</v>
      </c>
      <c r="V24">
        <v>13</v>
      </c>
      <c r="W24">
        <v>1</v>
      </c>
      <c r="X24">
        <v>0</v>
      </c>
      <c r="Y24">
        <v>2</v>
      </c>
      <c r="Z24">
        <v>1</v>
      </c>
      <c r="AA24">
        <v>0</v>
      </c>
      <c r="AB24">
        <v>0</v>
      </c>
      <c r="AC24">
        <v>6</v>
      </c>
      <c r="AD24">
        <v>3</v>
      </c>
      <c r="AE24">
        <v>0</v>
      </c>
      <c r="AF24">
        <v>64</v>
      </c>
      <c r="AG24">
        <v>0</v>
      </c>
      <c r="AH24">
        <v>0</v>
      </c>
      <c r="AI24">
        <v>0</v>
      </c>
      <c r="AJ24">
        <v>1</v>
      </c>
      <c r="AK24">
        <v>0</v>
      </c>
      <c r="AL24">
        <v>0</v>
      </c>
      <c r="AM24">
        <v>1</v>
      </c>
      <c r="AN24">
        <v>0</v>
      </c>
      <c r="AO24">
        <v>9</v>
      </c>
      <c r="AP24">
        <v>1</v>
      </c>
      <c r="AQ24">
        <v>2</v>
      </c>
      <c r="AR24">
        <v>0</v>
      </c>
      <c r="AS24">
        <v>3</v>
      </c>
      <c r="AT24">
        <v>0</v>
      </c>
      <c r="AU24">
        <v>0</v>
      </c>
      <c r="AV24">
        <v>0</v>
      </c>
      <c r="AW24">
        <v>0</v>
      </c>
      <c r="AX24">
        <v>1</v>
      </c>
      <c r="AY24">
        <v>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1</v>
      </c>
      <c r="BJ24">
        <v>2</v>
      </c>
      <c r="BK24">
        <v>1</v>
      </c>
      <c r="BL24">
        <v>0</v>
      </c>
      <c r="BM24">
        <v>1</v>
      </c>
      <c r="BN24">
        <v>0</v>
      </c>
      <c r="BO24">
        <v>1</v>
      </c>
      <c r="BP24">
        <v>6</v>
      </c>
      <c r="BQ24">
        <v>0</v>
      </c>
      <c r="BR24">
        <v>1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2</v>
      </c>
      <c r="CD24">
        <v>2</v>
      </c>
      <c r="CE24">
        <v>1</v>
      </c>
      <c r="CF24">
        <v>0</v>
      </c>
      <c r="CG24">
        <v>0</v>
      </c>
      <c r="CH24">
        <v>9</v>
      </c>
      <c r="CI24">
        <v>6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2</v>
      </c>
      <c r="CR24">
        <v>1</v>
      </c>
      <c r="CS24">
        <v>0</v>
      </c>
      <c r="CT24">
        <v>0</v>
      </c>
      <c r="CU24">
        <v>1</v>
      </c>
      <c r="CV24">
        <v>2</v>
      </c>
      <c r="CW24">
        <v>1</v>
      </c>
      <c r="CX24">
        <v>2</v>
      </c>
      <c r="CY24">
        <v>0</v>
      </c>
      <c r="CZ24">
        <v>0</v>
      </c>
      <c r="DA24">
        <v>3</v>
      </c>
      <c r="DB24">
        <v>0</v>
      </c>
      <c r="DC24" t="s">
        <v>126</v>
      </c>
      <c r="DD24" t="s">
        <v>127</v>
      </c>
      <c r="DE24" t="s">
        <v>111</v>
      </c>
    </row>
    <row r="25" spans="1:109">
      <c r="A25" s="1">
        <v>23</v>
      </c>
      <c r="B25" t="s">
        <v>226</v>
      </c>
      <c r="C25">
        <v>143</v>
      </c>
      <c r="D25">
        <v>4</v>
      </c>
      <c r="E25">
        <v>0</v>
      </c>
      <c r="F25">
        <v>0</v>
      </c>
      <c r="G25">
        <v>2</v>
      </c>
      <c r="H25">
        <v>0</v>
      </c>
      <c r="I25">
        <v>8</v>
      </c>
      <c r="J25">
        <v>1</v>
      </c>
      <c r="K25" t="s">
        <v>227</v>
      </c>
      <c r="L25" t="s">
        <v>228</v>
      </c>
      <c r="M25" t="s">
        <v>111</v>
      </c>
      <c r="N25" t="s">
        <v>229</v>
      </c>
      <c r="O25">
        <v>0</v>
      </c>
      <c r="P25">
        <v>0</v>
      </c>
      <c r="Q25">
        <v>0</v>
      </c>
      <c r="R25">
        <v>0</v>
      </c>
      <c r="S25">
        <v>1</v>
      </c>
      <c r="T25">
        <v>0</v>
      </c>
      <c r="U25">
        <v>2</v>
      </c>
      <c r="V25">
        <v>7</v>
      </c>
      <c r="W25">
        <v>1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5</v>
      </c>
      <c r="AE25">
        <v>0</v>
      </c>
      <c r="AF25">
        <v>45</v>
      </c>
      <c r="AG25">
        <v>0</v>
      </c>
      <c r="AH25">
        <v>0</v>
      </c>
      <c r="AI25">
        <v>0</v>
      </c>
      <c r="AJ25">
        <v>1</v>
      </c>
      <c r="AK25">
        <v>0</v>
      </c>
      <c r="AL25">
        <v>0</v>
      </c>
      <c r="AM25">
        <v>1</v>
      </c>
      <c r="AN25">
        <v>0</v>
      </c>
      <c r="AO25">
        <v>3</v>
      </c>
      <c r="AP25">
        <v>0</v>
      </c>
      <c r="AQ25">
        <v>4</v>
      </c>
      <c r="AR25">
        <v>0</v>
      </c>
      <c r="AS25">
        <v>2</v>
      </c>
      <c r="AT25">
        <v>0</v>
      </c>
      <c r="AU25">
        <v>2</v>
      </c>
      <c r="AV25">
        <v>0</v>
      </c>
      <c r="AW25">
        <v>0</v>
      </c>
      <c r="AX25">
        <v>0</v>
      </c>
      <c r="AY25">
        <v>3</v>
      </c>
      <c r="AZ25">
        <v>0</v>
      </c>
      <c r="BA25">
        <v>0</v>
      </c>
      <c r="BB25">
        <v>1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2</v>
      </c>
      <c r="BK25">
        <v>0</v>
      </c>
      <c r="BL25">
        <v>0</v>
      </c>
      <c r="BM25">
        <v>2</v>
      </c>
      <c r="BN25">
        <v>0</v>
      </c>
      <c r="BO25">
        <v>0</v>
      </c>
      <c r="BP25">
        <v>3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2</v>
      </c>
      <c r="CB25">
        <v>0</v>
      </c>
      <c r="CC25">
        <v>2</v>
      </c>
      <c r="CD25">
        <v>1</v>
      </c>
      <c r="CE25">
        <v>0</v>
      </c>
      <c r="CF25">
        <v>0</v>
      </c>
      <c r="CG25">
        <v>0</v>
      </c>
      <c r="CH25">
        <v>11</v>
      </c>
      <c r="CI25">
        <v>1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2</v>
      </c>
      <c r="CS25">
        <v>0</v>
      </c>
      <c r="CT25">
        <v>0</v>
      </c>
      <c r="CU25">
        <v>0</v>
      </c>
      <c r="CV25">
        <v>1</v>
      </c>
      <c r="CW25">
        <v>1</v>
      </c>
      <c r="CX25">
        <v>0</v>
      </c>
      <c r="CY25">
        <v>0</v>
      </c>
      <c r="CZ25">
        <v>0</v>
      </c>
      <c r="DA25">
        <v>0</v>
      </c>
      <c r="DB25">
        <v>0</v>
      </c>
      <c r="DC25" t="s">
        <v>111</v>
      </c>
      <c r="DD25" t="s">
        <v>111</v>
      </c>
      <c r="DE25" t="s">
        <v>111</v>
      </c>
    </row>
    <row r="26" spans="1:109">
      <c r="A26" s="1">
        <v>24</v>
      </c>
      <c r="B26" t="s">
        <v>230</v>
      </c>
      <c r="C26">
        <v>195</v>
      </c>
      <c r="D26">
        <v>8</v>
      </c>
      <c r="E26">
        <v>0</v>
      </c>
      <c r="F26">
        <v>0</v>
      </c>
      <c r="G26">
        <v>1</v>
      </c>
      <c r="H26">
        <v>0</v>
      </c>
      <c r="I26">
        <v>17</v>
      </c>
      <c r="J26">
        <v>7</v>
      </c>
      <c r="K26" t="s">
        <v>231</v>
      </c>
      <c r="L26" t="s">
        <v>232</v>
      </c>
      <c r="M26" t="s">
        <v>111</v>
      </c>
      <c r="N26" t="s">
        <v>233</v>
      </c>
      <c r="O26">
        <v>0</v>
      </c>
      <c r="P26">
        <v>0</v>
      </c>
      <c r="Q26">
        <v>2</v>
      </c>
      <c r="R26">
        <v>2</v>
      </c>
      <c r="S26">
        <v>2</v>
      </c>
      <c r="T26">
        <v>2</v>
      </c>
      <c r="U26">
        <v>3</v>
      </c>
      <c r="V26">
        <v>11</v>
      </c>
      <c r="W26">
        <v>1</v>
      </c>
      <c r="X26">
        <v>0</v>
      </c>
      <c r="Y26">
        <v>0</v>
      </c>
      <c r="Z26">
        <v>1</v>
      </c>
      <c r="AA26">
        <v>0</v>
      </c>
      <c r="AB26">
        <v>0</v>
      </c>
      <c r="AC26">
        <v>8</v>
      </c>
      <c r="AD26">
        <v>1</v>
      </c>
      <c r="AE26">
        <v>0</v>
      </c>
      <c r="AF26">
        <v>62</v>
      </c>
      <c r="AG26">
        <v>0</v>
      </c>
      <c r="AH26">
        <v>1</v>
      </c>
      <c r="AI26">
        <v>0</v>
      </c>
      <c r="AJ26">
        <v>1</v>
      </c>
      <c r="AK26">
        <v>0</v>
      </c>
      <c r="AL26">
        <v>1</v>
      </c>
      <c r="AM26">
        <v>1</v>
      </c>
      <c r="AN26">
        <v>0</v>
      </c>
      <c r="AO26">
        <v>11</v>
      </c>
      <c r="AP26">
        <v>2</v>
      </c>
      <c r="AQ26">
        <v>0</v>
      </c>
      <c r="AR26">
        <v>0</v>
      </c>
      <c r="AS26">
        <v>2</v>
      </c>
      <c r="AT26">
        <v>1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1</v>
      </c>
      <c r="BA26">
        <v>0</v>
      </c>
      <c r="BB26">
        <v>0</v>
      </c>
      <c r="BC26">
        <v>3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3</v>
      </c>
      <c r="BK26">
        <v>2</v>
      </c>
      <c r="BL26">
        <v>0</v>
      </c>
      <c r="BM26">
        <v>3</v>
      </c>
      <c r="BN26">
        <v>0</v>
      </c>
      <c r="BO26">
        <v>0</v>
      </c>
      <c r="BP26">
        <v>1</v>
      </c>
      <c r="BQ26">
        <v>1</v>
      </c>
      <c r="BR26">
        <v>3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1</v>
      </c>
      <c r="CC26">
        <v>0</v>
      </c>
      <c r="CD26">
        <v>0</v>
      </c>
      <c r="CE26">
        <v>2</v>
      </c>
      <c r="CF26">
        <v>0</v>
      </c>
      <c r="CG26">
        <v>0</v>
      </c>
      <c r="CH26">
        <v>4</v>
      </c>
      <c r="CI26">
        <v>8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1</v>
      </c>
      <c r="CR26">
        <v>1</v>
      </c>
      <c r="CS26">
        <v>0</v>
      </c>
      <c r="CT26">
        <v>0</v>
      </c>
      <c r="CU26">
        <v>0</v>
      </c>
      <c r="CV26">
        <v>4</v>
      </c>
      <c r="CW26">
        <v>0</v>
      </c>
      <c r="CX26">
        <v>0</v>
      </c>
      <c r="CY26">
        <v>1</v>
      </c>
      <c r="CZ26">
        <v>0</v>
      </c>
      <c r="DA26">
        <v>3</v>
      </c>
      <c r="DB26">
        <v>0</v>
      </c>
      <c r="DC26" t="s">
        <v>126</v>
      </c>
      <c r="DD26" t="s">
        <v>127</v>
      </c>
      <c r="DE26" t="s">
        <v>111</v>
      </c>
    </row>
    <row r="27" spans="1:109">
      <c r="A27" s="1">
        <v>25</v>
      </c>
      <c r="B27" t="s">
        <v>234</v>
      </c>
      <c r="C27">
        <v>214</v>
      </c>
      <c r="D27">
        <v>9</v>
      </c>
      <c r="E27">
        <v>0</v>
      </c>
      <c r="F27">
        <v>0</v>
      </c>
      <c r="G27">
        <v>4</v>
      </c>
      <c r="H27">
        <v>1</v>
      </c>
      <c r="I27">
        <v>21</v>
      </c>
      <c r="J27">
        <v>10</v>
      </c>
      <c r="K27" t="s">
        <v>235</v>
      </c>
      <c r="L27" t="s">
        <v>236</v>
      </c>
      <c r="M27" t="s">
        <v>237</v>
      </c>
      <c r="N27" t="s">
        <v>238</v>
      </c>
      <c r="O27">
        <v>1</v>
      </c>
      <c r="P27">
        <v>0</v>
      </c>
      <c r="Q27">
        <v>1</v>
      </c>
      <c r="R27">
        <v>1</v>
      </c>
      <c r="S27">
        <v>2</v>
      </c>
      <c r="T27">
        <v>6</v>
      </c>
      <c r="U27">
        <v>3</v>
      </c>
      <c r="V27">
        <v>16</v>
      </c>
      <c r="W27">
        <v>5</v>
      </c>
      <c r="X27">
        <v>0</v>
      </c>
      <c r="Y27">
        <v>0</v>
      </c>
      <c r="Z27">
        <v>3</v>
      </c>
      <c r="AA27">
        <v>0</v>
      </c>
      <c r="AB27">
        <v>0</v>
      </c>
      <c r="AC27">
        <v>0</v>
      </c>
      <c r="AD27">
        <v>8</v>
      </c>
      <c r="AE27">
        <v>0</v>
      </c>
      <c r="AF27">
        <v>66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7</v>
      </c>
      <c r="AP27">
        <v>0</v>
      </c>
      <c r="AQ27">
        <v>0</v>
      </c>
      <c r="AR27">
        <v>3</v>
      </c>
      <c r="AS27">
        <v>0</v>
      </c>
      <c r="AT27">
        <v>1</v>
      </c>
      <c r="AU27">
        <v>0</v>
      </c>
      <c r="AV27">
        <v>0</v>
      </c>
      <c r="AW27">
        <v>0</v>
      </c>
      <c r="AX27">
        <v>2</v>
      </c>
      <c r="AY27">
        <v>0</v>
      </c>
      <c r="AZ27">
        <v>1</v>
      </c>
      <c r="BA27">
        <v>0</v>
      </c>
      <c r="BB27">
        <v>1</v>
      </c>
      <c r="BC27">
        <v>1</v>
      </c>
      <c r="BD27">
        <v>1</v>
      </c>
      <c r="BE27">
        <v>0</v>
      </c>
      <c r="BF27">
        <v>2</v>
      </c>
      <c r="BG27">
        <v>0</v>
      </c>
      <c r="BH27">
        <v>0</v>
      </c>
      <c r="BI27">
        <v>0</v>
      </c>
      <c r="BJ27">
        <v>5</v>
      </c>
      <c r="BK27">
        <v>2</v>
      </c>
      <c r="BL27">
        <v>2</v>
      </c>
      <c r="BM27">
        <v>3</v>
      </c>
      <c r="BN27">
        <v>0</v>
      </c>
      <c r="BO27">
        <v>0</v>
      </c>
      <c r="BP27">
        <v>0</v>
      </c>
      <c r="BQ27">
        <v>2</v>
      </c>
      <c r="BR27">
        <v>1</v>
      </c>
      <c r="BS27">
        <v>3</v>
      </c>
      <c r="BT27">
        <v>1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2</v>
      </c>
      <c r="CC27">
        <v>0</v>
      </c>
      <c r="CD27">
        <v>0</v>
      </c>
      <c r="CE27">
        <v>0</v>
      </c>
      <c r="CF27">
        <v>0</v>
      </c>
      <c r="CG27">
        <v>1</v>
      </c>
      <c r="CH27">
        <v>3</v>
      </c>
      <c r="CI27">
        <v>0</v>
      </c>
      <c r="CJ27">
        <v>1</v>
      </c>
      <c r="CK27">
        <v>0</v>
      </c>
      <c r="CL27">
        <v>2</v>
      </c>
      <c r="CM27">
        <v>0</v>
      </c>
      <c r="CN27">
        <v>0</v>
      </c>
      <c r="CO27">
        <v>5</v>
      </c>
      <c r="CP27">
        <v>2</v>
      </c>
      <c r="CQ27">
        <v>0</v>
      </c>
      <c r="CR27">
        <v>0</v>
      </c>
      <c r="CS27">
        <v>0</v>
      </c>
      <c r="CT27">
        <v>0</v>
      </c>
      <c r="CU27">
        <v>1</v>
      </c>
      <c r="CV27">
        <v>2</v>
      </c>
      <c r="CW27">
        <v>4</v>
      </c>
      <c r="CX27">
        <v>0</v>
      </c>
      <c r="CY27">
        <v>0</v>
      </c>
      <c r="CZ27">
        <v>0</v>
      </c>
      <c r="DA27">
        <v>5</v>
      </c>
      <c r="DB27">
        <v>0</v>
      </c>
      <c r="DC27" t="s">
        <v>202</v>
      </c>
      <c r="DD27" t="s">
        <v>203</v>
      </c>
      <c r="DE27" t="s">
        <v>111</v>
      </c>
    </row>
    <row r="28" spans="1:109">
      <c r="A28" s="1">
        <v>26</v>
      </c>
      <c r="B28" t="s">
        <v>239</v>
      </c>
      <c r="C28">
        <v>176</v>
      </c>
      <c r="D28">
        <v>10</v>
      </c>
      <c r="E28">
        <v>0</v>
      </c>
      <c r="F28">
        <v>0</v>
      </c>
      <c r="G28">
        <v>5</v>
      </c>
      <c r="H28">
        <v>3</v>
      </c>
      <c r="I28">
        <v>22</v>
      </c>
      <c r="J28">
        <v>10</v>
      </c>
      <c r="K28" t="s">
        <v>240</v>
      </c>
      <c r="L28" t="s">
        <v>241</v>
      </c>
      <c r="M28" t="s">
        <v>242</v>
      </c>
      <c r="N28" t="s">
        <v>243</v>
      </c>
      <c r="O28">
        <v>0</v>
      </c>
      <c r="P28">
        <v>0</v>
      </c>
      <c r="Q28">
        <v>0</v>
      </c>
      <c r="R28">
        <v>0</v>
      </c>
      <c r="S28">
        <v>2</v>
      </c>
      <c r="T28">
        <v>2</v>
      </c>
      <c r="U28">
        <v>2</v>
      </c>
      <c r="V28">
        <v>13</v>
      </c>
      <c r="W28">
        <v>1</v>
      </c>
      <c r="X28">
        <v>1</v>
      </c>
      <c r="Y28">
        <v>0</v>
      </c>
      <c r="Z28">
        <v>1</v>
      </c>
      <c r="AA28">
        <v>0</v>
      </c>
      <c r="AB28">
        <v>2</v>
      </c>
      <c r="AC28">
        <v>4</v>
      </c>
      <c r="AD28">
        <v>4</v>
      </c>
      <c r="AE28">
        <v>0</v>
      </c>
      <c r="AF28">
        <v>62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1</v>
      </c>
      <c r="AM28">
        <v>2</v>
      </c>
      <c r="AN28">
        <v>0</v>
      </c>
      <c r="AO28">
        <v>5</v>
      </c>
      <c r="AP28">
        <v>1</v>
      </c>
      <c r="AQ28">
        <v>0</v>
      </c>
      <c r="AR28">
        <v>4</v>
      </c>
      <c r="AS28">
        <v>0</v>
      </c>
      <c r="AT28">
        <v>0</v>
      </c>
      <c r="AU28">
        <v>0</v>
      </c>
      <c r="AV28">
        <v>2</v>
      </c>
      <c r="AW28">
        <v>1</v>
      </c>
      <c r="AX28">
        <v>0</v>
      </c>
      <c r="AY28">
        <v>0</v>
      </c>
      <c r="AZ28">
        <v>2</v>
      </c>
      <c r="BA28">
        <v>1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4</v>
      </c>
      <c r="BK28">
        <v>1</v>
      </c>
      <c r="BL28">
        <v>0</v>
      </c>
      <c r="BM28">
        <v>2</v>
      </c>
      <c r="BN28">
        <v>0</v>
      </c>
      <c r="BO28">
        <v>2</v>
      </c>
      <c r="BP28">
        <v>1</v>
      </c>
      <c r="BQ28">
        <v>0</v>
      </c>
      <c r="BR28">
        <v>0</v>
      </c>
      <c r="BS28">
        <v>4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1</v>
      </c>
      <c r="CB28">
        <v>3</v>
      </c>
      <c r="CC28">
        <v>0</v>
      </c>
      <c r="CD28">
        <v>0</v>
      </c>
      <c r="CE28">
        <v>3</v>
      </c>
      <c r="CF28">
        <v>0</v>
      </c>
      <c r="CG28">
        <v>0</v>
      </c>
      <c r="CH28">
        <v>4</v>
      </c>
      <c r="CI28">
        <v>4</v>
      </c>
      <c r="CJ28">
        <v>0</v>
      </c>
      <c r="CK28">
        <v>1</v>
      </c>
      <c r="CL28">
        <v>2</v>
      </c>
      <c r="CM28">
        <v>0</v>
      </c>
      <c r="CN28">
        <v>0</v>
      </c>
      <c r="CO28">
        <v>1</v>
      </c>
      <c r="CP28">
        <v>1</v>
      </c>
      <c r="CQ28">
        <v>0</v>
      </c>
      <c r="CR28">
        <v>1</v>
      </c>
      <c r="CS28">
        <v>1</v>
      </c>
      <c r="CT28">
        <v>0</v>
      </c>
      <c r="CU28">
        <v>1</v>
      </c>
      <c r="CV28">
        <v>3</v>
      </c>
      <c r="CW28">
        <v>1</v>
      </c>
      <c r="CX28">
        <v>0</v>
      </c>
      <c r="CY28">
        <v>0</v>
      </c>
      <c r="CZ28">
        <v>0</v>
      </c>
      <c r="DA28">
        <v>2</v>
      </c>
      <c r="DB28">
        <v>0</v>
      </c>
      <c r="DC28" t="s">
        <v>113</v>
      </c>
      <c r="DD28" t="s">
        <v>114</v>
      </c>
      <c r="DE28" t="s">
        <v>111</v>
      </c>
    </row>
    <row r="29" spans="1:109">
      <c r="A29" s="1">
        <v>27</v>
      </c>
      <c r="B29" t="s">
        <v>244</v>
      </c>
      <c r="C29">
        <v>133</v>
      </c>
      <c r="D29">
        <v>2</v>
      </c>
      <c r="E29">
        <v>0</v>
      </c>
      <c r="F29">
        <v>0</v>
      </c>
      <c r="G29">
        <v>3</v>
      </c>
      <c r="H29">
        <v>1</v>
      </c>
      <c r="I29">
        <v>11</v>
      </c>
      <c r="J29">
        <v>2</v>
      </c>
      <c r="K29" t="s">
        <v>245</v>
      </c>
      <c r="L29" t="s">
        <v>246</v>
      </c>
      <c r="M29" t="s">
        <v>247</v>
      </c>
      <c r="N29" t="s">
        <v>248</v>
      </c>
      <c r="O29">
        <v>0</v>
      </c>
      <c r="P29">
        <v>0</v>
      </c>
      <c r="Q29">
        <v>1</v>
      </c>
      <c r="R29">
        <v>1</v>
      </c>
      <c r="S29">
        <v>1</v>
      </c>
      <c r="T29">
        <v>4</v>
      </c>
      <c r="U29">
        <v>2</v>
      </c>
      <c r="V29">
        <v>12</v>
      </c>
      <c r="W29">
        <v>2</v>
      </c>
      <c r="X29">
        <v>0</v>
      </c>
      <c r="Y29">
        <v>0</v>
      </c>
      <c r="Z29">
        <v>1</v>
      </c>
      <c r="AA29">
        <v>0</v>
      </c>
      <c r="AB29">
        <v>1</v>
      </c>
      <c r="AC29">
        <v>5</v>
      </c>
      <c r="AD29">
        <v>2</v>
      </c>
      <c r="AE29">
        <v>1</v>
      </c>
      <c r="AF29">
        <v>32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1</v>
      </c>
      <c r="AO29">
        <v>4</v>
      </c>
      <c r="AP29">
        <v>0</v>
      </c>
      <c r="AQ29">
        <v>1</v>
      </c>
      <c r="AR29">
        <v>0</v>
      </c>
      <c r="AS29">
        <v>0</v>
      </c>
      <c r="AT29">
        <v>0</v>
      </c>
      <c r="AU29">
        <v>1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1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2</v>
      </c>
      <c r="BN29">
        <v>0</v>
      </c>
      <c r="BO29">
        <v>0</v>
      </c>
      <c r="BP29">
        <v>0</v>
      </c>
      <c r="BQ29">
        <v>0</v>
      </c>
      <c r="BR29">
        <v>2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1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2</v>
      </c>
      <c r="CI29">
        <v>5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1</v>
      </c>
      <c r="CP29">
        <v>0</v>
      </c>
      <c r="CQ29">
        <v>3</v>
      </c>
      <c r="CR29">
        <v>0</v>
      </c>
      <c r="CS29">
        <v>0</v>
      </c>
      <c r="CT29">
        <v>0</v>
      </c>
      <c r="CU29">
        <v>0</v>
      </c>
      <c r="CV29">
        <v>2</v>
      </c>
      <c r="CW29">
        <v>0</v>
      </c>
      <c r="CX29">
        <v>0</v>
      </c>
      <c r="CY29">
        <v>1</v>
      </c>
      <c r="CZ29">
        <v>0</v>
      </c>
      <c r="DA29">
        <v>2</v>
      </c>
      <c r="DB29">
        <v>0</v>
      </c>
      <c r="DC29" t="s">
        <v>113</v>
      </c>
      <c r="DD29" t="s">
        <v>114</v>
      </c>
      <c r="DE29" t="s">
        <v>111</v>
      </c>
    </row>
    <row r="30" spans="1:109">
      <c r="A30" s="1">
        <v>28</v>
      </c>
      <c r="B30" t="s">
        <v>249</v>
      </c>
      <c r="C30">
        <v>169</v>
      </c>
      <c r="D30">
        <v>8</v>
      </c>
      <c r="E30">
        <v>0</v>
      </c>
      <c r="F30">
        <v>1</v>
      </c>
      <c r="G30">
        <v>15</v>
      </c>
      <c r="H30">
        <v>4</v>
      </c>
      <c r="I30">
        <v>45</v>
      </c>
      <c r="J30">
        <v>22</v>
      </c>
      <c r="K30" t="s">
        <v>250</v>
      </c>
      <c r="L30" t="s">
        <v>251</v>
      </c>
      <c r="M30" t="s">
        <v>252</v>
      </c>
      <c r="N30" t="s">
        <v>253</v>
      </c>
      <c r="O30">
        <v>2</v>
      </c>
      <c r="P30">
        <v>0</v>
      </c>
      <c r="Q30">
        <v>0</v>
      </c>
      <c r="R30">
        <v>0</v>
      </c>
      <c r="S30">
        <v>4</v>
      </c>
      <c r="T30">
        <v>11</v>
      </c>
      <c r="U30">
        <v>1</v>
      </c>
      <c r="V30">
        <v>14</v>
      </c>
      <c r="W30">
        <v>5</v>
      </c>
      <c r="X30">
        <v>1</v>
      </c>
      <c r="Y30">
        <v>0</v>
      </c>
      <c r="Z30">
        <v>0</v>
      </c>
      <c r="AA30">
        <v>0</v>
      </c>
      <c r="AB30">
        <v>2</v>
      </c>
      <c r="AC30">
        <v>0</v>
      </c>
      <c r="AD30">
        <v>3</v>
      </c>
      <c r="AE30">
        <v>3</v>
      </c>
      <c r="AF30">
        <v>19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2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1</v>
      </c>
      <c r="BJ30">
        <v>0</v>
      </c>
      <c r="BK30">
        <v>2</v>
      </c>
      <c r="BL30">
        <v>0</v>
      </c>
      <c r="BM30">
        <v>1</v>
      </c>
      <c r="BN30">
        <v>2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1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2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1</v>
      </c>
      <c r="CO30">
        <v>0</v>
      </c>
      <c r="CP30">
        <v>0</v>
      </c>
      <c r="CQ30">
        <v>1</v>
      </c>
      <c r="CR30">
        <v>1</v>
      </c>
      <c r="CS30">
        <v>0</v>
      </c>
      <c r="CT30">
        <v>0</v>
      </c>
      <c r="CU30">
        <v>1</v>
      </c>
      <c r="CV30">
        <v>4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 t="s">
        <v>111</v>
      </c>
      <c r="DD30" t="s">
        <v>111</v>
      </c>
      <c r="DE30" t="s">
        <v>111</v>
      </c>
    </row>
    <row r="31" spans="1:109">
      <c r="A31" s="1">
        <v>29</v>
      </c>
      <c r="B31" t="s">
        <v>254</v>
      </c>
      <c r="C31">
        <v>181</v>
      </c>
      <c r="D31">
        <v>3</v>
      </c>
      <c r="E31">
        <v>0</v>
      </c>
      <c r="F31">
        <v>1</v>
      </c>
      <c r="G31">
        <v>1</v>
      </c>
      <c r="H31">
        <v>0</v>
      </c>
      <c r="I31">
        <v>8</v>
      </c>
      <c r="J31">
        <v>4</v>
      </c>
      <c r="K31" t="s">
        <v>255</v>
      </c>
      <c r="L31" t="s">
        <v>256</v>
      </c>
      <c r="M31" t="s">
        <v>111</v>
      </c>
      <c r="N31" t="s">
        <v>257</v>
      </c>
      <c r="O31">
        <v>0</v>
      </c>
      <c r="P31">
        <v>0</v>
      </c>
      <c r="Q31">
        <v>0</v>
      </c>
      <c r="R31">
        <v>0</v>
      </c>
      <c r="S31">
        <v>0</v>
      </c>
      <c r="T31">
        <v>3</v>
      </c>
      <c r="U31">
        <v>3</v>
      </c>
      <c r="V31">
        <v>9</v>
      </c>
      <c r="W31">
        <v>0</v>
      </c>
      <c r="X31">
        <v>1</v>
      </c>
      <c r="Y31">
        <v>0</v>
      </c>
      <c r="Z31">
        <v>4</v>
      </c>
      <c r="AA31">
        <v>0</v>
      </c>
      <c r="AB31">
        <v>0</v>
      </c>
      <c r="AC31">
        <v>0</v>
      </c>
      <c r="AD31">
        <v>4</v>
      </c>
      <c r="AE31">
        <v>0</v>
      </c>
      <c r="AF31">
        <v>89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8</v>
      </c>
      <c r="AP31">
        <v>5</v>
      </c>
      <c r="AQ31">
        <v>0</v>
      </c>
      <c r="AR31">
        <v>0</v>
      </c>
      <c r="AS31">
        <v>1</v>
      </c>
      <c r="AT31">
        <v>0</v>
      </c>
      <c r="AU31">
        <v>0</v>
      </c>
      <c r="AV31">
        <v>3</v>
      </c>
      <c r="AW31">
        <v>1</v>
      </c>
      <c r="AX31">
        <v>1</v>
      </c>
      <c r="AY31">
        <v>0</v>
      </c>
      <c r="AZ31">
        <v>2</v>
      </c>
      <c r="BA31">
        <v>0</v>
      </c>
      <c r="BB31">
        <v>0</v>
      </c>
      <c r="BC31">
        <v>0</v>
      </c>
      <c r="BD31">
        <v>4</v>
      </c>
      <c r="BE31">
        <v>3</v>
      </c>
      <c r="BF31">
        <v>0</v>
      </c>
      <c r="BG31">
        <v>0</v>
      </c>
      <c r="BH31">
        <v>0</v>
      </c>
      <c r="BI31">
        <v>0</v>
      </c>
      <c r="BJ31">
        <v>5</v>
      </c>
      <c r="BK31">
        <v>2</v>
      </c>
      <c r="BL31">
        <v>1</v>
      </c>
      <c r="BM31">
        <v>3</v>
      </c>
      <c r="BN31">
        <v>1</v>
      </c>
      <c r="BO31">
        <v>2</v>
      </c>
      <c r="BP31">
        <v>5</v>
      </c>
      <c r="BQ31">
        <v>1</v>
      </c>
      <c r="BR31">
        <v>0</v>
      </c>
      <c r="BS31">
        <v>0</v>
      </c>
      <c r="BT31">
        <v>3</v>
      </c>
      <c r="BU31">
        <v>0</v>
      </c>
      <c r="BV31">
        <v>0</v>
      </c>
      <c r="BW31">
        <v>2</v>
      </c>
      <c r="BX31">
        <v>0</v>
      </c>
      <c r="BY31">
        <v>0</v>
      </c>
      <c r="BZ31">
        <v>0</v>
      </c>
      <c r="CA31">
        <v>3</v>
      </c>
      <c r="CB31">
        <v>2</v>
      </c>
      <c r="CC31">
        <v>0</v>
      </c>
      <c r="CD31">
        <v>0</v>
      </c>
      <c r="CE31">
        <v>2</v>
      </c>
      <c r="CF31">
        <v>0</v>
      </c>
      <c r="CG31">
        <v>0</v>
      </c>
      <c r="CH31">
        <v>15</v>
      </c>
      <c r="CI31">
        <v>0</v>
      </c>
      <c r="CJ31">
        <v>0</v>
      </c>
      <c r="CK31">
        <v>2</v>
      </c>
      <c r="CL31">
        <v>1</v>
      </c>
      <c r="CM31">
        <v>0</v>
      </c>
      <c r="CN31">
        <v>0</v>
      </c>
      <c r="CO31">
        <v>0</v>
      </c>
      <c r="CP31">
        <v>0</v>
      </c>
      <c r="CQ31">
        <v>3</v>
      </c>
      <c r="CR31">
        <v>1</v>
      </c>
      <c r="CS31">
        <v>0</v>
      </c>
      <c r="CT31">
        <v>0</v>
      </c>
      <c r="CU31">
        <v>0</v>
      </c>
      <c r="CV31">
        <v>3</v>
      </c>
      <c r="CW31">
        <v>0</v>
      </c>
      <c r="CX31">
        <v>0</v>
      </c>
      <c r="CY31">
        <v>0</v>
      </c>
      <c r="CZ31">
        <v>0</v>
      </c>
      <c r="DA31">
        <v>4</v>
      </c>
      <c r="DB31">
        <v>0</v>
      </c>
      <c r="DC31" t="s">
        <v>151</v>
      </c>
      <c r="DD31" t="s">
        <v>152</v>
      </c>
      <c r="DE31" t="s">
        <v>111</v>
      </c>
    </row>
    <row r="32" spans="1:109">
      <c r="A32" s="1">
        <v>30</v>
      </c>
      <c r="B32" t="s">
        <v>258</v>
      </c>
      <c r="C32">
        <v>179</v>
      </c>
      <c r="D32">
        <v>6</v>
      </c>
      <c r="E32">
        <v>0</v>
      </c>
      <c r="F32">
        <v>0</v>
      </c>
      <c r="G32">
        <v>2</v>
      </c>
      <c r="H32">
        <v>0</v>
      </c>
      <c r="I32">
        <v>9</v>
      </c>
      <c r="J32">
        <v>3</v>
      </c>
      <c r="K32" t="s">
        <v>259</v>
      </c>
      <c r="L32" t="s">
        <v>260</v>
      </c>
      <c r="M32" t="s">
        <v>111</v>
      </c>
      <c r="N32" t="s">
        <v>261</v>
      </c>
      <c r="O32">
        <v>0</v>
      </c>
      <c r="P32">
        <v>0</v>
      </c>
      <c r="Q32">
        <v>2</v>
      </c>
      <c r="R32">
        <v>2</v>
      </c>
      <c r="S32">
        <v>0</v>
      </c>
      <c r="T32">
        <v>0</v>
      </c>
      <c r="U32">
        <v>5</v>
      </c>
      <c r="V32">
        <v>11</v>
      </c>
      <c r="W32">
        <v>1</v>
      </c>
      <c r="X32">
        <v>0</v>
      </c>
      <c r="Y32">
        <v>1</v>
      </c>
      <c r="Z32">
        <v>1</v>
      </c>
      <c r="AA32">
        <v>0</v>
      </c>
      <c r="AB32">
        <v>1</v>
      </c>
      <c r="AC32">
        <v>4</v>
      </c>
      <c r="AD32">
        <v>3</v>
      </c>
      <c r="AE32">
        <v>0</v>
      </c>
      <c r="AF32">
        <v>80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2</v>
      </c>
      <c r="AM32">
        <v>0</v>
      </c>
      <c r="AN32">
        <v>0</v>
      </c>
      <c r="AO32">
        <v>9</v>
      </c>
      <c r="AP32">
        <v>0</v>
      </c>
      <c r="AQ32">
        <v>0</v>
      </c>
      <c r="AR32">
        <v>1</v>
      </c>
      <c r="AS32">
        <v>0</v>
      </c>
      <c r="AT32">
        <v>0</v>
      </c>
      <c r="AU32">
        <v>1</v>
      </c>
      <c r="AV32">
        <v>1</v>
      </c>
      <c r="AW32">
        <v>0</v>
      </c>
      <c r="AX32">
        <v>3</v>
      </c>
      <c r="AY32">
        <v>1</v>
      </c>
      <c r="AZ32">
        <v>4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5</v>
      </c>
      <c r="BK32">
        <v>1</v>
      </c>
      <c r="BL32">
        <v>0</v>
      </c>
      <c r="BM32">
        <v>5</v>
      </c>
      <c r="BN32">
        <v>1</v>
      </c>
      <c r="BO32">
        <v>2</v>
      </c>
      <c r="BP32">
        <v>2</v>
      </c>
      <c r="BQ32">
        <v>0</v>
      </c>
      <c r="BR32">
        <v>1</v>
      </c>
      <c r="BS32">
        <v>2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1</v>
      </c>
      <c r="CB32">
        <v>2</v>
      </c>
      <c r="CC32">
        <v>0</v>
      </c>
      <c r="CD32">
        <v>3</v>
      </c>
      <c r="CE32">
        <v>0</v>
      </c>
      <c r="CF32">
        <v>0</v>
      </c>
      <c r="CG32">
        <v>0</v>
      </c>
      <c r="CH32">
        <v>14</v>
      </c>
      <c r="CI32">
        <v>4</v>
      </c>
      <c r="CJ32">
        <v>0</v>
      </c>
      <c r="CK32">
        <v>1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2</v>
      </c>
      <c r="CR32">
        <v>1</v>
      </c>
      <c r="CS32">
        <v>0</v>
      </c>
      <c r="CT32">
        <v>0</v>
      </c>
      <c r="CU32">
        <v>0</v>
      </c>
      <c r="CV32">
        <v>2</v>
      </c>
      <c r="CW32">
        <v>1</v>
      </c>
      <c r="CX32">
        <v>0</v>
      </c>
      <c r="CY32">
        <v>2</v>
      </c>
      <c r="CZ32">
        <v>0</v>
      </c>
      <c r="DA32">
        <v>6</v>
      </c>
      <c r="DB32">
        <v>0</v>
      </c>
      <c r="DC32" t="s">
        <v>168</v>
      </c>
      <c r="DD32" t="s">
        <v>169</v>
      </c>
      <c r="DE32" t="s">
        <v>111</v>
      </c>
    </row>
    <row r="33" spans="1:109">
      <c r="A33" s="1">
        <v>31</v>
      </c>
      <c r="B33" t="s">
        <v>262</v>
      </c>
      <c r="C33">
        <v>194</v>
      </c>
      <c r="D33">
        <v>5</v>
      </c>
      <c r="E33">
        <v>0</v>
      </c>
      <c r="F33">
        <v>0</v>
      </c>
      <c r="G33">
        <v>3</v>
      </c>
      <c r="H33">
        <v>0</v>
      </c>
      <c r="I33">
        <v>19</v>
      </c>
      <c r="J33">
        <v>9</v>
      </c>
      <c r="K33" t="s">
        <v>263</v>
      </c>
      <c r="L33" t="s">
        <v>264</v>
      </c>
      <c r="M33" t="s">
        <v>111</v>
      </c>
      <c r="N33" t="s">
        <v>265</v>
      </c>
      <c r="O33">
        <v>1</v>
      </c>
      <c r="P33">
        <v>0</v>
      </c>
      <c r="Q33">
        <v>4</v>
      </c>
      <c r="R33">
        <v>4</v>
      </c>
      <c r="S33">
        <v>0</v>
      </c>
      <c r="T33">
        <v>2</v>
      </c>
      <c r="U33">
        <v>4</v>
      </c>
      <c r="V33">
        <v>10</v>
      </c>
      <c r="W33">
        <v>3</v>
      </c>
      <c r="X33">
        <v>0</v>
      </c>
      <c r="Y33">
        <v>3</v>
      </c>
      <c r="Z33">
        <v>0</v>
      </c>
      <c r="AA33">
        <v>0</v>
      </c>
      <c r="AB33">
        <v>0</v>
      </c>
      <c r="AC33">
        <v>1</v>
      </c>
      <c r="AD33">
        <v>3</v>
      </c>
      <c r="AE33">
        <v>0</v>
      </c>
      <c r="AF33">
        <v>71</v>
      </c>
      <c r="AG33">
        <v>0</v>
      </c>
      <c r="AH33">
        <v>0</v>
      </c>
      <c r="AI33">
        <v>0</v>
      </c>
      <c r="AJ33">
        <v>0</v>
      </c>
      <c r="AK33">
        <v>1</v>
      </c>
      <c r="AL33">
        <v>1</v>
      </c>
      <c r="AM33">
        <v>0</v>
      </c>
      <c r="AN33">
        <v>0</v>
      </c>
      <c r="AO33">
        <v>7</v>
      </c>
      <c r="AP33">
        <v>1</v>
      </c>
      <c r="AQ33">
        <v>0</v>
      </c>
      <c r="AR33">
        <v>2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3</v>
      </c>
      <c r="BA33">
        <v>0</v>
      </c>
      <c r="BB33">
        <v>3</v>
      </c>
      <c r="BC33">
        <v>1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4</v>
      </c>
      <c r="BK33">
        <v>1</v>
      </c>
      <c r="BL33">
        <v>0</v>
      </c>
      <c r="BM33">
        <v>4</v>
      </c>
      <c r="BN33">
        <v>0</v>
      </c>
      <c r="BO33">
        <v>0</v>
      </c>
      <c r="BP33">
        <v>5</v>
      </c>
      <c r="BQ33">
        <v>0</v>
      </c>
      <c r="BR33">
        <v>2</v>
      </c>
      <c r="BS33">
        <v>5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3</v>
      </c>
      <c r="CA33">
        <v>0</v>
      </c>
      <c r="CB33">
        <v>1</v>
      </c>
      <c r="CC33">
        <v>2</v>
      </c>
      <c r="CD33">
        <v>0</v>
      </c>
      <c r="CE33">
        <v>3</v>
      </c>
      <c r="CF33">
        <v>0</v>
      </c>
      <c r="CG33">
        <v>0</v>
      </c>
      <c r="CH33">
        <v>6</v>
      </c>
      <c r="CI33">
        <v>1</v>
      </c>
      <c r="CJ33">
        <v>0</v>
      </c>
      <c r="CK33">
        <v>0</v>
      </c>
      <c r="CL33">
        <v>2</v>
      </c>
      <c r="CM33">
        <v>0</v>
      </c>
      <c r="CN33">
        <v>0</v>
      </c>
      <c r="CO33">
        <v>0</v>
      </c>
      <c r="CP33">
        <v>2</v>
      </c>
      <c r="CQ33">
        <v>0</v>
      </c>
      <c r="CR33">
        <v>1</v>
      </c>
      <c r="CS33">
        <v>0</v>
      </c>
      <c r="CT33">
        <v>0</v>
      </c>
      <c r="CU33">
        <v>0</v>
      </c>
      <c r="CV33">
        <v>3</v>
      </c>
      <c r="CW33">
        <v>1</v>
      </c>
      <c r="CX33">
        <v>1</v>
      </c>
      <c r="CY33">
        <v>0</v>
      </c>
      <c r="CZ33">
        <v>0</v>
      </c>
      <c r="DA33">
        <v>4</v>
      </c>
      <c r="DB33">
        <v>0</v>
      </c>
      <c r="DC33" t="s">
        <v>151</v>
      </c>
      <c r="DD33" t="s">
        <v>152</v>
      </c>
      <c r="DE33" t="s">
        <v>111</v>
      </c>
    </row>
    <row r="34" spans="1:109">
      <c r="A34" s="1">
        <v>32</v>
      </c>
      <c r="B34" t="s">
        <v>266</v>
      </c>
      <c r="C34">
        <v>220</v>
      </c>
      <c r="D34">
        <v>5</v>
      </c>
      <c r="E34">
        <v>0</v>
      </c>
      <c r="F34">
        <v>0</v>
      </c>
      <c r="G34">
        <v>5</v>
      </c>
      <c r="H34">
        <v>0</v>
      </c>
      <c r="I34">
        <v>18</v>
      </c>
      <c r="J34">
        <v>9</v>
      </c>
      <c r="K34" t="s">
        <v>267</v>
      </c>
      <c r="L34" t="s">
        <v>268</v>
      </c>
      <c r="M34" t="s">
        <v>111</v>
      </c>
      <c r="N34" t="s">
        <v>269</v>
      </c>
      <c r="O34">
        <v>0</v>
      </c>
      <c r="P34">
        <v>0</v>
      </c>
      <c r="Q34">
        <v>0</v>
      </c>
      <c r="R34">
        <v>0</v>
      </c>
      <c r="S34">
        <v>2</v>
      </c>
      <c r="T34">
        <v>2</v>
      </c>
      <c r="U34">
        <v>1</v>
      </c>
      <c r="V34">
        <v>13</v>
      </c>
      <c r="W34">
        <v>1</v>
      </c>
      <c r="X34">
        <v>0</v>
      </c>
      <c r="Y34">
        <v>0</v>
      </c>
      <c r="Z34">
        <v>1</v>
      </c>
      <c r="AA34">
        <v>0</v>
      </c>
      <c r="AB34">
        <v>2</v>
      </c>
      <c r="AC34">
        <v>7</v>
      </c>
      <c r="AD34">
        <v>2</v>
      </c>
      <c r="AE34">
        <v>0</v>
      </c>
      <c r="AF34">
        <v>95</v>
      </c>
      <c r="AG34">
        <v>0</v>
      </c>
      <c r="AH34">
        <v>0</v>
      </c>
      <c r="AI34">
        <v>0</v>
      </c>
      <c r="AJ34">
        <v>0</v>
      </c>
      <c r="AK34">
        <v>1</v>
      </c>
      <c r="AL34">
        <v>1</v>
      </c>
      <c r="AM34">
        <v>0</v>
      </c>
      <c r="AN34">
        <v>0</v>
      </c>
      <c r="AO34">
        <v>9</v>
      </c>
      <c r="AP34">
        <v>0</v>
      </c>
      <c r="AQ34">
        <v>0</v>
      </c>
      <c r="AR34">
        <v>2</v>
      </c>
      <c r="AS34">
        <v>0</v>
      </c>
      <c r="AT34">
        <v>1</v>
      </c>
      <c r="AU34">
        <v>0</v>
      </c>
      <c r="AV34">
        <v>1</v>
      </c>
      <c r="AW34">
        <v>0</v>
      </c>
      <c r="AX34">
        <v>0</v>
      </c>
      <c r="AY34">
        <v>0</v>
      </c>
      <c r="AZ34">
        <v>2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13</v>
      </c>
      <c r="BK34">
        <v>0</v>
      </c>
      <c r="BL34">
        <v>0</v>
      </c>
      <c r="BM34">
        <v>1</v>
      </c>
      <c r="BN34">
        <v>0</v>
      </c>
      <c r="BO34">
        <v>0</v>
      </c>
      <c r="BP34">
        <v>7</v>
      </c>
      <c r="BQ34">
        <v>0</v>
      </c>
      <c r="BR34">
        <v>2</v>
      </c>
      <c r="BS34">
        <v>2</v>
      </c>
      <c r="BT34">
        <v>0</v>
      </c>
      <c r="BU34">
        <v>0</v>
      </c>
      <c r="BV34">
        <v>0</v>
      </c>
      <c r="BW34">
        <v>0</v>
      </c>
      <c r="BX34">
        <v>1</v>
      </c>
      <c r="BY34">
        <v>1</v>
      </c>
      <c r="BZ34">
        <v>4</v>
      </c>
      <c r="CA34">
        <v>0</v>
      </c>
      <c r="CB34">
        <v>2</v>
      </c>
      <c r="CC34">
        <v>2</v>
      </c>
      <c r="CD34">
        <v>0</v>
      </c>
      <c r="CE34">
        <v>2</v>
      </c>
      <c r="CF34">
        <v>0</v>
      </c>
      <c r="CG34">
        <v>0</v>
      </c>
      <c r="CH34">
        <v>14</v>
      </c>
      <c r="CI34">
        <v>7</v>
      </c>
      <c r="CJ34">
        <v>2</v>
      </c>
      <c r="CK34">
        <v>1</v>
      </c>
      <c r="CL34">
        <v>3</v>
      </c>
      <c r="CM34">
        <v>0</v>
      </c>
      <c r="CN34">
        <v>0</v>
      </c>
      <c r="CO34">
        <v>0</v>
      </c>
      <c r="CP34">
        <v>1</v>
      </c>
      <c r="CQ34">
        <v>1</v>
      </c>
      <c r="CR34">
        <v>3</v>
      </c>
      <c r="CS34">
        <v>0</v>
      </c>
      <c r="CT34">
        <v>0</v>
      </c>
      <c r="CU34">
        <v>0</v>
      </c>
      <c r="CV34">
        <v>2</v>
      </c>
      <c r="CW34">
        <v>1</v>
      </c>
      <c r="CX34">
        <v>0</v>
      </c>
      <c r="CY34">
        <v>0</v>
      </c>
      <c r="CZ34">
        <v>0</v>
      </c>
      <c r="DA34">
        <v>6</v>
      </c>
      <c r="DB34">
        <v>0</v>
      </c>
      <c r="DC34" t="s">
        <v>168</v>
      </c>
      <c r="DD34" t="s">
        <v>169</v>
      </c>
      <c r="DE34" t="s">
        <v>111</v>
      </c>
    </row>
    <row r="35" spans="1:109">
      <c r="A35" s="1">
        <v>33</v>
      </c>
      <c r="B35" t="s">
        <v>270</v>
      </c>
      <c r="C35">
        <v>154</v>
      </c>
      <c r="D35">
        <v>4</v>
      </c>
      <c r="E35">
        <v>0</v>
      </c>
      <c r="F35">
        <v>0</v>
      </c>
      <c r="G35">
        <v>0</v>
      </c>
      <c r="H35">
        <v>0</v>
      </c>
      <c r="I35">
        <v>13</v>
      </c>
      <c r="J35">
        <v>4</v>
      </c>
      <c r="K35" t="s">
        <v>111</v>
      </c>
      <c r="L35" t="s">
        <v>271</v>
      </c>
      <c r="M35" t="s">
        <v>111</v>
      </c>
      <c r="N35" t="s">
        <v>272</v>
      </c>
      <c r="O35">
        <v>0</v>
      </c>
      <c r="P35">
        <v>0</v>
      </c>
      <c r="Q35">
        <v>2</v>
      </c>
      <c r="R35">
        <v>2</v>
      </c>
      <c r="S35">
        <v>0</v>
      </c>
      <c r="T35">
        <v>2</v>
      </c>
      <c r="U35">
        <v>3</v>
      </c>
      <c r="V35">
        <v>3</v>
      </c>
      <c r="W35">
        <v>1</v>
      </c>
      <c r="X35">
        <v>0</v>
      </c>
      <c r="Y35">
        <v>0</v>
      </c>
      <c r="Z35">
        <v>0</v>
      </c>
      <c r="AA35">
        <v>0</v>
      </c>
      <c r="AB35">
        <v>0</v>
      </c>
      <c r="AC35">
        <v>1</v>
      </c>
      <c r="AD35">
        <v>0</v>
      </c>
      <c r="AE35">
        <v>1</v>
      </c>
      <c r="AF35">
        <v>62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2</v>
      </c>
      <c r="AM35">
        <v>0</v>
      </c>
      <c r="AN35">
        <v>2</v>
      </c>
      <c r="AO35">
        <v>6</v>
      </c>
      <c r="AP35">
        <v>5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1</v>
      </c>
      <c r="BJ35">
        <v>3</v>
      </c>
      <c r="BK35">
        <v>1</v>
      </c>
      <c r="BL35">
        <v>1</v>
      </c>
      <c r="BM35">
        <v>3</v>
      </c>
      <c r="BN35">
        <v>0</v>
      </c>
      <c r="BO35">
        <v>0</v>
      </c>
      <c r="BP35">
        <v>3</v>
      </c>
      <c r="BQ35">
        <v>0</v>
      </c>
      <c r="BR35">
        <v>0</v>
      </c>
      <c r="BS35">
        <v>1</v>
      </c>
      <c r="BT35">
        <v>0</v>
      </c>
      <c r="BU35">
        <v>0</v>
      </c>
      <c r="BV35">
        <v>0</v>
      </c>
      <c r="BW35">
        <v>0</v>
      </c>
      <c r="BX35">
        <v>2</v>
      </c>
      <c r="BY35">
        <v>0</v>
      </c>
      <c r="BZ35">
        <v>0</v>
      </c>
      <c r="CA35">
        <v>0</v>
      </c>
      <c r="CB35">
        <v>1</v>
      </c>
      <c r="CC35">
        <v>2</v>
      </c>
      <c r="CD35">
        <v>3</v>
      </c>
      <c r="CE35">
        <v>1</v>
      </c>
      <c r="CF35">
        <v>0</v>
      </c>
      <c r="CG35">
        <v>0</v>
      </c>
      <c r="CH35">
        <v>9</v>
      </c>
      <c r="CI35">
        <v>1</v>
      </c>
      <c r="CJ35">
        <v>0</v>
      </c>
      <c r="CK35">
        <v>1</v>
      </c>
      <c r="CL35">
        <v>1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2</v>
      </c>
      <c r="CS35">
        <v>0</v>
      </c>
      <c r="CT35">
        <v>0</v>
      </c>
      <c r="CU35">
        <v>2</v>
      </c>
      <c r="CV35">
        <v>3</v>
      </c>
      <c r="CW35">
        <v>2</v>
      </c>
      <c r="CX35">
        <v>1</v>
      </c>
      <c r="CY35">
        <v>0</v>
      </c>
      <c r="CZ35">
        <v>0</v>
      </c>
      <c r="DA35">
        <v>3</v>
      </c>
      <c r="DB35">
        <v>0</v>
      </c>
      <c r="DC35" t="s">
        <v>126</v>
      </c>
      <c r="DD35" t="s">
        <v>127</v>
      </c>
      <c r="DE35" t="s">
        <v>111</v>
      </c>
    </row>
    <row r="36" spans="1:109">
      <c r="A36" s="1">
        <v>34</v>
      </c>
      <c r="B36" t="s">
        <v>273</v>
      </c>
      <c r="C36">
        <v>191</v>
      </c>
      <c r="D36">
        <v>10</v>
      </c>
      <c r="E36">
        <v>0</v>
      </c>
      <c r="F36">
        <v>0</v>
      </c>
      <c r="G36">
        <v>7</v>
      </c>
      <c r="H36">
        <v>3</v>
      </c>
      <c r="I36">
        <v>22</v>
      </c>
      <c r="J36">
        <v>12</v>
      </c>
      <c r="K36" t="s">
        <v>274</v>
      </c>
      <c r="L36" t="s">
        <v>275</v>
      </c>
      <c r="M36" t="s">
        <v>276</v>
      </c>
      <c r="N36" t="s">
        <v>277</v>
      </c>
      <c r="O36">
        <v>1</v>
      </c>
      <c r="P36">
        <v>0</v>
      </c>
      <c r="Q36">
        <v>1</v>
      </c>
      <c r="R36">
        <v>1</v>
      </c>
      <c r="S36">
        <v>3</v>
      </c>
      <c r="T36">
        <v>0</v>
      </c>
      <c r="U36">
        <v>5</v>
      </c>
      <c r="V36">
        <v>7</v>
      </c>
      <c r="W36">
        <v>2</v>
      </c>
      <c r="X36">
        <v>0</v>
      </c>
      <c r="Y36">
        <v>0</v>
      </c>
      <c r="Z36">
        <v>0</v>
      </c>
      <c r="AA36">
        <v>0</v>
      </c>
      <c r="AB36">
        <v>0</v>
      </c>
      <c r="AC36">
        <v>2</v>
      </c>
      <c r="AD36">
        <v>2</v>
      </c>
      <c r="AE36">
        <v>1</v>
      </c>
      <c r="AF36">
        <v>60</v>
      </c>
      <c r="AG36">
        <v>0</v>
      </c>
      <c r="AH36">
        <v>0</v>
      </c>
      <c r="AI36">
        <v>0</v>
      </c>
      <c r="AJ36">
        <v>0</v>
      </c>
      <c r="AK36">
        <v>1</v>
      </c>
      <c r="AL36">
        <v>0</v>
      </c>
      <c r="AM36">
        <v>0</v>
      </c>
      <c r="AN36">
        <v>0</v>
      </c>
      <c r="AO36">
        <v>9</v>
      </c>
      <c r="AP36">
        <v>2</v>
      </c>
      <c r="AQ36">
        <v>0</v>
      </c>
      <c r="AR36">
        <v>0</v>
      </c>
      <c r="AS36">
        <v>0</v>
      </c>
      <c r="AT36">
        <v>1</v>
      </c>
      <c r="AU36">
        <v>0</v>
      </c>
      <c r="AV36">
        <v>0</v>
      </c>
      <c r="AW36">
        <v>0</v>
      </c>
      <c r="AX36">
        <v>2</v>
      </c>
      <c r="AY36">
        <v>0</v>
      </c>
      <c r="AZ36">
        <v>0</v>
      </c>
      <c r="BA36">
        <v>0</v>
      </c>
      <c r="BB36">
        <v>0</v>
      </c>
      <c r="BC36">
        <v>1</v>
      </c>
      <c r="BD36">
        <v>0</v>
      </c>
      <c r="BE36">
        <v>0</v>
      </c>
      <c r="BF36">
        <v>0</v>
      </c>
      <c r="BG36">
        <v>0</v>
      </c>
      <c r="BH36">
        <v>4</v>
      </c>
      <c r="BI36">
        <v>0</v>
      </c>
      <c r="BJ36">
        <v>2</v>
      </c>
      <c r="BK36">
        <v>1</v>
      </c>
      <c r="BL36">
        <v>0</v>
      </c>
      <c r="BM36">
        <v>5</v>
      </c>
      <c r="BN36">
        <v>0</v>
      </c>
      <c r="BO36">
        <v>1</v>
      </c>
      <c r="BP36">
        <v>0</v>
      </c>
      <c r="BQ36">
        <v>0</v>
      </c>
      <c r="BR36">
        <v>0</v>
      </c>
      <c r="BS36">
        <v>2</v>
      </c>
      <c r="BT36">
        <v>1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2</v>
      </c>
      <c r="CC36">
        <v>0</v>
      </c>
      <c r="CD36">
        <v>0</v>
      </c>
      <c r="CE36">
        <v>2</v>
      </c>
      <c r="CF36">
        <v>0</v>
      </c>
      <c r="CG36">
        <v>0</v>
      </c>
      <c r="CH36">
        <v>5</v>
      </c>
      <c r="CI36">
        <v>2</v>
      </c>
      <c r="CJ36">
        <v>3</v>
      </c>
      <c r="CK36">
        <v>0</v>
      </c>
      <c r="CL36">
        <v>0</v>
      </c>
      <c r="CM36">
        <v>0</v>
      </c>
      <c r="CN36">
        <v>1</v>
      </c>
      <c r="CO36">
        <v>0</v>
      </c>
      <c r="CP36">
        <v>2</v>
      </c>
      <c r="CQ36">
        <v>2</v>
      </c>
      <c r="CR36">
        <v>0</v>
      </c>
      <c r="CS36">
        <v>0</v>
      </c>
      <c r="CT36">
        <v>0</v>
      </c>
      <c r="CU36">
        <v>2</v>
      </c>
      <c r="CV36">
        <v>2</v>
      </c>
      <c r="CW36">
        <v>0</v>
      </c>
      <c r="CX36">
        <v>0</v>
      </c>
      <c r="CY36">
        <v>0</v>
      </c>
      <c r="CZ36">
        <v>1</v>
      </c>
      <c r="DA36">
        <v>4</v>
      </c>
      <c r="DB36">
        <v>0</v>
      </c>
      <c r="DC36" t="s">
        <v>151</v>
      </c>
      <c r="DD36" t="s">
        <v>152</v>
      </c>
      <c r="DE36" t="s">
        <v>111</v>
      </c>
    </row>
    <row r="37" spans="1:109">
      <c r="A37" s="1">
        <v>35</v>
      </c>
      <c r="B37" t="s">
        <v>278</v>
      </c>
      <c r="C37">
        <v>214</v>
      </c>
      <c r="D37">
        <v>9</v>
      </c>
      <c r="E37">
        <v>0</v>
      </c>
      <c r="F37">
        <v>3</v>
      </c>
      <c r="G37">
        <v>2</v>
      </c>
      <c r="H37">
        <v>0</v>
      </c>
      <c r="I37">
        <v>26</v>
      </c>
      <c r="J37">
        <v>13</v>
      </c>
      <c r="K37" t="s">
        <v>279</v>
      </c>
      <c r="L37" t="s">
        <v>280</v>
      </c>
      <c r="M37" t="s">
        <v>111</v>
      </c>
      <c r="N37" t="s">
        <v>281</v>
      </c>
      <c r="O37">
        <v>2</v>
      </c>
      <c r="P37">
        <v>0</v>
      </c>
      <c r="Q37">
        <v>3</v>
      </c>
      <c r="R37">
        <v>3</v>
      </c>
      <c r="S37">
        <v>2</v>
      </c>
      <c r="T37">
        <v>5</v>
      </c>
      <c r="U37">
        <v>6</v>
      </c>
      <c r="V37">
        <v>8</v>
      </c>
      <c r="W37">
        <v>0</v>
      </c>
      <c r="X37">
        <v>0</v>
      </c>
      <c r="Y37">
        <v>1</v>
      </c>
      <c r="Z37">
        <v>3</v>
      </c>
      <c r="AA37">
        <v>0</v>
      </c>
      <c r="AB37">
        <v>0</v>
      </c>
      <c r="AC37">
        <v>1</v>
      </c>
      <c r="AD37">
        <v>2</v>
      </c>
      <c r="AE37">
        <v>1</v>
      </c>
      <c r="AF37">
        <v>58</v>
      </c>
      <c r="AG37">
        <v>0</v>
      </c>
      <c r="AH37">
        <v>0</v>
      </c>
      <c r="AI37">
        <v>0</v>
      </c>
      <c r="AJ37">
        <v>0</v>
      </c>
      <c r="AK37">
        <v>2</v>
      </c>
      <c r="AL37">
        <v>0</v>
      </c>
      <c r="AM37">
        <v>0</v>
      </c>
      <c r="AN37">
        <v>0</v>
      </c>
      <c r="AO37">
        <v>7</v>
      </c>
      <c r="AP37">
        <v>3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1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1</v>
      </c>
      <c r="BI37">
        <v>1</v>
      </c>
      <c r="BJ37">
        <v>5</v>
      </c>
      <c r="BK37">
        <v>0</v>
      </c>
      <c r="BL37">
        <v>0</v>
      </c>
      <c r="BM37">
        <v>6</v>
      </c>
      <c r="BN37">
        <v>2</v>
      </c>
      <c r="BO37">
        <v>0</v>
      </c>
      <c r="BP37">
        <v>0</v>
      </c>
      <c r="BQ37">
        <v>0</v>
      </c>
      <c r="BR37">
        <v>1</v>
      </c>
      <c r="BS37">
        <v>2</v>
      </c>
      <c r="BT37">
        <v>0</v>
      </c>
      <c r="BU37">
        <v>0</v>
      </c>
      <c r="BV37">
        <v>0</v>
      </c>
      <c r="BW37">
        <v>0</v>
      </c>
      <c r="BX37">
        <v>1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1</v>
      </c>
      <c r="CF37">
        <v>1</v>
      </c>
      <c r="CG37">
        <v>0</v>
      </c>
      <c r="CH37">
        <v>3</v>
      </c>
      <c r="CI37">
        <v>1</v>
      </c>
      <c r="CJ37">
        <v>0</v>
      </c>
      <c r="CK37">
        <v>0</v>
      </c>
      <c r="CL37">
        <v>0</v>
      </c>
      <c r="CM37">
        <v>0</v>
      </c>
      <c r="CN37">
        <v>3</v>
      </c>
      <c r="CO37">
        <v>0</v>
      </c>
      <c r="CP37">
        <v>0</v>
      </c>
      <c r="CQ37">
        <v>0</v>
      </c>
      <c r="CR37">
        <v>2</v>
      </c>
      <c r="CS37">
        <v>1</v>
      </c>
      <c r="CT37">
        <v>0</v>
      </c>
      <c r="CU37">
        <v>1</v>
      </c>
      <c r="CV37">
        <v>1</v>
      </c>
      <c r="CW37">
        <v>3</v>
      </c>
      <c r="CX37">
        <v>0</v>
      </c>
      <c r="CY37">
        <v>0</v>
      </c>
      <c r="CZ37">
        <v>0</v>
      </c>
      <c r="DA37">
        <v>9</v>
      </c>
      <c r="DB37">
        <v>0</v>
      </c>
      <c r="DC37" t="s">
        <v>282</v>
      </c>
      <c r="DD37" t="s">
        <v>283</v>
      </c>
      <c r="DE37" t="s">
        <v>111</v>
      </c>
    </row>
    <row r="38" spans="1:109">
      <c r="A38" s="1">
        <v>36</v>
      </c>
      <c r="B38" t="s">
        <v>284</v>
      </c>
      <c r="C38">
        <v>190</v>
      </c>
      <c r="D38">
        <v>8</v>
      </c>
      <c r="E38">
        <v>0</v>
      </c>
      <c r="F38">
        <v>1</v>
      </c>
      <c r="G38">
        <v>3</v>
      </c>
      <c r="H38">
        <v>1</v>
      </c>
      <c r="I38">
        <v>21</v>
      </c>
      <c r="J38">
        <v>4</v>
      </c>
      <c r="K38" t="s">
        <v>285</v>
      </c>
      <c r="L38" t="s">
        <v>286</v>
      </c>
      <c r="M38" t="s">
        <v>287</v>
      </c>
      <c r="N38" t="s">
        <v>288</v>
      </c>
      <c r="O38">
        <v>0</v>
      </c>
      <c r="P38">
        <v>0</v>
      </c>
      <c r="Q38">
        <v>0</v>
      </c>
      <c r="R38">
        <v>0</v>
      </c>
      <c r="S38">
        <v>0</v>
      </c>
      <c r="T38">
        <v>2</v>
      </c>
      <c r="U38">
        <v>0</v>
      </c>
      <c r="V38">
        <v>9</v>
      </c>
      <c r="W38">
        <v>4</v>
      </c>
      <c r="X38">
        <v>0</v>
      </c>
      <c r="Y38">
        <v>1</v>
      </c>
      <c r="Z38">
        <v>0</v>
      </c>
      <c r="AA38">
        <v>0</v>
      </c>
      <c r="AB38">
        <v>0</v>
      </c>
      <c r="AC38">
        <v>2</v>
      </c>
      <c r="AD38">
        <v>2</v>
      </c>
      <c r="AE38">
        <v>0</v>
      </c>
      <c r="AF38">
        <v>56</v>
      </c>
      <c r="AG38">
        <v>0</v>
      </c>
      <c r="AH38">
        <v>0</v>
      </c>
      <c r="AI38">
        <v>0</v>
      </c>
      <c r="AJ38">
        <v>0</v>
      </c>
      <c r="AK38">
        <v>2</v>
      </c>
      <c r="AL38">
        <v>0</v>
      </c>
      <c r="AM38">
        <v>0</v>
      </c>
      <c r="AN38">
        <v>0</v>
      </c>
      <c r="AO38">
        <v>9</v>
      </c>
      <c r="AP38">
        <v>2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0</v>
      </c>
      <c r="AZ38">
        <v>1</v>
      </c>
      <c r="BA38">
        <v>0</v>
      </c>
      <c r="BB38">
        <v>1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1</v>
      </c>
      <c r="BJ38">
        <v>5</v>
      </c>
      <c r="BK38">
        <v>1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3</v>
      </c>
      <c r="BS38">
        <v>2</v>
      </c>
      <c r="BT38">
        <v>0</v>
      </c>
      <c r="BU38">
        <v>1</v>
      </c>
      <c r="BV38">
        <v>0</v>
      </c>
      <c r="BW38">
        <v>1</v>
      </c>
      <c r="BX38">
        <v>0</v>
      </c>
      <c r="BY38">
        <v>0</v>
      </c>
      <c r="BZ38">
        <v>0</v>
      </c>
      <c r="CA38">
        <v>0</v>
      </c>
      <c r="CB38">
        <v>1</v>
      </c>
      <c r="CC38">
        <v>0</v>
      </c>
      <c r="CD38">
        <v>0</v>
      </c>
      <c r="CE38">
        <v>3</v>
      </c>
      <c r="CF38">
        <v>0</v>
      </c>
      <c r="CG38">
        <v>0</v>
      </c>
      <c r="CH38">
        <v>4</v>
      </c>
      <c r="CI38">
        <v>2</v>
      </c>
      <c r="CJ38">
        <v>2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1</v>
      </c>
      <c r="CR38">
        <v>1</v>
      </c>
      <c r="CS38">
        <v>0</v>
      </c>
      <c r="CT38">
        <v>0</v>
      </c>
      <c r="CU38">
        <v>2</v>
      </c>
      <c r="CV38">
        <v>4</v>
      </c>
      <c r="CW38">
        <v>0</v>
      </c>
      <c r="CX38">
        <v>1</v>
      </c>
      <c r="CY38">
        <v>0</v>
      </c>
      <c r="CZ38">
        <v>0</v>
      </c>
      <c r="DA38">
        <v>5</v>
      </c>
      <c r="DB38">
        <v>0</v>
      </c>
      <c r="DC38" t="s">
        <v>202</v>
      </c>
      <c r="DD38" t="s">
        <v>203</v>
      </c>
      <c r="DE38" t="s">
        <v>111</v>
      </c>
    </row>
    <row r="39" spans="1:109">
      <c r="A39" s="1">
        <v>37</v>
      </c>
      <c r="B39" t="s">
        <v>289</v>
      </c>
      <c r="C39">
        <v>172</v>
      </c>
      <c r="D39">
        <v>12</v>
      </c>
      <c r="E39">
        <v>1</v>
      </c>
      <c r="F39">
        <v>0</v>
      </c>
      <c r="G39">
        <v>6</v>
      </c>
      <c r="H39">
        <v>0</v>
      </c>
      <c r="I39">
        <v>24</v>
      </c>
      <c r="J39">
        <v>7</v>
      </c>
      <c r="K39" t="s">
        <v>290</v>
      </c>
      <c r="L39" t="s">
        <v>291</v>
      </c>
      <c r="M39" t="s">
        <v>111</v>
      </c>
      <c r="N39" t="s">
        <v>292</v>
      </c>
      <c r="O39">
        <v>0</v>
      </c>
      <c r="P39">
        <v>1</v>
      </c>
      <c r="Q39">
        <v>1</v>
      </c>
      <c r="R39">
        <v>2</v>
      </c>
      <c r="S39">
        <v>1</v>
      </c>
      <c r="T39">
        <v>3</v>
      </c>
      <c r="U39">
        <v>1</v>
      </c>
      <c r="V39">
        <v>4</v>
      </c>
      <c r="W39">
        <v>1</v>
      </c>
      <c r="X39">
        <v>1</v>
      </c>
      <c r="Y39">
        <v>0</v>
      </c>
      <c r="Z39">
        <v>0</v>
      </c>
      <c r="AA39">
        <v>1</v>
      </c>
      <c r="AB39">
        <v>1</v>
      </c>
      <c r="AC39">
        <v>0</v>
      </c>
      <c r="AD39">
        <v>0</v>
      </c>
      <c r="AE39">
        <v>0</v>
      </c>
      <c r="AF39">
        <v>51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1</v>
      </c>
      <c r="AM39">
        <v>0</v>
      </c>
      <c r="AN39">
        <v>0</v>
      </c>
      <c r="AO39">
        <v>6</v>
      </c>
      <c r="AP39">
        <v>2</v>
      </c>
      <c r="AQ39">
        <v>0</v>
      </c>
      <c r="AR39">
        <v>0</v>
      </c>
      <c r="AS39">
        <v>1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1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5</v>
      </c>
      <c r="BK39">
        <v>0</v>
      </c>
      <c r="BL39">
        <v>0</v>
      </c>
      <c r="BM39">
        <v>1</v>
      </c>
      <c r="BN39">
        <v>1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7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3</v>
      </c>
      <c r="CC39">
        <v>4</v>
      </c>
      <c r="CD39">
        <v>0</v>
      </c>
      <c r="CE39">
        <v>0</v>
      </c>
      <c r="CF39">
        <v>0</v>
      </c>
      <c r="CG39">
        <v>0</v>
      </c>
      <c r="CH39">
        <v>5</v>
      </c>
      <c r="CI39">
        <v>0</v>
      </c>
      <c r="CJ39">
        <v>2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3</v>
      </c>
      <c r="CR39">
        <v>2</v>
      </c>
      <c r="CS39">
        <v>0</v>
      </c>
      <c r="CT39">
        <v>0</v>
      </c>
      <c r="CU39">
        <v>2</v>
      </c>
      <c r="CV39">
        <v>2</v>
      </c>
      <c r="CW39">
        <v>0</v>
      </c>
      <c r="CX39">
        <v>0</v>
      </c>
      <c r="CY39">
        <v>0</v>
      </c>
      <c r="CZ39">
        <v>0</v>
      </c>
      <c r="DA39">
        <v>3</v>
      </c>
      <c r="DB39">
        <v>0</v>
      </c>
      <c r="DC39" t="s">
        <v>126</v>
      </c>
      <c r="DD39" t="s">
        <v>127</v>
      </c>
      <c r="DE39" t="s">
        <v>115</v>
      </c>
    </row>
    <row r="40" spans="1:109">
      <c r="A40" s="1">
        <v>38</v>
      </c>
      <c r="B40" t="s">
        <v>293</v>
      </c>
      <c r="C40">
        <v>195</v>
      </c>
      <c r="D40">
        <v>9</v>
      </c>
      <c r="E40">
        <v>0</v>
      </c>
      <c r="F40">
        <v>0</v>
      </c>
      <c r="G40">
        <v>3</v>
      </c>
      <c r="H40">
        <v>0</v>
      </c>
      <c r="I40">
        <v>23</v>
      </c>
      <c r="J40">
        <v>10</v>
      </c>
      <c r="K40" t="s">
        <v>294</v>
      </c>
      <c r="L40" t="s">
        <v>295</v>
      </c>
      <c r="M40" t="s">
        <v>111</v>
      </c>
      <c r="N40" t="s">
        <v>296</v>
      </c>
      <c r="O40">
        <v>0</v>
      </c>
      <c r="P40">
        <v>0</v>
      </c>
      <c r="Q40">
        <v>2</v>
      </c>
      <c r="R40">
        <v>2</v>
      </c>
      <c r="S40">
        <v>1</v>
      </c>
      <c r="T40">
        <v>1</v>
      </c>
      <c r="U40">
        <v>0</v>
      </c>
      <c r="V40">
        <v>7</v>
      </c>
      <c r="W40">
        <v>0</v>
      </c>
      <c r="X40">
        <v>0</v>
      </c>
      <c r="Y40">
        <v>1</v>
      </c>
      <c r="Z40">
        <v>1</v>
      </c>
      <c r="AA40">
        <v>0</v>
      </c>
      <c r="AB40">
        <v>2</v>
      </c>
      <c r="AC40">
        <v>2</v>
      </c>
      <c r="AD40">
        <v>1</v>
      </c>
      <c r="AE40">
        <v>0</v>
      </c>
      <c r="AF40">
        <v>66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4</v>
      </c>
      <c r="AM40">
        <v>0</v>
      </c>
      <c r="AN40">
        <v>0</v>
      </c>
      <c r="AO40">
        <v>7</v>
      </c>
      <c r="AP40">
        <v>0</v>
      </c>
      <c r="AQ40">
        <v>0</v>
      </c>
      <c r="AR40">
        <v>0</v>
      </c>
      <c r="AS40">
        <v>0</v>
      </c>
      <c r="AT40">
        <v>1</v>
      </c>
      <c r="AU40">
        <v>1</v>
      </c>
      <c r="AV40">
        <v>0</v>
      </c>
      <c r="AW40">
        <v>0</v>
      </c>
      <c r="AX40">
        <v>0</v>
      </c>
      <c r="AY40">
        <v>1</v>
      </c>
      <c r="AZ40">
        <v>0</v>
      </c>
      <c r="BA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5</v>
      </c>
      <c r="BK40">
        <v>1</v>
      </c>
      <c r="BL40">
        <v>0</v>
      </c>
      <c r="BM40">
        <v>0</v>
      </c>
      <c r="BN40">
        <v>3</v>
      </c>
      <c r="BO40">
        <v>0</v>
      </c>
      <c r="BP40">
        <v>4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6</v>
      </c>
      <c r="BW40">
        <v>0</v>
      </c>
      <c r="BX40">
        <v>0</v>
      </c>
      <c r="BY40">
        <v>1</v>
      </c>
      <c r="BZ40">
        <v>0</v>
      </c>
      <c r="CA40">
        <v>0</v>
      </c>
      <c r="CB40">
        <v>1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13</v>
      </c>
      <c r="CI40">
        <v>2</v>
      </c>
      <c r="CJ40">
        <v>0</v>
      </c>
      <c r="CK40">
        <v>1</v>
      </c>
      <c r="CL40">
        <v>2</v>
      </c>
      <c r="CM40">
        <v>1</v>
      </c>
      <c r="CN40">
        <v>0</v>
      </c>
      <c r="CO40">
        <v>0</v>
      </c>
      <c r="CP40">
        <v>0</v>
      </c>
      <c r="CQ40">
        <v>1</v>
      </c>
      <c r="CR40">
        <v>4</v>
      </c>
      <c r="CS40">
        <v>0</v>
      </c>
      <c r="CT40">
        <v>0</v>
      </c>
      <c r="CU40">
        <v>1</v>
      </c>
      <c r="CV40">
        <v>0</v>
      </c>
      <c r="CW40">
        <v>1</v>
      </c>
      <c r="CX40">
        <v>0</v>
      </c>
      <c r="CY40">
        <v>0</v>
      </c>
      <c r="CZ40">
        <v>0</v>
      </c>
      <c r="DA40">
        <v>2</v>
      </c>
      <c r="DB40">
        <v>0</v>
      </c>
      <c r="DC40" t="s">
        <v>113</v>
      </c>
      <c r="DD40" t="s">
        <v>114</v>
      </c>
      <c r="DE40" t="s">
        <v>111</v>
      </c>
    </row>
    <row r="41" spans="1:109">
      <c r="A41" s="1">
        <v>39</v>
      </c>
      <c r="B41" t="s">
        <v>297</v>
      </c>
      <c r="C41">
        <v>138</v>
      </c>
      <c r="D41">
        <v>6</v>
      </c>
      <c r="E41">
        <v>0</v>
      </c>
      <c r="F41">
        <v>0</v>
      </c>
      <c r="G41">
        <v>4</v>
      </c>
      <c r="H41">
        <v>1</v>
      </c>
      <c r="I41">
        <v>14</v>
      </c>
      <c r="J41">
        <v>7</v>
      </c>
      <c r="K41" t="s">
        <v>298</v>
      </c>
      <c r="L41" t="s">
        <v>299</v>
      </c>
      <c r="M41" t="s">
        <v>300</v>
      </c>
      <c r="N41" t="s">
        <v>301</v>
      </c>
      <c r="O41">
        <v>0</v>
      </c>
      <c r="P41">
        <v>0</v>
      </c>
      <c r="Q41">
        <v>2</v>
      </c>
      <c r="R41">
        <v>2</v>
      </c>
      <c r="S41">
        <v>1</v>
      </c>
      <c r="T41">
        <v>0</v>
      </c>
      <c r="U41">
        <v>1</v>
      </c>
      <c r="V41">
        <v>9</v>
      </c>
      <c r="W41">
        <v>1</v>
      </c>
      <c r="X41">
        <v>0</v>
      </c>
      <c r="Y41">
        <v>0</v>
      </c>
      <c r="Z41">
        <v>1</v>
      </c>
      <c r="AA41">
        <v>0</v>
      </c>
      <c r="AB41">
        <v>0</v>
      </c>
      <c r="AC41">
        <v>3</v>
      </c>
      <c r="AD41">
        <v>4</v>
      </c>
      <c r="AE41">
        <v>0</v>
      </c>
      <c r="AF41">
        <v>53</v>
      </c>
      <c r="AG41">
        <v>0</v>
      </c>
      <c r="AH41">
        <v>0</v>
      </c>
      <c r="AI41">
        <v>0</v>
      </c>
      <c r="AJ41">
        <v>1</v>
      </c>
      <c r="AK41">
        <v>0</v>
      </c>
      <c r="AL41">
        <v>1</v>
      </c>
      <c r="AM41">
        <v>2</v>
      </c>
      <c r="AN41">
        <v>0</v>
      </c>
      <c r="AO41">
        <v>5</v>
      </c>
      <c r="AP41">
        <v>0</v>
      </c>
      <c r="AQ41">
        <v>0</v>
      </c>
      <c r="AR41">
        <v>0</v>
      </c>
      <c r="AS41">
        <v>1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2</v>
      </c>
      <c r="AZ41">
        <v>0</v>
      </c>
      <c r="BA41">
        <v>0</v>
      </c>
      <c r="BB41">
        <v>0</v>
      </c>
      <c r="BC41">
        <v>0</v>
      </c>
      <c r="BD41">
        <v>1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5</v>
      </c>
      <c r="BK41">
        <v>1</v>
      </c>
      <c r="BL41">
        <v>0</v>
      </c>
      <c r="BM41">
        <v>1</v>
      </c>
      <c r="BN41">
        <v>0</v>
      </c>
      <c r="BO41">
        <v>0</v>
      </c>
      <c r="BP41">
        <v>4</v>
      </c>
      <c r="BQ41">
        <v>1</v>
      </c>
      <c r="BR41">
        <v>2</v>
      </c>
      <c r="BS41">
        <v>1</v>
      </c>
      <c r="BT41">
        <v>0</v>
      </c>
      <c r="BU41">
        <v>0</v>
      </c>
      <c r="BV41">
        <v>2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1</v>
      </c>
      <c r="CC41">
        <v>0</v>
      </c>
      <c r="CD41">
        <v>0</v>
      </c>
      <c r="CE41">
        <v>1</v>
      </c>
      <c r="CF41">
        <v>0</v>
      </c>
      <c r="CG41">
        <v>0</v>
      </c>
      <c r="CH41">
        <v>11</v>
      </c>
      <c r="CI41">
        <v>3</v>
      </c>
      <c r="CJ41">
        <v>0</v>
      </c>
      <c r="CK41">
        <v>0</v>
      </c>
      <c r="CL41">
        <v>2</v>
      </c>
      <c r="CM41">
        <v>0</v>
      </c>
      <c r="CN41">
        <v>0</v>
      </c>
      <c r="CO41">
        <v>0</v>
      </c>
      <c r="CP41">
        <v>1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2</v>
      </c>
      <c r="CW41">
        <v>1</v>
      </c>
      <c r="CX41">
        <v>0</v>
      </c>
      <c r="CY41">
        <v>0</v>
      </c>
      <c r="CZ41">
        <v>0</v>
      </c>
      <c r="DA41">
        <v>1</v>
      </c>
      <c r="DB41">
        <v>0</v>
      </c>
      <c r="DC41" t="s">
        <v>120</v>
      </c>
      <c r="DD41" t="s">
        <v>121</v>
      </c>
      <c r="DE41" t="s">
        <v>111</v>
      </c>
    </row>
    <row r="42" spans="1:109">
      <c r="A42" s="1">
        <v>40</v>
      </c>
      <c r="B42" t="s">
        <v>302</v>
      </c>
      <c r="C42">
        <v>144</v>
      </c>
      <c r="D42">
        <v>4</v>
      </c>
      <c r="E42">
        <v>0</v>
      </c>
      <c r="F42">
        <v>0</v>
      </c>
      <c r="G42">
        <v>2</v>
      </c>
      <c r="H42">
        <v>0</v>
      </c>
      <c r="I42">
        <v>19</v>
      </c>
      <c r="J42">
        <v>9</v>
      </c>
      <c r="K42" t="s">
        <v>303</v>
      </c>
      <c r="L42" t="s">
        <v>304</v>
      </c>
      <c r="M42" t="s">
        <v>111</v>
      </c>
      <c r="N42" t="s">
        <v>305</v>
      </c>
      <c r="O42">
        <v>0</v>
      </c>
      <c r="P42">
        <v>0</v>
      </c>
      <c r="Q42">
        <v>2</v>
      </c>
      <c r="R42">
        <v>2</v>
      </c>
      <c r="S42">
        <v>0</v>
      </c>
      <c r="T42">
        <v>1</v>
      </c>
      <c r="U42">
        <v>1</v>
      </c>
      <c r="V42">
        <v>8</v>
      </c>
      <c r="W42">
        <v>1</v>
      </c>
      <c r="X42">
        <v>0</v>
      </c>
      <c r="Y42">
        <v>0</v>
      </c>
      <c r="Z42">
        <v>2</v>
      </c>
      <c r="AA42">
        <v>0</v>
      </c>
      <c r="AB42">
        <v>0</v>
      </c>
      <c r="AC42">
        <v>2</v>
      </c>
      <c r="AD42">
        <v>3</v>
      </c>
      <c r="AE42">
        <v>0</v>
      </c>
      <c r="AF42">
        <v>56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2</v>
      </c>
      <c r="AM42">
        <v>0</v>
      </c>
      <c r="AN42">
        <v>0</v>
      </c>
      <c r="AO42">
        <v>4</v>
      </c>
      <c r="AP42">
        <v>0</v>
      </c>
      <c r="AQ42">
        <v>0</v>
      </c>
      <c r="AR42">
        <v>1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1</v>
      </c>
      <c r="AY42">
        <v>1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4</v>
      </c>
      <c r="BK42">
        <v>0</v>
      </c>
      <c r="BL42">
        <v>0</v>
      </c>
      <c r="BM42">
        <v>1</v>
      </c>
      <c r="BN42">
        <v>2</v>
      </c>
      <c r="BO42">
        <v>0</v>
      </c>
      <c r="BP42">
        <v>5</v>
      </c>
      <c r="BQ42">
        <v>0</v>
      </c>
      <c r="BR42">
        <v>3</v>
      </c>
      <c r="BS42">
        <v>3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1</v>
      </c>
      <c r="CC42">
        <v>0</v>
      </c>
      <c r="CD42">
        <v>0</v>
      </c>
      <c r="CE42">
        <v>3</v>
      </c>
      <c r="CF42">
        <v>0</v>
      </c>
      <c r="CG42">
        <v>0</v>
      </c>
      <c r="CH42">
        <v>6</v>
      </c>
      <c r="CI42">
        <v>2</v>
      </c>
      <c r="CJ42">
        <v>1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5</v>
      </c>
      <c r="CQ42">
        <v>0</v>
      </c>
      <c r="CR42">
        <v>0</v>
      </c>
      <c r="CS42">
        <v>0</v>
      </c>
      <c r="CT42">
        <v>0</v>
      </c>
      <c r="CU42">
        <v>2</v>
      </c>
      <c r="CV42">
        <v>2</v>
      </c>
      <c r="CW42">
        <v>2</v>
      </c>
      <c r="CX42">
        <v>0</v>
      </c>
      <c r="CY42">
        <v>0</v>
      </c>
      <c r="CZ42">
        <v>0</v>
      </c>
      <c r="DA42">
        <v>5</v>
      </c>
      <c r="DB42">
        <v>0</v>
      </c>
      <c r="DC42" t="s">
        <v>202</v>
      </c>
      <c r="DD42" t="s">
        <v>203</v>
      </c>
      <c r="DE42" t="s">
        <v>111</v>
      </c>
    </row>
    <row r="43" spans="1:109">
      <c r="A43" s="1">
        <v>41</v>
      </c>
      <c r="B43" t="s">
        <v>306</v>
      </c>
      <c r="C43">
        <v>166</v>
      </c>
      <c r="D43">
        <v>3</v>
      </c>
      <c r="E43">
        <v>0</v>
      </c>
      <c r="F43">
        <v>0</v>
      </c>
      <c r="G43">
        <v>1</v>
      </c>
      <c r="H43">
        <v>0</v>
      </c>
      <c r="I43">
        <v>18</v>
      </c>
      <c r="J43">
        <v>8</v>
      </c>
      <c r="K43" t="s">
        <v>307</v>
      </c>
      <c r="L43" t="s">
        <v>308</v>
      </c>
      <c r="M43" t="s">
        <v>111</v>
      </c>
      <c r="N43" t="s">
        <v>309</v>
      </c>
      <c r="O43">
        <v>2</v>
      </c>
      <c r="P43">
        <v>0</v>
      </c>
      <c r="Q43">
        <v>3</v>
      </c>
      <c r="R43">
        <v>3</v>
      </c>
      <c r="S43">
        <v>1</v>
      </c>
      <c r="T43">
        <v>5</v>
      </c>
      <c r="U43">
        <v>2</v>
      </c>
      <c r="V43">
        <v>7</v>
      </c>
      <c r="W43">
        <v>1</v>
      </c>
      <c r="X43">
        <v>0</v>
      </c>
      <c r="Y43">
        <v>0</v>
      </c>
      <c r="Z43">
        <v>0</v>
      </c>
      <c r="AA43">
        <v>0</v>
      </c>
      <c r="AB43">
        <v>1</v>
      </c>
      <c r="AC43">
        <v>1</v>
      </c>
      <c r="AD43">
        <v>4</v>
      </c>
      <c r="AE43">
        <v>0</v>
      </c>
      <c r="AF43">
        <v>38</v>
      </c>
      <c r="AG43">
        <v>3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1</v>
      </c>
      <c r="AO43">
        <v>6</v>
      </c>
      <c r="AP43">
        <v>0</v>
      </c>
      <c r="AQ43">
        <v>0</v>
      </c>
      <c r="AR43">
        <v>1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1</v>
      </c>
      <c r="AY43">
        <v>0</v>
      </c>
      <c r="AZ43">
        <v>0</v>
      </c>
      <c r="BA43">
        <v>0</v>
      </c>
      <c r="BB43">
        <v>1</v>
      </c>
      <c r="BC43">
        <v>2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1</v>
      </c>
      <c r="BJ43">
        <v>3</v>
      </c>
      <c r="BK43">
        <v>0</v>
      </c>
      <c r="BL43">
        <v>0</v>
      </c>
      <c r="BM43">
        <v>2</v>
      </c>
      <c r="BN43">
        <v>2</v>
      </c>
      <c r="BO43">
        <v>0</v>
      </c>
      <c r="BP43">
        <v>0</v>
      </c>
      <c r="BQ43">
        <v>2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1</v>
      </c>
      <c r="BZ43">
        <v>0</v>
      </c>
      <c r="CA43">
        <v>0</v>
      </c>
      <c r="CB43">
        <v>1</v>
      </c>
      <c r="CC43">
        <v>0</v>
      </c>
      <c r="CD43">
        <v>0</v>
      </c>
      <c r="CE43">
        <v>1</v>
      </c>
      <c r="CF43">
        <v>0</v>
      </c>
      <c r="CG43">
        <v>0</v>
      </c>
      <c r="CH43">
        <v>0</v>
      </c>
      <c r="CI43">
        <v>1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1</v>
      </c>
      <c r="CU43">
        <v>1</v>
      </c>
      <c r="CV43">
        <v>3</v>
      </c>
      <c r="CW43">
        <v>1</v>
      </c>
      <c r="CX43">
        <v>0</v>
      </c>
      <c r="CY43">
        <v>0</v>
      </c>
      <c r="CZ43">
        <v>0</v>
      </c>
      <c r="DA43">
        <v>3</v>
      </c>
      <c r="DB43">
        <v>0</v>
      </c>
      <c r="DC43" t="s">
        <v>126</v>
      </c>
      <c r="DD43" t="s">
        <v>127</v>
      </c>
      <c r="DE43" t="s">
        <v>111</v>
      </c>
    </row>
    <row r="44" spans="1:109">
      <c r="A44" s="1">
        <v>42</v>
      </c>
      <c r="B44" t="s">
        <v>310</v>
      </c>
      <c r="C44">
        <v>156</v>
      </c>
      <c r="D44">
        <v>8</v>
      </c>
      <c r="E44">
        <v>0</v>
      </c>
      <c r="F44">
        <v>0</v>
      </c>
      <c r="G44">
        <v>5</v>
      </c>
      <c r="H44">
        <v>3</v>
      </c>
      <c r="I44">
        <v>18</v>
      </c>
      <c r="J44">
        <v>7</v>
      </c>
      <c r="K44" t="s">
        <v>311</v>
      </c>
      <c r="L44" t="s">
        <v>312</v>
      </c>
      <c r="M44" t="s">
        <v>313</v>
      </c>
      <c r="N44" t="s">
        <v>314</v>
      </c>
      <c r="O44">
        <v>1</v>
      </c>
      <c r="P44">
        <v>0</v>
      </c>
      <c r="Q44">
        <v>0</v>
      </c>
      <c r="R44">
        <v>0</v>
      </c>
      <c r="S44">
        <v>2</v>
      </c>
      <c r="T44">
        <v>5</v>
      </c>
      <c r="U44">
        <v>6</v>
      </c>
      <c r="V44">
        <v>7</v>
      </c>
      <c r="W44">
        <v>0</v>
      </c>
      <c r="X44">
        <v>0</v>
      </c>
      <c r="Y44">
        <v>0</v>
      </c>
      <c r="Z44">
        <v>3</v>
      </c>
      <c r="AA44">
        <v>0</v>
      </c>
      <c r="AB44">
        <v>1</v>
      </c>
      <c r="AC44">
        <v>1</v>
      </c>
      <c r="AD44">
        <v>2</v>
      </c>
      <c r="AE44">
        <v>0</v>
      </c>
      <c r="AF44">
        <v>45</v>
      </c>
      <c r="AG44">
        <v>2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3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1</v>
      </c>
      <c r="BH44">
        <v>0</v>
      </c>
      <c r="BI44">
        <v>0</v>
      </c>
      <c r="BJ44">
        <v>2</v>
      </c>
      <c r="BK44">
        <v>0</v>
      </c>
      <c r="BL44">
        <v>0</v>
      </c>
      <c r="BM44">
        <v>6</v>
      </c>
      <c r="BN44">
        <v>0</v>
      </c>
      <c r="BO44">
        <v>0</v>
      </c>
      <c r="BP44">
        <v>0</v>
      </c>
      <c r="BQ44">
        <v>0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2</v>
      </c>
      <c r="CC44">
        <v>0</v>
      </c>
      <c r="CD44">
        <v>3</v>
      </c>
      <c r="CE44">
        <v>0</v>
      </c>
      <c r="CF44">
        <v>0</v>
      </c>
      <c r="CG44">
        <v>1</v>
      </c>
      <c r="CH44">
        <v>3</v>
      </c>
      <c r="CI44">
        <v>1</v>
      </c>
      <c r="CJ44">
        <v>1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3</v>
      </c>
      <c r="CR44">
        <v>1</v>
      </c>
      <c r="CS44">
        <v>1</v>
      </c>
      <c r="CT44">
        <v>0</v>
      </c>
      <c r="CU44">
        <v>4</v>
      </c>
      <c r="CV44">
        <v>5</v>
      </c>
      <c r="CW44">
        <v>1</v>
      </c>
      <c r="CX44">
        <v>0</v>
      </c>
      <c r="CY44">
        <v>0</v>
      </c>
      <c r="CZ44">
        <v>0</v>
      </c>
      <c r="DA44">
        <v>3</v>
      </c>
      <c r="DB44">
        <v>0</v>
      </c>
      <c r="DC44" t="s">
        <v>126</v>
      </c>
      <c r="DD44" t="s">
        <v>127</v>
      </c>
      <c r="DE44" t="s">
        <v>111</v>
      </c>
    </row>
    <row r="45" spans="1:109">
      <c r="A45" s="1">
        <v>43</v>
      </c>
      <c r="B45" t="s">
        <v>315</v>
      </c>
      <c r="C45">
        <v>169</v>
      </c>
      <c r="D45">
        <v>12</v>
      </c>
      <c r="E45">
        <v>1</v>
      </c>
      <c r="F45">
        <v>0</v>
      </c>
      <c r="G45">
        <v>3</v>
      </c>
      <c r="H45">
        <v>0</v>
      </c>
      <c r="I45">
        <v>17</v>
      </c>
      <c r="J45">
        <v>3</v>
      </c>
      <c r="K45" t="s">
        <v>316</v>
      </c>
      <c r="L45" t="s">
        <v>317</v>
      </c>
      <c r="M45" t="s">
        <v>111</v>
      </c>
      <c r="N45" t="s">
        <v>318</v>
      </c>
      <c r="O45">
        <v>3</v>
      </c>
      <c r="P45">
        <v>1</v>
      </c>
      <c r="Q45">
        <v>0</v>
      </c>
      <c r="R45">
        <v>1</v>
      </c>
      <c r="S45">
        <v>0</v>
      </c>
      <c r="T45">
        <v>2</v>
      </c>
      <c r="U45">
        <v>1</v>
      </c>
      <c r="V45">
        <v>10</v>
      </c>
      <c r="W45">
        <v>6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4</v>
      </c>
      <c r="AE45">
        <v>0</v>
      </c>
      <c r="AF45">
        <v>44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1</v>
      </c>
      <c r="AN45">
        <v>0</v>
      </c>
      <c r="AO45">
        <v>4</v>
      </c>
      <c r="AP45">
        <v>3</v>
      </c>
      <c r="AQ45">
        <v>2</v>
      </c>
      <c r="AR45">
        <v>0</v>
      </c>
      <c r="AS45">
        <v>1</v>
      </c>
      <c r="AT45">
        <v>0</v>
      </c>
      <c r="AU45">
        <v>0</v>
      </c>
      <c r="AV45">
        <v>0</v>
      </c>
      <c r="AW45">
        <v>0</v>
      </c>
      <c r="AX45">
        <v>1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1</v>
      </c>
      <c r="BH45">
        <v>0</v>
      </c>
      <c r="BI45">
        <v>1</v>
      </c>
      <c r="BJ45">
        <v>1</v>
      </c>
      <c r="BK45">
        <v>0</v>
      </c>
      <c r="BL45">
        <v>1</v>
      </c>
      <c r="BM45">
        <v>1</v>
      </c>
      <c r="BN45">
        <v>0</v>
      </c>
      <c r="BO45">
        <v>0</v>
      </c>
      <c r="BP45">
        <v>0</v>
      </c>
      <c r="BQ45">
        <v>0</v>
      </c>
      <c r="BR45">
        <v>4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2</v>
      </c>
      <c r="CC45">
        <v>0</v>
      </c>
      <c r="CD45">
        <v>2</v>
      </c>
      <c r="CE45">
        <v>0</v>
      </c>
      <c r="CF45">
        <v>0</v>
      </c>
      <c r="CG45">
        <v>0</v>
      </c>
      <c r="CH45">
        <v>4</v>
      </c>
      <c r="CI45">
        <v>0</v>
      </c>
      <c r="CJ45">
        <v>1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3</v>
      </c>
      <c r="CR45">
        <v>0</v>
      </c>
      <c r="CS45">
        <v>0</v>
      </c>
      <c r="CT45">
        <v>0</v>
      </c>
      <c r="CU45">
        <v>1</v>
      </c>
      <c r="CV45">
        <v>3</v>
      </c>
      <c r="CW45">
        <v>1</v>
      </c>
      <c r="CX45">
        <v>0</v>
      </c>
      <c r="CY45">
        <v>1</v>
      </c>
      <c r="CZ45">
        <v>0</v>
      </c>
      <c r="DA45">
        <v>5</v>
      </c>
      <c r="DB45">
        <v>0</v>
      </c>
      <c r="DC45" t="s">
        <v>202</v>
      </c>
      <c r="DD45" t="s">
        <v>203</v>
      </c>
      <c r="DE45" t="s">
        <v>175</v>
      </c>
    </row>
    <row r="46" spans="1:109">
      <c r="A46" s="1">
        <v>44</v>
      </c>
      <c r="B46" t="s">
        <v>319</v>
      </c>
      <c r="C46">
        <v>213</v>
      </c>
      <c r="D46">
        <v>8</v>
      </c>
      <c r="E46">
        <v>0</v>
      </c>
      <c r="F46">
        <v>0</v>
      </c>
      <c r="G46">
        <v>9</v>
      </c>
      <c r="H46">
        <v>5</v>
      </c>
      <c r="I46">
        <v>35</v>
      </c>
      <c r="J46">
        <v>18</v>
      </c>
      <c r="K46" t="s">
        <v>320</v>
      </c>
      <c r="L46" t="s">
        <v>321</v>
      </c>
      <c r="M46" t="s">
        <v>322</v>
      </c>
      <c r="N46" t="s">
        <v>323</v>
      </c>
      <c r="O46">
        <v>6</v>
      </c>
      <c r="P46">
        <v>0</v>
      </c>
      <c r="Q46">
        <v>0</v>
      </c>
      <c r="R46">
        <v>0</v>
      </c>
      <c r="S46">
        <v>2</v>
      </c>
      <c r="T46">
        <v>4</v>
      </c>
      <c r="U46">
        <v>5</v>
      </c>
      <c r="V46">
        <v>4</v>
      </c>
      <c r="W46">
        <v>1</v>
      </c>
      <c r="X46">
        <v>0</v>
      </c>
      <c r="Y46">
        <v>0</v>
      </c>
      <c r="Z46">
        <v>0</v>
      </c>
      <c r="AA46">
        <v>0</v>
      </c>
      <c r="AB46">
        <v>0</v>
      </c>
      <c r="AC46">
        <v>1</v>
      </c>
      <c r="AD46">
        <v>1</v>
      </c>
      <c r="AE46">
        <v>1</v>
      </c>
      <c r="AF46">
        <v>56</v>
      </c>
      <c r="AG46">
        <v>1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4</v>
      </c>
      <c r="AP46">
        <v>4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1</v>
      </c>
      <c r="BH46">
        <v>0</v>
      </c>
      <c r="BI46">
        <v>0</v>
      </c>
      <c r="BJ46">
        <v>3</v>
      </c>
      <c r="BK46">
        <v>0</v>
      </c>
      <c r="BL46">
        <v>0</v>
      </c>
      <c r="BM46">
        <v>5</v>
      </c>
      <c r="BN46">
        <v>1</v>
      </c>
      <c r="BO46">
        <v>0</v>
      </c>
      <c r="BP46">
        <v>1</v>
      </c>
      <c r="BQ46">
        <v>0</v>
      </c>
      <c r="BR46">
        <v>2</v>
      </c>
      <c r="BS46">
        <v>1</v>
      </c>
      <c r="BT46">
        <v>1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1</v>
      </c>
      <c r="CC46">
        <v>0</v>
      </c>
      <c r="CD46">
        <v>2</v>
      </c>
      <c r="CE46">
        <v>0</v>
      </c>
      <c r="CF46">
        <v>0</v>
      </c>
      <c r="CG46">
        <v>0</v>
      </c>
      <c r="CH46">
        <v>5</v>
      </c>
      <c r="CI46">
        <v>1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3</v>
      </c>
      <c r="CR46">
        <v>0</v>
      </c>
      <c r="CS46">
        <v>1</v>
      </c>
      <c r="CT46">
        <v>1</v>
      </c>
      <c r="CU46">
        <v>2</v>
      </c>
      <c r="CV46">
        <v>8</v>
      </c>
      <c r="CW46">
        <v>2</v>
      </c>
      <c r="CX46">
        <v>1</v>
      </c>
      <c r="CY46">
        <v>1</v>
      </c>
      <c r="CZ46">
        <v>0</v>
      </c>
      <c r="DA46">
        <v>4</v>
      </c>
      <c r="DB46">
        <v>0</v>
      </c>
      <c r="DC46" t="s">
        <v>151</v>
      </c>
      <c r="DD46" t="s">
        <v>152</v>
      </c>
      <c r="DE46" t="s">
        <v>111</v>
      </c>
    </row>
    <row r="47" spans="1:109">
      <c r="A47" s="1">
        <v>45</v>
      </c>
      <c r="B47" t="s">
        <v>324</v>
      </c>
      <c r="C47">
        <v>180</v>
      </c>
      <c r="D47">
        <v>12</v>
      </c>
      <c r="E47">
        <v>0</v>
      </c>
      <c r="F47">
        <v>2</v>
      </c>
      <c r="G47">
        <v>7</v>
      </c>
      <c r="H47">
        <v>1</v>
      </c>
      <c r="I47">
        <v>19</v>
      </c>
      <c r="J47">
        <v>7</v>
      </c>
      <c r="K47" t="s">
        <v>325</v>
      </c>
      <c r="L47" t="s">
        <v>326</v>
      </c>
      <c r="M47" t="s">
        <v>327</v>
      </c>
      <c r="N47" t="s">
        <v>328</v>
      </c>
      <c r="O47">
        <v>0</v>
      </c>
      <c r="P47">
        <v>0</v>
      </c>
      <c r="Q47">
        <v>2</v>
      </c>
      <c r="R47">
        <v>2</v>
      </c>
      <c r="S47">
        <v>3</v>
      </c>
      <c r="T47">
        <v>3</v>
      </c>
      <c r="U47">
        <v>4</v>
      </c>
      <c r="V47">
        <v>11</v>
      </c>
      <c r="W47">
        <v>5</v>
      </c>
      <c r="X47">
        <v>0</v>
      </c>
      <c r="Y47">
        <v>0</v>
      </c>
      <c r="Z47">
        <v>0</v>
      </c>
      <c r="AA47">
        <v>0</v>
      </c>
      <c r="AB47">
        <v>2</v>
      </c>
      <c r="AC47">
        <v>3</v>
      </c>
      <c r="AD47">
        <v>1</v>
      </c>
      <c r="AE47">
        <v>0</v>
      </c>
      <c r="AF47">
        <v>46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2</v>
      </c>
      <c r="AP47">
        <v>1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1</v>
      </c>
      <c r="BC47">
        <v>1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3</v>
      </c>
      <c r="BK47">
        <v>1</v>
      </c>
      <c r="BL47">
        <v>0</v>
      </c>
      <c r="BM47">
        <v>4</v>
      </c>
      <c r="BN47">
        <v>0</v>
      </c>
      <c r="BO47">
        <v>0</v>
      </c>
      <c r="BP47">
        <v>0</v>
      </c>
      <c r="BQ47">
        <v>1</v>
      </c>
      <c r="BR47">
        <v>2</v>
      </c>
      <c r="BS47">
        <v>4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3</v>
      </c>
      <c r="CC47">
        <v>0</v>
      </c>
      <c r="CD47">
        <v>2</v>
      </c>
      <c r="CE47">
        <v>0</v>
      </c>
      <c r="CF47">
        <v>0</v>
      </c>
      <c r="CG47">
        <v>1</v>
      </c>
      <c r="CH47">
        <v>1</v>
      </c>
      <c r="CI47">
        <v>3</v>
      </c>
      <c r="CJ47">
        <v>3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2</v>
      </c>
      <c r="CR47">
        <v>0</v>
      </c>
      <c r="CS47">
        <v>0</v>
      </c>
      <c r="CT47">
        <v>0</v>
      </c>
      <c r="CU47">
        <v>3</v>
      </c>
      <c r="CV47">
        <v>3</v>
      </c>
      <c r="CW47">
        <v>2</v>
      </c>
      <c r="CX47">
        <v>0</v>
      </c>
      <c r="CY47">
        <v>0</v>
      </c>
      <c r="CZ47">
        <v>0</v>
      </c>
      <c r="DA47">
        <v>3</v>
      </c>
      <c r="DB47">
        <v>0</v>
      </c>
      <c r="DC47" t="s">
        <v>126</v>
      </c>
      <c r="DD47" t="s">
        <v>127</v>
      </c>
      <c r="DE47" t="s">
        <v>111</v>
      </c>
    </row>
    <row r="48" spans="1:109">
      <c r="A48" s="1">
        <v>46</v>
      </c>
      <c r="B48" t="s">
        <v>329</v>
      </c>
      <c r="C48">
        <v>192</v>
      </c>
      <c r="D48">
        <v>9</v>
      </c>
      <c r="E48">
        <v>0</v>
      </c>
      <c r="F48">
        <v>0</v>
      </c>
      <c r="G48">
        <v>7</v>
      </c>
      <c r="H48">
        <v>0</v>
      </c>
      <c r="I48">
        <v>25</v>
      </c>
      <c r="J48">
        <v>7</v>
      </c>
      <c r="K48" t="s">
        <v>330</v>
      </c>
      <c r="L48" t="s">
        <v>331</v>
      </c>
      <c r="M48" t="s">
        <v>111</v>
      </c>
      <c r="N48" t="s">
        <v>332</v>
      </c>
      <c r="O48">
        <v>1</v>
      </c>
      <c r="P48">
        <v>0</v>
      </c>
      <c r="Q48">
        <v>2</v>
      </c>
      <c r="R48">
        <v>2</v>
      </c>
      <c r="S48">
        <v>2</v>
      </c>
      <c r="T48">
        <v>6</v>
      </c>
      <c r="U48">
        <v>5</v>
      </c>
      <c r="V48">
        <v>11</v>
      </c>
      <c r="W48">
        <v>3</v>
      </c>
      <c r="X48">
        <v>0</v>
      </c>
      <c r="Y48">
        <v>0</v>
      </c>
      <c r="Z48">
        <v>1</v>
      </c>
      <c r="AA48">
        <v>1</v>
      </c>
      <c r="AB48">
        <v>0</v>
      </c>
      <c r="AC48">
        <v>6</v>
      </c>
      <c r="AD48">
        <v>0</v>
      </c>
      <c r="AE48">
        <v>0</v>
      </c>
      <c r="AF48">
        <v>56</v>
      </c>
      <c r="AG48">
        <v>4</v>
      </c>
      <c r="AH48">
        <v>0</v>
      </c>
      <c r="AI48">
        <v>0</v>
      </c>
      <c r="AJ48">
        <v>0</v>
      </c>
      <c r="AK48">
        <v>0</v>
      </c>
      <c r="AL48">
        <v>1</v>
      </c>
      <c r="AM48">
        <v>1</v>
      </c>
      <c r="AN48">
        <v>0</v>
      </c>
      <c r="AO48">
        <v>4</v>
      </c>
      <c r="AP48">
        <v>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1</v>
      </c>
      <c r="BB48">
        <v>0</v>
      </c>
      <c r="BC48">
        <v>1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4</v>
      </c>
      <c r="BK48">
        <v>0</v>
      </c>
      <c r="BL48">
        <v>0</v>
      </c>
      <c r="BM48">
        <v>5</v>
      </c>
      <c r="BN48">
        <v>0</v>
      </c>
      <c r="BO48">
        <v>0</v>
      </c>
      <c r="BP48">
        <v>0</v>
      </c>
      <c r="BQ48">
        <v>0</v>
      </c>
      <c r="BR48">
        <v>1</v>
      </c>
      <c r="BS48">
        <v>1</v>
      </c>
      <c r="BT48">
        <v>0</v>
      </c>
      <c r="BU48">
        <v>0</v>
      </c>
      <c r="BV48">
        <v>0</v>
      </c>
      <c r="BW48">
        <v>0</v>
      </c>
      <c r="BX48">
        <v>1</v>
      </c>
      <c r="BY48">
        <v>0</v>
      </c>
      <c r="BZ48">
        <v>0</v>
      </c>
      <c r="CA48">
        <v>0</v>
      </c>
      <c r="CB48">
        <v>2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2</v>
      </c>
      <c r="CI48">
        <v>6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2</v>
      </c>
      <c r="CR48">
        <v>3</v>
      </c>
      <c r="CS48">
        <v>0</v>
      </c>
      <c r="CT48">
        <v>0</v>
      </c>
      <c r="CU48">
        <v>3</v>
      </c>
      <c r="CV48">
        <v>6</v>
      </c>
      <c r="CW48">
        <v>2</v>
      </c>
      <c r="CX48">
        <v>0</v>
      </c>
      <c r="CY48">
        <v>1</v>
      </c>
      <c r="CZ48">
        <v>0</v>
      </c>
      <c r="DA48">
        <v>4</v>
      </c>
      <c r="DB48">
        <v>0</v>
      </c>
      <c r="DC48" t="s">
        <v>151</v>
      </c>
      <c r="DD48" t="s">
        <v>152</v>
      </c>
      <c r="DE48" t="s">
        <v>111</v>
      </c>
    </row>
    <row r="49" spans="1:109">
      <c r="A49" s="1">
        <v>47</v>
      </c>
      <c r="B49" t="s">
        <v>333</v>
      </c>
      <c r="C49">
        <v>140</v>
      </c>
      <c r="D49">
        <v>3</v>
      </c>
      <c r="E49">
        <v>0</v>
      </c>
      <c r="F49">
        <v>1</v>
      </c>
      <c r="G49">
        <v>10</v>
      </c>
      <c r="H49">
        <v>2</v>
      </c>
      <c r="I49">
        <v>17</v>
      </c>
      <c r="J49">
        <v>9</v>
      </c>
      <c r="K49" t="s">
        <v>334</v>
      </c>
      <c r="L49" t="s">
        <v>335</v>
      </c>
      <c r="M49" t="s">
        <v>336</v>
      </c>
      <c r="N49" t="s">
        <v>337</v>
      </c>
      <c r="O49">
        <v>0</v>
      </c>
      <c r="P49">
        <v>0</v>
      </c>
      <c r="Q49">
        <v>0</v>
      </c>
      <c r="R49">
        <v>0</v>
      </c>
      <c r="S49">
        <v>0</v>
      </c>
      <c r="T49">
        <v>1</v>
      </c>
      <c r="U49">
        <v>2</v>
      </c>
      <c r="V49">
        <v>9</v>
      </c>
      <c r="W49">
        <v>3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1</v>
      </c>
      <c r="AE49">
        <v>3</v>
      </c>
      <c r="AF49">
        <v>38</v>
      </c>
      <c r="AG49">
        <v>1</v>
      </c>
      <c r="AH49">
        <v>0</v>
      </c>
      <c r="AI49">
        <v>0</v>
      </c>
      <c r="AJ49">
        <v>0</v>
      </c>
      <c r="AK49">
        <v>0</v>
      </c>
      <c r="AL49">
        <v>1</v>
      </c>
      <c r="AM49">
        <v>0</v>
      </c>
      <c r="AN49">
        <v>1</v>
      </c>
      <c r="AO49">
        <v>3</v>
      </c>
      <c r="AP49">
        <v>0</v>
      </c>
      <c r="AQ49">
        <v>0</v>
      </c>
      <c r="AR49">
        <v>0</v>
      </c>
      <c r="AS49">
        <v>0</v>
      </c>
      <c r="AT49">
        <v>1</v>
      </c>
      <c r="AU49">
        <v>1</v>
      </c>
      <c r="AV49">
        <v>0</v>
      </c>
      <c r="AW49">
        <v>0</v>
      </c>
      <c r="AX49">
        <v>1</v>
      </c>
      <c r="AY49">
        <v>0</v>
      </c>
      <c r="AZ49">
        <v>0</v>
      </c>
      <c r="BA49">
        <v>1</v>
      </c>
      <c r="BB49">
        <v>0</v>
      </c>
      <c r="BC49">
        <v>1</v>
      </c>
      <c r="BD49">
        <v>1</v>
      </c>
      <c r="BE49">
        <v>0</v>
      </c>
      <c r="BF49">
        <v>0</v>
      </c>
      <c r="BG49">
        <v>1</v>
      </c>
      <c r="BH49">
        <v>0</v>
      </c>
      <c r="BI49">
        <v>0</v>
      </c>
      <c r="BJ49">
        <v>2</v>
      </c>
      <c r="BK49">
        <v>1</v>
      </c>
      <c r="BL49">
        <v>0</v>
      </c>
      <c r="BM49">
        <v>2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2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1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2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1</v>
      </c>
      <c r="CP49">
        <v>0</v>
      </c>
      <c r="CQ49">
        <v>4</v>
      </c>
      <c r="CR49">
        <v>0</v>
      </c>
      <c r="CS49">
        <v>0</v>
      </c>
      <c r="CT49">
        <v>1</v>
      </c>
      <c r="CU49">
        <v>0</v>
      </c>
      <c r="CV49">
        <v>3</v>
      </c>
      <c r="CW49">
        <v>0</v>
      </c>
      <c r="CX49">
        <v>0</v>
      </c>
      <c r="CY49">
        <v>0</v>
      </c>
      <c r="CZ49">
        <v>2</v>
      </c>
      <c r="DA49">
        <v>4</v>
      </c>
      <c r="DB49">
        <v>0</v>
      </c>
      <c r="DC49" t="s">
        <v>151</v>
      </c>
      <c r="DD49" t="s">
        <v>152</v>
      </c>
      <c r="DE49" t="s">
        <v>111</v>
      </c>
    </row>
    <row r="50" spans="1:109">
      <c r="A50" s="1">
        <v>48</v>
      </c>
      <c r="B50" t="s">
        <v>338</v>
      </c>
      <c r="C50">
        <v>131</v>
      </c>
      <c r="D50">
        <v>8</v>
      </c>
      <c r="E50">
        <v>0</v>
      </c>
      <c r="F50">
        <v>0</v>
      </c>
      <c r="G50">
        <v>3</v>
      </c>
      <c r="H50">
        <v>0</v>
      </c>
      <c r="I50">
        <v>19</v>
      </c>
      <c r="J50">
        <v>6</v>
      </c>
      <c r="K50" t="s">
        <v>339</v>
      </c>
      <c r="L50" t="s">
        <v>340</v>
      </c>
      <c r="M50" t="s">
        <v>111</v>
      </c>
      <c r="N50" t="s">
        <v>341</v>
      </c>
      <c r="O50">
        <v>5</v>
      </c>
      <c r="P50">
        <v>0</v>
      </c>
      <c r="Q50">
        <v>0</v>
      </c>
      <c r="R50">
        <v>0</v>
      </c>
      <c r="S50">
        <v>0</v>
      </c>
      <c r="T50">
        <v>3</v>
      </c>
      <c r="U50">
        <v>1</v>
      </c>
      <c r="V50">
        <v>6</v>
      </c>
      <c r="W50">
        <v>2</v>
      </c>
      <c r="X50">
        <v>0</v>
      </c>
      <c r="Y50">
        <v>0</v>
      </c>
      <c r="Z50">
        <v>0</v>
      </c>
      <c r="AA50">
        <v>0</v>
      </c>
      <c r="AB50">
        <v>1</v>
      </c>
      <c r="AC50">
        <v>1</v>
      </c>
      <c r="AD50">
        <v>2</v>
      </c>
      <c r="AE50">
        <v>0</v>
      </c>
      <c r="AF50">
        <v>35</v>
      </c>
      <c r="AG50">
        <v>0</v>
      </c>
      <c r="AH50">
        <v>0</v>
      </c>
      <c r="AI50">
        <v>0</v>
      </c>
      <c r="AJ50">
        <v>1</v>
      </c>
      <c r="AK50">
        <v>0</v>
      </c>
      <c r="AL50">
        <v>0</v>
      </c>
      <c r="AM50">
        <v>0</v>
      </c>
      <c r="AN50">
        <v>1</v>
      </c>
      <c r="AO50">
        <v>3</v>
      </c>
      <c r="AP50">
        <v>1</v>
      </c>
      <c r="AQ50">
        <v>0</v>
      </c>
      <c r="AR50">
        <v>0</v>
      </c>
      <c r="AS50">
        <v>1</v>
      </c>
      <c r="AT50">
        <v>0</v>
      </c>
      <c r="AU50">
        <v>0</v>
      </c>
      <c r="AV50">
        <v>0</v>
      </c>
      <c r="AW50">
        <v>0</v>
      </c>
      <c r="AX50">
        <v>1</v>
      </c>
      <c r="AY50">
        <v>0</v>
      </c>
      <c r="AZ50">
        <v>0</v>
      </c>
      <c r="BA50">
        <v>0</v>
      </c>
      <c r="BB50">
        <v>1</v>
      </c>
      <c r="BC50">
        <v>0</v>
      </c>
      <c r="BD50">
        <v>0</v>
      </c>
      <c r="BE50">
        <v>0</v>
      </c>
      <c r="BF50">
        <v>1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0</v>
      </c>
      <c r="BO50">
        <v>0</v>
      </c>
      <c r="BP50">
        <v>1</v>
      </c>
      <c r="BQ50">
        <v>0</v>
      </c>
      <c r="BR50">
        <v>0</v>
      </c>
      <c r="BS50">
        <v>0</v>
      </c>
      <c r="BT50">
        <v>0</v>
      </c>
      <c r="BU50">
        <v>1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2</v>
      </c>
      <c r="CD50">
        <v>2</v>
      </c>
      <c r="CE50">
        <v>1</v>
      </c>
      <c r="CF50">
        <v>0</v>
      </c>
      <c r="CG50">
        <v>0</v>
      </c>
      <c r="CH50">
        <v>4</v>
      </c>
      <c r="CI50">
        <v>1</v>
      </c>
      <c r="CJ50">
        <v>0</v>
      </c>
      <c r="CK50">
        <v>0</v>
      </c>
      <c r="CL50">
        <v>1</v>
      </c>
      <c r="CM50">
        <v>0</v>
      </c>
      <c r="CN50">
        <v>1</v>
      </c>
      <c r="CO50">
        <v>1</v>
      </c>
      <c r="CP50">
        <v>0</v>
      </c>
      <c r="CQ50">
        <v>3</v>
      </c>
      <c r="CR50">
        <v>0</v>
      </c>
      <c r="CS50">
        <v>0</v>
      </c>
      <c r="CT50">
        <v>0</v>
      </c>
      <c r="CU50">
        <v>2</v>
      </c>
      <c r="CV50">
        <v>3</v>
      </c>
      <c r="CW50">
        <v>0</v>
      </c>
      <c r="CX50">
        <v>0</v>
      </c>
      <c r="CY50">
        <v>1</v>
      </c>
      <c r="CZ50">
        <v>0</v>
      </c>
      <c r="DA50">
        <v>0</v>
      </c>
      <c r="DB50">
        <v>0</v>
      </c>
      <c r="DC50" t="s">
        <v>111</v>
      </c>
      <c r="DD50" t="s">
        <v>111</v>
      </c>
      <c r="DE50" t="s">
        <v>111</v>
      </c>
    </row>
    <row r="51" spans="1:109">
      <c r="A51" s="1">
        <v>49</v>
      </c>
      <c r="B51" t="s">
        <v>342</v>
      </c>
      <c r="C51">
        <v>152</v>
      </c>
      <c r="D51">
        <v>3</v>
      </c>
      <c r="E51">
        <v>0</v>
      </c>
      <c r="F51">
        <v>0</v>
      </c>
      <c r="G51">
        <v>6</v>
      </c>
      <c r="H51">
        <v>0</v>
      </c>
      <c r="I51">
        <v>23</v>
      </c>
      <c r="J51">
        <v>6</v>
      </c>
      <c r="K51" t="s">
        <v>343</v>
      </c>
      <c r="L51" t="s">
        <v>344</v>
      </c>
      <c r="M51" t="s">
        <v>111</v>
      </c>
      <c r="N51" t="s">
        <v>345</v>
      </c>
      <c r="O51">
        <v>0</v>
      </c>
      <c r="P51">
        <v>0</v>
      </c>
      <c r="Q51">
        <v>1</v>
      </c>
      <c r="R51">
        <v>1</v>
      </c>
      <c r="S51">
        <v>1</v>
      </c>
      <c r="T51">
        <v>1</v>
      </c>
      <c r="U51">
        <v>2</v>
      </c>
      <c r="V51">
        <v>7</v>
      </c>
      <c r="W51">
        <v>3</v>
      </c>
      <c r="X51">
        <v>0</v>
      </c>
      <c r="Y51">
        <v>0</v>
      </c>
      <c r="Z51">
        <v>0</v>
      </c>
      <c r="AA51">
        <v>0</v>
      </c>
      <c r="AB51">
        <v>1</v>
      </c>
      <c r="AC51">
        <v>1</v>
      </c>
      <c r="AD51">
        <v>2</v>
      </c>
      <c r="AE51">
        <v>0</v>
      </c>
      <c r="AF51">
        <v>35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2</v>
      </c>
      <c r="AP51">
        <v>2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1</v>
      </c>
      <c r="BA51">
        <v>0</v>
      </c>
      <c r="BB51">
        <v>1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3</v>
      </c>
      <c r="BK51">
        <v>0</v>
      </c>
      <c r="BL51">
        <v>0</v>
      </c>
      <c r="BM51">
        <v>2</v>
      </c>
      <c r="BN51">
        <v>1</v>
      </c>
      <c r="BO51">
        <v>0</v>
      </c>
      <c r="BP51">
        <v>0</v>
      </c>
      <c r="BQ51">
        <v>2</v>
      </c>
      <c r="BR51">
        <v>4</v>
      </c>
      <c r="BS51">
        <v>1</v>
      </c>
      <c r="BT51">
        <v>1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1</v>
      </c>
      <c r="CF51">
        <v>0</v>
      </c>
      <c r="CG51">
        <v>0</v>
      </c>
      <c r="CH51">
        <v>2</v>
      </c>
      <c r="CI51">
        <v>1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2</v>
      </c>
      <c r="CS51">
        <v>0</v>
      </c>
      <c r="CT51">
        <v>0</v>
      </c>
      <c r="CU51">
        <v>4</v>
      </c>
      <c r="CV51">
        <v>2</v>
      </c>
      <c r="CW51">
        <v>0</v>
      </c>
      <c r="CX51">
        <v>0</v>
      </c>
      <c r="CY51">
        <v>0</v>
      </c>
      <c r="CZ51">
        <v>0</v>
      </c>
      <c r="DA51">
        <v>3</v>
      </c>
      <c r="DB51">
        <v>0</v>
      </c>
      <c r="DC51" t="s">
        <v>126</v>
      </c>
      <c r="DD51" t="s">
        <v>127</v>
      </c>
      <c r="DE51" t="s">
        <v>111</v>
      </c>
    </row>
    <row r="52" spans="1:109">
      <c r="A52" s="1">
        <v>50</v>
      </c>
      <c r="B52" t="s">
        <v>346</v>
      </c>
      <c r="C52">
        <v>177</v>
      </c>
      <c r="D52">
        <v>2</v>
      </c>
      <c r="E52">
        <v>0</v>
      </c>
      <c r="F52">
        <v>1</v>
      </c>
      <c r="G52">
        <v>3</v>
      </c>
      <c r="H52">
        <v>1</v>
      </c>
      <c r="I52">
        <v>14</v>
      </c>
      <c r="J52">
        <v>5</v>
      </c>
      <c r="K52" t="s">
        <v>347</v>
      </c>
      <c r="L52" t="s">
        <v>348</v>
      </c>
      <c r="M52" t="s">
        <v>349</v>
      </c>
      <c r="N52" t="s">
        <v>350</v>
      </c>
      <c r="O52">
        <v>0</v>
      </c>
      <c r="P52">
        <v>0</v>
      </c>
      <c r="Q52">
        <v>2</v>
      </c>
      <c r="R52">
        <v>2</v>
      </c>
      <c r="S52">
        <v>0</v>
      </c>
      <c r="T52">
        <v>1</v>
      </c>
      <c r="U52">
        <v>1</v>
      </c>
      <c r="V52">
        <v>11</v>
      </c>
      <c r="W52">
        <v>6</v>
      </c>
      <c r="X52">
        <v>0</v>
      </c>
      <c r="Y52">
        <v>0</v>
      </c>
      <c r="Z52">
        <v>1</v>
      </c>
      <c r="AA52">
        <v>0</v>
      </c>
      <c r="AB52">
        <v>0</v>
      </c>
      <c r="AC52">
        <v>2</v>
      </c>
      <c r="AD52">
        <v>2</v>
      </c>
      <c r="AE52">
        <v>0</v>
      </c>
      <c r="AF52">
        <v>77</v>
      </c>
      <c r="AG52">
        <v>0</v>
      </c>
      <c r="AH52">
        <v>0</v>
      </c>
      <c r="AI52">
        <v>0</v>
      </c>
      <c r="AJ52">
        <v>1</v>
      </c>
      <c r="AK52">
        <v>0</v>
      </c>
      <c r="AL52">
        <v>0</v>
      </c>
      <c r="AM52">
        <v>1</v>
      </c>
      <c r="AN52">
        <v>0</v>
      </c>
      <c r="AO52">
        <v>1</v>
      </c>
      <c r="AP52">
        <v>2</v>
      </c>
      <c r="AQ52">
        <v>0</v>
      </c>
      <c r="AR52">
        <v>0</v>
      </c>
      <c r="AS52">
        <v>1</v>
      </c>
      <c r="AT52">
        <v>2</v>
      </c>
      <c r="AU52">
        <v>1</v>
      </c>
      <c r="AV52">
        <v>4</v>
      </c>
      <c r="AW52">
        <v>0</v>
      </c>
      <c r="AX52">
        <v>3</v>
      </c>
      <c r="AY52">
        <v>0</v>
      </c>
      <c r="AZ52">
        <v>6</v>
      </c>
      <c r="BA52">
        <v>1</v>
      </c>
      <c r="BB52">
        <v>1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5</v>
      </c>
      <c r="BK52">
        <v>0</v>
      </c>
      <c r="BL52">
        <v>0</v>
      </c>
      <c r="BM52">
        <v>1</v>
      </c>
      <c r="BN52">
        <v>0</v>
      </c>
      <c r="BO52">
        <v>3</v>
      </c>
      <c r="BP52">
        <v>2</v>
      </c>
      <c r="BQ52">
        <v>0</v>
      </c>
      <c r="BR52">
        <v>4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1</v>
      </c>
      <c r="BZ52">
        <v>0</v>
      </c>
      <c r="CA52">
        <v>0</v>
      </c>
      <c r="CB52">
        <v>4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16</v>
      </c>
      <c r="CI52">
        <v>2</v>
      </c>
      <c r="CJ52">
        <v>1</v>
      </c>
      <c r="CK52">
        <v>1</v>
      </c>
      <c r="CL52">
        <v>0</v>
      </c>
      <c r="CM52">
        <v>2</v>
      </c>
      <c r="CN52">
        <v>0</v>
      </c>
      <c r="CO52">
        <v>0</v>
      </c>
      <c r="CP52">
        <v>0</v>
      </c>
      <c r="CQ52">
        <v>2</v>
      </c>
      <c r="CR52">
        <v>1</v>
      </c>
      <c r="CS52">
        <v>0</v>
      </c>
      <c r="CT52">
        <v>0</v>
      </c>
      <c r="CU52">
        <v>4</v>
      </c>
      <c r="CV52">
        <v>1</v>
      </c>
      <c r="CW52">
        <v>0</v>
      </c>
      <c r="CX52">
        <v>0</v>
      </c>
      <c r="CY52">
        <v>0</v>
      </c>
      <c r="CZ52">
        <v>0</v>
      </c>
      <c r="DA52">
        <v>3</v>
      </c>
      <c r="DB52">
        <v>0</v>
      </c>
      <c r="DC52" t="s">
        <v>113</v>
      </c>
      <c r="DD52" t="s">
        <v>114</v>
      </c>
      <c r="DE52" t="s">
        <v>111</v>
      </c>
    </row>
    <row r="53" spans="1:109">
      <c r="A53" s="1">
        <v>51</v>
      </c>
      <c r="B53" t="s">
        <v>351</v>
      </c>
      <c r="C53">
        <v>211</v>
      </c>
      <c r="D53">
        <v>9</v>
      </c>
      <c r="E53">
        <v>0</v>
      </c>
      <c r="F53">
        <v>0</v>
      </c>
      <c r="G53">
        <v>4</v>
      </c>
      <c r="H53">
        <v>1</v>
      </c>
      <c r="I53">
        <v>24</v>
      </c>
      <c r="J53">
        <v>15</v>
      </c>
      <c r="K53" t="s">
        <v>352</v>
      </c>
      <c r="L53" t="s">
        <v>353</v>
      </c>
      <c r="M53" t="s">
        <v>354</v>
      </c>
      <c r="N53" t="s">
        <v>355</v>
      </c>
      <c r="O53">
        <v>8</v>
      </c>
      <c r="P53">
        <v>0</v>
      </c>
      <c r="Q53">
        <v>2</v>
      </c>
      <c r="R53">
        <v>2</v>
      </c>
      <c r="S53">
        <v>1</v>
      </c>
      <c r="T53">
        <v>2</v>
      </c>
      <c r="U53">
        <v>1</v>
      </c>
      <c r="V53">
        <v>10</v>
      </c>
      <c r="W53">
        <v>5</v>
      </c>
      <c r="X53">
        <v>0</v>
      </c>
      <c r="Y53">
        <v>0</v>
      </c>
      <c r="Z53">
        <v>0</v>
      </c>
      <c r="AA53">
        <v>1</v>
      </c>
      <c r="AB53">
        <v>1</v>
      </c>
      <c r="AC53">
        <v>2</v>
      </c>
      <c r="AD53">
        <v>1</v>
      </c>
      <c r="AE53">
        <v>0</v>
      </c>
      <c r="AF53">
        <v>61</v>
      </c>
      <c r="AG53">
        <v>0</v>
      </c>
      <c r="AH53">
        <v>3</v>
      </c>
      <c r="AI53">
        <v>0</v>
      </c>
      <c r="AJ53">
        <v>0</v>
      </c>
      <c r="AK53">
        <v>0</v>
      </c>
      <c r="AL53">
        <v>1</v>
      </c>
      <c r="AM53">
        <v>1</v>
      </c>
      <c r="AN53">
        <v>0</v>
      </c>
      <c r="AO53">
        <v>4</v>
      </c>
      <c r="AP53">
        <v>4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2</v>
      </c>
      <c r="AY53">
        <v>0</v>
      </c>
      <c r="AZ53">
        <v>0</v>
      </c>
      <c r="BA53">
        <v>1</v>
      </c>
      <c r="BB53">
        <v>0</v>
      </c>
      <c r="BC53">
        <v>1</v>
      </c>
      <c r="BD53">
        <v>0</v>
      </c>
      <c r="BE53">
        <v>0</v>
      </c>
      <c r="BF53">
        <v>0</v>
      </c>
      <c r="BG53">
        <v>0</v>
      </c>
      <c r="BH53">
        <v>5</v>
      </c>
      <c r="BI53">
        <v>0</v>
      </c>
      <c r="BJ53">
        <v>4</v>
      </c>
      <c r="BK53">
        <v>0</v>
      </c>
      <c r="BL53">
        <v>0</v>
      </c>
      <c r="BM53">
        <v>1</v>
      </c>
      <c r="BN53">
        <v>0</v>
      </c>
      <c r="BO53">
        <v>0</v>
      </c>
      <c r="BP53">
        <v>2</v>
      </c>
      <c r="BQ53">
        <v>0</v>
      </c>
      <c r="BR53">
        <v>0</v>
      </c>
      <c r="BS53">
        <v>1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2</v>
      </c>
      <c r="BZ53">
        <v>0</v>
      </c>
      <c r="CA53">
        <v>0</v>
      </c>
      <c r="CB53">
        <v>3</v>
      </c>
      <c r="CC53">
        <v>0</v>
      </c>
      <c r="CD53">
        <v>0</v>
      </c>
      <c r="CE53">
        <v>2</v>
      </c>
      <c r="CF53">
        <v>1</v>
      </c>
      <c r="CG53">
        <v>0</v>
      </c>
      <c r="CH53">
        <v>5</v>
      </c>
      <c r="CI53">
        <v>2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1</v>
      </c>
      <c r="CP53">
        <v>0</v>
      </c>
      <c r="CQ53">
        <v>2</v>
      </c>
      <c r="CR53">
        <v>2</v>
      </c>
      <c r="CS53">
        <v>1</v>
      </c>
      <c r="CT53">
        <v>0</v>
      </c>
      <c r="CU53">
        <v>2</v>
      </c>
      <c r="CV53">
        <v>4</v>
      </c>
      <c r="CW53">
        <v>0</v>
      </c>
      <c r="CX53">
        <v>0</v>
      </c>
      <c r="CY53">
        <v>0</v>
      </c>
      <c r="CZ53">
        <v>0</v>
      </c>
      <c r="DA53">
        <v>4</v>
      </c>
      <c r="DB53">
        <v>0</v>
      </c>
      <c r="DC53" t="s">
        <v>151</v>
      </c>
      <c r="DD53" t="s">
        <v>152</v>
      </c>
      <c r="DE53" t="s">
        <v>111</v>
      </c>
    </row>
    <row r="54" spans="1:109">
      <c r="A54" s="1">
        <v>52</v>
      </c>
      <c r="B54" t="s">
        <v>356</v>
      </c>
      <c r="C54">
        <v>147</v>
      </c>
      <c r="D54">
        <v>7</v>
      </c>
      <c r="E54">
        <v>0</v>
      </c>
      <c r="F54">
        <v>0</v>
      </c>
      <c r="G54">
        <v>3</v>
      </c>
      <c r="H54">
        <v>1</v>
      </c>
      <c r="I54">
        <v>14</v>
      </c>
      <c r="J54">
        <v>3</v>
      </c>
      <c r="K54" t="s">
        <v>357</v>
      </c>
      <c r="L54" t="s">
        <v>358</v>
      </c>
      <c r="M54" t="s">
        <v>359</v>
      </c>
      <c r="N54" t="s">
        <v>360</v>
      </c>
      <c r="O54">
        <v>0</v>
      </c>
      <c r="P54">
        <v>0</v>
      </c>
      <c r="Q54">
        <v>0</v>
      </c>
      <c r="R54">
        <v>0</v>
      </c>
      <c r="S54">
        <v>2</v>
      </c>
      <c r="T54">
        <v>1</v>
      </c>
      <c r="U54">
        <v>2</v>
      </c>
      <c r="V54">
        <v>4</v>
      </c>
      <c r="W54">
        <v>0</v>
      </c>
      <c r="X54">
        <v>0</v>
      </c>
      <c r="Y54">
        <v>0</v>
      </c>
      <c r="Z54">
        <v>1</v>
      </c>
      <c r="AA54">
        <v>1</v>
      </c>
      <c r="AB54">
        <v>1</v>
      </c>
      <c r="AC54">
        <v>0</v>
      </c>
      <c r="AD54">
        <v>0</v>
      </c>
      <c r="AE54">
        <v>1</v>
      </c>
      <c r="AF54">
        <v>51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1</v>
      </c>
      <c r="AM54">
        <v>1</v>
      </c>
      <c r="AN54">
        <v>0</v>
      </c>
      <c r="AO54">
        <v>4</v>
      </c>
      <c r="AP54">
        <v>2</v>
      </c>
      <c r="AQ54">
        <v>0</v>
      </c>
      <c r="AR54">
        <v>0</v>
      </c>
      <c r="AS54">
        <v>0</v>
      </c>
      <c r="AT54">
        <v>0</v>
      </c>
      <c r="AU54">
        <v>1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5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3</v>
      </c>
      <c r="BI54">
        <v>0</v>
      </c>
      <c r="BJ54">
        <v>2</v>
      </c>
      <c r="BK54">
        <v>0</v>
      </c>
      <c r="BL54">
        <v>0</v>
      </c>
      <c r="BM54">
        <v>2</v>
      </c>
      <c r="BN54">
        <v>1</v>
      </c>
      <c r="BO54">
        <v>3</v>
      </c>
      <c r="BP54">
        <v>0</v>
      </c>
      <c r="BQ54">
        <v>0</v>
      </c>
      <c r="BR54">
        <v>1</v>
      </c>
      <c r="BS54">
        <v>4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1</v>
      </c>
      <c r="CC54">
        <v>4</v>
      </c>
      <c r="CD54">
        <v>0</v>
      </c>
      <c r="CE54">
        <v>0</v>
      </c>
      <c r="CF54">
        <v>1</v>
      </c>
      <c r="CG54">
        <v>0</v>
      </c>
      <c r="CH54">
        <v>10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3</v>
      </c>
      <c r="CV54">
        <v>0</v>
      </c>
      <c r="CW54">
        <v>0</v>
      </c>
      <c r="CX54">
        <v>0</v>
      </c>
      <c r="CY54">
        <v>0</v>
      </c>
      <c r="CZ54">
        <v>1</v>
      </c>
      <c r="DA54">
        <v>1</v>
      </c>
      <c r="DB54">
        <v>0</v>
      </c>
      <c r="DC54" t="s">
        <v>120</v>
      </c>
      <c r="DD54" t="s">
        <v>121</v>
      </c>
      <c r="DE54" t="s">
        <v>111</v>
      </c>
    </row>
    <row r="55" spans="1:109">
      <c r="A55" s="1">
        <v>53</v>
      </c>
      <c r="B55" t="s">
        <v>361</v>
      </c>
      <c r="C55">
        <v>160</v>
      </c>
      <c r="D55">
        <v>6</v>
      </c>
      <c r="E55">
        <v>0</v>
      </c>
      <c r="F55">
        <v>1</v>
      </c>
      <c r="G55">
        <v>3</v>
      </c>
      <c r="H55">
        <v>0</v>
      </c>
      <c r="I55">
        <v>20</v>
      </c>
      <c r="J55">
        <v>12</v>
      </c>
      <c r="K55" t="s">
        <v>362</v>
      </c>
      <c r="L55" t="s">
        <v>363</v>
      </c>
      <c r="M55" t="s">
        <v>111</v>
      </c>
      <c r="N55" t="s">
        <v>364</v>
      </c>
      <c r="O55">
        <v>6</v>
      </c>
      <c r="P55">
        <v>0</v>
      </c>
      <c r="Q55">
        <v>5</v>
      </c>
      <c r="R55">
        <v>5</v>
      </c>
      <c r="S55">
        <v>1</v>
      </c>
      <c r="T55">
        <v>2</v>
      </c>
      <c r="U55">
        <v>5</v>
      </c>
      <c r="V55">
        <v>9</v>
      </c>
      <c r="W55">
        <v>3</v>
      </c>
      <c r="X55">
        <v>0</v>
      </c>
      <c r="Y55">
        <v>0</v>
      </c>
      <c r="Z55">
        <v>2</v>
      </c>
      <c r="AA55">
        <v>0</v>
      </c>
      <c r="AB55">
        <v>0</v>
      </c>
      <c r="AC55">
        <v>2</v>
      </c>
      <c r="AD55">
        <v>1</v>
      </c>
      <c r="AE55">
        <v>1</v>
      </c>
      <c r="AF55">
        <v>48</v>
      </c>
      <c r="AG55">
        <v>0</v>
      </c>
      <c r="AH55">
        <v>1</v>
      </c>
      <c r="AI55">
        <v>0</v>
      </c>
      <c r="AJ55">
        <v>0</v>
      </c>
      <c r="AK55">
        <v>0</v>
      </c>
      <c r="AL55">
        <v>1</v>
      </c>
      <c r="AM55">
        <v>3</v>
      </c>
      <c r="AN55">
        <v>0</v>
      </c>
      <c r="AO55">
        <v>5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2</v>
      </c>
      <c r="BB55">
        <v>0</v>
      </c>
      <c r="BC55">
        <v>2</v>
      </c>
      <c r="BD55">
        <v>1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5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2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1</v>
      </c>
      <c r="BZ55">
        <v>0</v>
      </c>
      <c r="CA55">
        <v>0</v>
      </c>
      <c r="CB55">
        <v>0</v>
      </c>
      <c r="CC55">
        <v>2</v>
      </c>
      <c r="CD55">
        <v>0</v>
      </c>
      <c r="CE55">
        <v>1</v>
      </c>
      <c r="CF55">
        <v>0</v>
      </c>
      <c r="CG55">
        <v>0</v>
      </c>
      <c r="CH55">
        <v>2</v>
      </c>
      <c r="CI55">
        <v>2</v>
      </c>
      <c r="CJ55">
        <v>4</v>
      </c>
      <c r="CK55">
        <v>0</v>
      </c>
      <c r="CL55">
        <v>0</v>
      </c>
      <c r="CM55">
        <v>0</v>
      </c>
      <c r="CN55">
        <v>0</v>
      </c>
      <c r="CO55">
        <v>1</v>
      </c>
      <c r="CP55">
        <v>0</v>
      </c>
      <c r="CQ55">
        <v>0</v>
      </c>
      <c r="CR55">
        <v>2</v>
      </c>
      <c r="CS55">
        <v>0</v>
      </c>
      <c r="CT55">
        <v>0</v>
      </c>
      <c r="CU55">
        <v>1</v>
      </c>
      <c r="CV55">
        <v>7</v>
      </c>
      <c r="CW55">
        <v>0</v>
      </c>
      <c r="CX55">
        <v>0</v>
      </c>
      <c r="CY55">
        <v>0</v>
      </c>
      <c r="CZ55">
        <v>0</v>
      </c>
      <c r="DA55">
        <v>2</v>
      </c>
      <c r="DB55">
        <v>0</v>
      </c>
      <c r="DC55" t="s">
        <v>113</v>
      </c>
      <c r="DD55" t="s">
        <v>114</v>
      </c>
      <c r="DE55" t="s">
        <v>111</v>
      </c>
    </row>
    <row r="56" spans="1:109">
      <c r="A56" s="1">
        <v>54</v>
      </c>
      <c r="B56" t="s">
        <v>365</v>
      </c>
      <c r="C56">
        <v>146</v>
      </c>
      <c r="D56">
        <v>3</v>
      </c>
      <c r="E56">
        <v>0</v>
      </c>
      <c r="F56">
        <v>0</v>
      </c>
      <c r="G56">
        <v>3</v>
      </c>
      <c r="H56">
        <v>0</v>
      </c>
      <c r="I56">
        <v>15</v>
      </c>
      <c r="J56">
        <v>6</v>
      </c>
      <c r="K56" t="s">
        <v>366</v>
      </c>
      <c r="L56" t="s">
        <v>367</v>
      </c>
      <c r="M56" t="s">
        <v>111</v>
      </c>
      <c r="N56" t="s">
        <v>368</v>
      </c>
      <c r="O56">
        <v>4</v>
      </c>
      <c r="P56">
        <v>0</v>
      </c>
      <c r="Q56">
        <v>1</v>
      </c>
      <c r="R56">
        <v>1</v>
      </c>
      <c r="S56">
        <v>0</v>
      </c>
      <c r="T56">
        <v>1</v>
      </c>
      <c r="U56">
        <v>1</v>
      </c>
      <c r="V56">
        <v>5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5</v>
      </c>
      <c r="AE56">
        <v>0</v>
      </c>
      <c r="AF56">
        <v>53</v>
      </c>
      <c r="AG56">
        <v>0</v>
      </c>
      <c r="AH56">
        <v>2</v>
      </c>
      <c r="AI56">
        <v>0</v>
      </c>
      <c r="AJ56">
        <v>0</v>
      </c>
      <c r="AK56">
        <v>0</v>
      </c>
      <c r="AL56">
        <v>1</v>
      </c>
      <c r="AM56">
        <v>1</v>
      </c>
      <c r="AN56">
        <v>5</v>
      </c>
      <c r="AO56">
        <v>2</v>
      </c>
      <c r="AP56">
        <v>0</v>
      </c>
      <c r="AQ56">
        <v>0</v>
      </c>
      <c r="AR56">
        <v>1</v>
      </c>
      <c r="AS56">
        <v>0</v>
      </c>
      <c r="AT56">
        <v>0</v>
      </c>
      <c r="AU56">
        <v>2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1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2</v>
      </c>
      <c r="BJ56">
        <v>4</v>
      </c>
      <c r="BK56">
        <v>0</v>
      </c>
      <c r="BL56">
        <v>0</v>
      </c>
      <c r="BM56">
        <v>1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1</v>
      </c>
      <c r="BU56">
        <v>0</v>
      </c>
      <c r="BV56">
        <v>0</v>
      </c>
      <c r="BW56">
        <v>0</v>
      </c>
      <c r="BX56">
        <v>0</v>
      </c>
      <c r="BY56">
        <v>3</v>
      </c>
      <c r="BZ56">
        <v>0</v>
      </c>
      <c r="CA56">
        <v>0</v>
      </c>
      <c r="CB56">
        <v>0</v>
      </c>
      <c r="CC56">
        <v>2</v>
      </c>
      <c r="CD56">
        <v>0</v>
      </c>
      <c r="CE56">
        <v>2</v>
      </c>
      <c r="CF56">
        <v>2</v>
      </c>
      <c r="CG56">
        <v>0</v>
      </c>
      <c r="CH56">
        <v>6</v>
      </c>
      <c r="CI56">
        <v>0</v>
      </c>
      <c r="CJ56">
        <v>0</v>
      </c>
      <c r="CK56">
        <v>0</v>
      </c>
      <c r="CL56">
        <v>1</v>
      </c>
      <c r="CM56">
        <v>1</v>
      </c>
      <c r="CN56">
        <v>0</v>
      </c>
      <c r="CO56">
        <v>0</v>
      </c>
      <c r="CP56">
        <v>0</v>
      </c>
      <c r="CQ56">
        <v>1</v>
      </c>
      <c r="CR56">
        <v>1</v>
      </c>
      <c r="CS56">
        <v>0</v>
      </c>
      <c r="CT56">
        <v>0</v>
      </c>
      <c r="CU56">
        <v>2</v>
      </c>
      <c r="CV56">
        <v>3</v>
      </c>
      <c r="CW56">
        <v>1</v>
      </c>
      <c r="CX56">
        <v>0</v>
      </c>
      <c r="CY56">
        <v>2</v>
      </c>
      <c r="CZ56">
        <v>1</v>
      </c>
      <c r="DA56">
        <v>2</v>
      </c>
      <c r="DB56">
        <v>0</v>
      </c>
      <c r="DC56" t="s">
        <v>113</v>
      </c>
      <c r="DD56" t="s">
        <v>114</v>
      </c>
      <c r="DE56" t="s">
        <v>111</v>
      </c>
    </row>
    <row r="57" spans="1:109">
      <c r="A57" s="1">
        <v>55</v>
      </c>
      <c r="B57" t="s">
        <v>369</v>
      </c>
      <c r="C57">
        <v>204</v>
      </c>
      <c r="D57">
        <v>1</v>
      </c>
      <c r="E57">
        <v>0</v>
      </c>
      <c r="F57">
        <v>0</v>
      </c>
      <c r="G57">
        <v>0</v>
      </c>
      <c r="H57">
        <v>0</v>
      </c>
      <c r="I57">
        <v>17</v>
      </c>
      <c r="J57">
        <v>9</v>
      </c>
      <c r="K57" t="s">
        <v>111</v>
      </c>
      <c r="L57" t="s">
        <v>370</v>
      </c>
      <c r="M57" t="s">
        <v>111</v>
      </c>
      <c r="N57" t="s">
        <v>371</v>
      </c>
      <c r="O57">
        <v>4</v>
      </c>
      <c r="P57">
        <v>0</v>
      </c>
      <c r="Q57">
        <v>1</v>
      </c>
      <c r="R57">
        <v>1</v>
      </c>
      <c r="S57">
        <v>0</v>
      </c>
      <c r="T57">
        <v>3</v>
      </c>
      <c r="U57">
        <v>0</v>
      </c>
      <c r="V57">
        <v>10</v>
      </c>
      <c r="W57">
        <v>2</v>
      </c>
      <c r="X57">
        <v>0</v>
      </c>
      <c r="Y57">
        <v>0</v>
      </c>
      <c r="Z57">
        <v>0</v>
      </c>
      <c r="AA57">
        <v>0</v>
      </c>
      <c r="AB57">
        <v>2</v>
      </c>
      <c r="AC57">
        <v>0</v>
      </c>
      <c r="AD57">
        <v>6</v>
      </c>
      <c r="AE57">
        <v>0</v>
      </c>
      <c r="AF57">
        <v>79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4</v>
      </c>
      <c r="AM57">
        <v>0</v>
      </c>
      <c r="AN57">
        <v>0</v>
      </c>
      <c r="AO57">
        <v>6</v>
      </c>
      <c r="AP57">
        <v>3</v>
      </c>
      <c r="AQ57">
        <v>0</v>
      </c>
      <c r="AR57">
        <v>0</v>
      </c>
      <c r="AS57">
        <v>1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1</v>
      </c>
      <c r="BA57">
        <v>0</v>
      </c>
      <c r="BB57">
        <v>1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4</v>
      </c>
      <c r="BK57">
        <v>1</v>
      </c>
      <c r="BL57">
        <v>0</v>
      </c>
      <c r="BM57">
        <v>0</v>
      </c>
      <c r="BN57">
        <v>1</v>
      </c>
      <c r="BO57">
        <v>0</v>
      </c>
      <c r="BP57">
        <v>11</v>
      </c>
      <c r="BQ57">
        <v>0</v>
      </c>
      <c r="BR57">
        <v>5</v>
      </c>
      <c r="BS57">
        <v>1</v>
      </c>
      <c r="BT57">
        <v>1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1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1</v>
      </c>
      <c r="CG57">
        <v>0</v>
      </c>
      <c r="CH57">
        <v>20</v>
      </c>
      <c r="CI57">
        <v>0</v>
      </c>
      <c r="CJ57">
        <v>0</v>
      </c>
      <c r="CK57">
        <v>2</v>
      </c>
      <c r="CL57">
        <v>0</v>
      </c>
      <c r="CM57">
        <v>0</v>
      </c>
      <c r="CN57">
        <v>0</v>
      </c>
      <c r="CO57">
        <v>0</v>
      </c>
      <c r="CP57">
        <v>2</v>
      </c>
      <c r="CQ57">
        <v>2</v>
      </c>
      <c r="CR57">
        <v>0</v>
      </c>
      <c r="CS57">
        <v>0</v>
      </c>
      <c r="CT57">
        <v>0</v>
      </c>
      <c r="CU57">
        <v>1</v>
      </c>
      <c r="CV57">
        <v>2</v>
      </c>
      <c r="CW57">
        <v>0</v>
      </c>
      <c r="CX57">
        <v>3</v>
      </c>
      <c r="CY57">
        <v>2</v>
      </c>
      <c r="CZ57">
        <v>0</v>
      </c>
      <c r="DA57">
        <v>3</v>
      </c>
      <c r="DB57">
        <v>0</v>
      </c>
      <c r="DC57" t="s">
        <v>126</v>
      </c>
      <c r="DD57" t="s">
        <v>127</v>
      </c>
      <c r="DE57" t="s">
        <v>111</v>
      </c>
    </row>
    <row r="58" spans="1:109">
      <c r="A58" s="1">
        <v>56</v>
      </c>
      <c r="B58" t="s">
        <v>372</v>
      </c>
      <c r="C58">
        <v>177</v>
      </c>
      <c r="D58">
        <v>5</v>
      </c>
      <c r="E58">
        <v>0</v>
      </c>
      <c r="F58">
        <v>0</v>
      </c>
      <c r="G58">
        <v>1</v>
      </c>
      <c r="H58">
        <v>0</v>
      </c>
      <c r="I58">
        <v>12</v>
      </c>
      <c r="J58">
        <v>9</v>
      </c>
      <c r="K58" t="s">
        <v>373</v>
      </c>
      <c r="L58" t="s">
        <v>374</v>
      </c>
      <c r="M58" t="s">
        <v>111</v>
      </c>
      <c r="N58" t="s">
        <v>375</v>
      </c>
      <c r="O58">
        <v>0</v>
      </c>
      <c r="P58">
        <v>0</v>
      </c>
      <c r="Q58">
        <v>3</v>
      </c>
      <c r="R58">
        <v>3</v>
      </c>
      <c r="S58">
        <v>2</v>
      </c>
      <c r="T58">
        <v>2</v>
      </c>
      <c r="U58">
        <v>0</v>
      </c>
      <c r="V58">
        <v>11</v>
      </c>
      <c r="W58">
        <v>2</v>
      </c>
      <c r="X58">
        <v>0</v>
      </c>
      <c r="Y58">
        <v>1</v>
      </c>
      <c r="Z58">
        <v>0</v>
      </c>
      <c r="AA58">
        <v>0</v>
      </c>
      <c r="AB58">
        <v>0</v>
      </c>
      <c r="AC58">
        <v>0</v>
      </c>
      <c r="AD58">
        <v>8</v>
      </c>
      <c r="AE58">
        <v>0</v>
      </c>
      <c r="AF58">
        <v>79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3</v>
      </c>
      <c r="AM58">
        <v>1</v>
      </c>
      <c r="AN58">
        <v>1</v>
      </c>
      <c r="AO58">
        <v>3</v>
      </c>
      <c r="AP58">
        <v>0</v>
      </c>
      <c r="AQ58">
        <v>2</v>
      </c>
      <c r="AR58">
        <v>0</v>
      </c>
      <c r="AS58">
        <v>0</v>
      </c>
      <c r="AT58">
        <v>3</v>
      </c>
      <c r="AU58">
        <v>0</v>
      </c>
      <c r="AV58">
        <v>0</v>
      </c>
      <c r="AW58">
        <v>0</v>
      </c>
      <c r="AX58">
        <v>2</v>
      </c>
      <c r="AY58">
        <v>3</v>
      </c>
      <c r="AZ58">
        <v>0</v>
      </c>
      <c r="BA58">
        <v>1</v>
      </c>
      <c r="BB58">
        <v>1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3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5</v>
      </c>
      <c r="BQ58">
        <v>0</v>
      </c>
      <c r="BR58">
        <v>1</v>
      </c>
      <c r="BS58">
        <v>5</v>
      </c>
      <c r="BT58">
        <v>0</v>
      </c>
      <c r="BU58">
        <v>0</v>
      </c>
      <c r="BV58">
        <v>0</v>
      </c>
      <c r="BW58">
        <v>0</v>
      </c>
      <c r="BX58">
        <v>2</v>
      </c>
      <c r="BY58">
        <v>5</v>
      </c>
      <c r="BZ58">
        <v>1</v>
      </c>
      <c r="CA58">
        <v>0</v>
      </c>
      <c r="CB58">
        <v>0</v>
      </c>
      <c r="CC58">
        <v>2</v>
      </c>
      <c r="CD58">
        <v>0</v>
      </c>
      <c r="CE58">
        <v>0</v>
      </c>
      <c r="CF58">
        <v>0</v>
      </c>
      <c r="CG58">
        <v>0</v>
      </c>
      <c r="CH58">
        <v>18</v>
      </c>
      <c r="CI58">
        <v>0</v>
      </c>
      <c r="CJ58">
        <v>2</v>
      </c>
      <c r="CK58">
        <v>1</v>
      </c>
      <c r="CL58">
        <v>1</v>
      </c>
      <c r="CM58">
        <v>2</v>
      </c>
      <c r="CN58">
        <v>1</v>
      </c>
      <c r="CO58">
        <v>0</v>
      </c>
      <c r="CP58">
        <v>1</v>
      </c>
      <c r="CQ58">
        <v>1</v>
      </c>
      <c r="CR58">
        <v>1</v>
      </c>
      <c r="CS58">
        <v>0</v>
      </c>
      <c r="CT58">
        <v>0</v>
      </c>
      <c r="CU58">
        <v>2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5</v>
      </c>
      <c r="DB58">
        <v>0</v>
      </c>
      <c r="DC58" t="s">
        <v>202</v>
      </c>
      <c r="DD58" t="s">
        <v>203</v>
      </c>
      <c r="DE58" t="s">
        <v>111</v>
      </c>
    </row>
    <row r="59" spans="1:109">
      <c r="A59" s="1">
        <v>57</v>
      </c>
      <c r="B59" t="s">
        <v>376</v>
      </c>
      <c r="C59">
        <v>198</v>
      </c>
      <c r="D59">
        <v>7</v>
      </c>
      <c r="E59">
        <v>0</v>
      </c>
      <c r="F59">
        <v>0</v>
      </c>
      <c r="G59">
        <v>2</v>
      </c>
      <c r="H59">
        <v>1</v>
      </c>
      <c r="I59">
        <v>17</v>
      </c>
      <c r="J59">
        <v>9</v>
      </c>
      <c r="K59" t="s">
        <v>377</v>
      </c>
      <c r="L59" t="s">
        <v>378</v>
      </c>
      <c r="M59" t="s">
        <v>379</v>
      </c>
      <c r="N59" t="s">
        <v>380</v>
      </c>
      <c r="O59">
        <v>1</v>
      </c>
      <c r="P59">
        <v>0</v>
      </c>
      <c r="Q59">
        <v>3</v>
      </c>
      <c r="R59">
        <v>3</v>
      </c>
      <c r="S59">
        <v>0</v>
      </c>
      <c r="T59">
        <v>1</v>
      </c>
      <c r="U59">
        <v>0</v>
      </c>
      <c r="V59">
        <v>4</v>
      </c>
      <c r="W59">
        <v>0</v>
      </c>
      <c r="X59">
        <v>0</v>
      </c>
      <c r="Y59">
        <v>2</v>
      </c>
      <c r="Z59">
        <v>0</v>
      </c>
      <c r="AA59">
        <v>0</v>
      </c>
      <c r="AB59">
        <v>0</v>
      </c>
      <c r="AC59">
        <v>0</v>
      </c>
      <c r="AD59">
        <v>2</v>
      </c>
      <c r="AE59">
        <v>0</v>
      </c>
      <c r="AF59">
        <v>74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1</v>
      </c>
      <c r="AM59">
        <v>3</v>
      </c>
      <c r="AN59">
        <v>0</v>
      </c>
      <c r="AO59">
        <v>2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2</v>
      </c>
      <c r="AV59">
        <v>0</v>
      </c>
      <c r="AW59">
        <v>0</v>
      </c>
      <c r="AX59">
        <v>4</v>
      </c>
      <c r="AY59">
        <v>0</v>
      </c>
      <c r="AZ59">
        <v>2</v>
      </c>
      <c r="BA59">
        <v>0</v>
      </c>
      <c r="BB59">
        <v>1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1</v>
      </c>
      <c r="BJ59">
        <v>5</v>
      </c>
      <c r="BK59">
        <v>1</v>
      </c>
      <c r="BL59">
        <v>0</v>
      </c>
      <c r="BM59">
        <v>0</v>
      </c>
      <c r="BN59">
        <v>0</v>
      </c>
      <c r="BO59">
        <v>2</v>
      </c>
      <c r="BP59">
        <v>7</v>
      </c>
      <c r="BQ59">
        <v>0</v>
      </c>
      <c r="BR59">
        <v>1</v>
      </c>
      <c r="BS59">
        <v>2</v>
      </c>
      <c r="BT59">
        <v>0</v>
      </c>
      <c r="BU59">
        <v>0</v>
      </c>
      <c r="BV59">
        <v>0</v>
      </c>
      <c r="BW59">
        <v>0</v>
      </c>
      <c r="BX59">
        <v>2</v>
      </c>
      <c r="BY59">
        <v>5</v>
      </c>
      <c r="BZ59">
        <v>0</v>
      </c>
      <c r="CA59">
        <v>0</v>
      </c>
      <c r="CB59">
        <v>2</v>
      </c>
      <c r="CC59">
        <v>0</v>
      </c>
      <c r="CD59">
        <v>0</v>
      </c>
      <c r="CE59">
        <v>1</v>
      </c>
      <c r="CF59">
        <v>0</v>
      </c>
      <c r="CG59">
        <v>0</v>
      </c>
      <c r="CH59">
        <v>15</v>
      </c>
      <c r="CI59">
        <v>0</v>
      </c>
      <c r="CJ59">
        <v>1</v>
      </c>
      <c r="CK59">
        <v>0</v>
      </c>
      <c r="CL59">
        <v>2</v>
      </c>
      <c r="CM59">
        <v>0</v>
      </c>
      <c r="CN59">
        <v>0</v>
      </c>
      <c r="CO59">
        <v>0</v>
      </c>
      <c r="CP59">
        <v>0</v>
      </c>
      <c r="CQ59">
        <v>3</v>
      </c>
      <c r="CR59">
        <v>1</v>
      </c>
      <c r="CS59">
        <v>0</v>
      </c>
      <c r="CT59">
        <v>0</v>
      </c>
      <c r="CU59">
        <v>2</v>
      </c>
      <c r="CV59">
        <v>1</v>
      </c>
      <c r="CW59">
        <v>0</v>
      </c>
      <c r="CX59">
        <v>0</v>
      </c>
      <c r="CY59">
        <v>0</v>
      </c>
      <c r="CZ59">
        <v>0</v>
      </c>
      <c r="DA59">
        <v>5</v>
      </c>
      <c r="DB59">
        <v>0</v>
      </c>
      <c r="DC59" t="s">
        <v>202</v>
      </c>
      <c r="DD59" t="s">
        <v>203</v>
      </c>
      <c r="DE59" t="s">
        <v>111</v>
      </c>
    </row>
    <row r="60" spans="1:109">
      <c r="A60" s="1">
        <v>58</v>
      </c>
      <c r="B60" t="s">
        <v>381</v>
      </c>
      <c r="C60">
        <v>152</v>
      </c>
      <c r="D60">
        <v>1</v>
      </c>
      <c r="E60">
        <v>0</v>
      </c>
      <c r="F60">
        <v>0</v>
      </c>
      <c r="G60">
        <v>4</v>
      </c>
      <c r="H60">
        <v>1</v>
      </c>
      <c r="I60">
        <v>16</v>
      </c>
      <c r="J60">
        <v>9</v>
      </c>
      <c r="K60" t="s">
        <v>382</v>
      </c>
      <c r="L60" t="s">
        <v>383</v>
      </c>
      <c r="M60" t="s">
        <v>384</v>
      </c>
      <c r="N60" t="s">
        <v>385</v>
      </c>
      <c r="O60">
        <v>0</v>
      </c>
      <c r="P60">
        <v>0</v>
      </c>
      <c r="Q60">
        <v>2</v>
      </c>
      <c r="R60">
        <v>2</v>
      </c>
      <c r="S60">
        <v>1</v>
      </c>
      <c r="T60">
        <v>0</v>
      </c>
      <c r="U60">
        <v>0</v>
      </c>
      <c r="V60">
        <v>13</v>
      </c>
      <c r="W60">
        <v>1</v>
      </c>
      <c r="X60">
        <v>0</v>
      </c>
      <c r="Y60">
        <v>0</v>
      </c>
      <c r="Z60">
        <v>0</v>
      </c>
      <c r="AA60">
        <v>0</v>
      </c>
      <c r="AB60">
        <v>1</v>
      </c>
      <c r="AC60">
        <v>0</v>
      </c>
      <c r="AD60">
        <v>11</v>
      </c>
      <c r="AE60">
        <v>0</v>
      </c>
      <c r="AF60">
        <v>40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1</v>
      </c>
      <c r="AO60">
        <v>4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1</v>
      </c>
      <c r="AV60">
        <v>0</v>
      </c>
      <c r="AW60">
        <v>0</v>
      </c>
      <c r="AX60">
        <v>0</v>
      </c>
      <c r="AY60">
        <v>2</v>
      </c>
      <c r="AZ60">
        <v>1</v>
      </c>
      <c r="BA60">
        <v>0</v>
      </c>
      <c r="BB60">
        <v>7</v>
      </c>
      <c r="BC60">
        <v>1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2</v>
      </c>
      <c r="BK60">
        <v>1</v>
      </c>
      <c r="BL60">
        <v>0</v>
      </c>
      <c r="BM60">
        <v>0</v>
      </c>
      <c r="BN60">
        <v>0</v>
      </c>
      <c r="BO60">
        <v>0</v>
      </c>
      <c r="BP60">
        <v>2</v>
      </c>
      <c r="BQ60">
        <v>0</v>
      </c>
      <c r="BR60">
        <v>0</v>
      </c>
      <c r="BS60">
        <v>1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12</v>
      </c>
      <c r="CI60">
        <v>0</v>
      </c>
      <c r="CJ60">
        <v>0</v>
      </c>
      <c r="CK60">
        <v>0</v>
      </c>
      <c r="CL60">
        <v>1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1</v>
      </c>
      <c r="CT60">
        <v>0</v>
      </c>
      <c r="CU60">
        <v>2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1</v>
      </c>
      <c r="DB60">
        <v>0</v>
      </c>
      <c r="DC60" t="s">
        <v>120</v>
      </c>
      <c r="DD60" t="s">
        <v>121</v>
      </c>
      <c r="DE60" t="s">
        <v>111</v>
      </c>
    </row>
    <row r="61" spans="1:109">
      <c r="A61" s="1">
        <v>59</v>
      </c>
      <c r="B61" t="s">
        <v>386</v>
      </c>
      <c r="C61">
        <v>160</v>
      </c>
      <c r="D61">
        <v>7</v>
      </c>
      <c r="E61">
        <v>0</v>
      </c>
      <c r="F61">
        <v>0</v>
      </c>
      <c r="G61">
        <v>0</v>
      </c>
      <c r="H61">
        <v>0</v>
      </c>
      <c r="I61">
        <v>17</v>
      </c>
      <c r="J61">
        <v>4</v>
      </c>
      <c r="K61" t="s">
        <v>111</v>
      </c>
      <c r="L61" t="s">
        <v>387</v>
      </c>
      <c r="M61" t="s">
        <v>111</v>
      </c>
      <c r="N61" t="s">
        <v>388</v>
      </c>
      <c r="O61">
        <v>0</v>
      </c>
      <c r="P61">
        <v>0</v>
      </c>
      <c r="Q61">
        <v>3</v>
      </c>
      <c r="R61">
        <v>3</v>
      </c>
      <c r="S61">
        <v>0</v>
      </c>
      <c r="T61">
        <v>1</v>
      </c>
      <c r="U61">
        <v>0</v>
      </c>
      <c r="V61">
        <v>6</v>
      </c>
      <c r="W61">
        <v>0</v>
      </c>
      <c r="X61">
        <v>0</v>
      </c>
      <c r="Y61">
        <v>1</v>
      </c>
      <c r="Z61">
        <v>0</v>
      </c>
      <c r="AA61">
        <v>0</v>
      </c>
      <c r="AB61">
        <v>0</v>
      </c>
      <c r="AC61">
        <v>0</v>
      </c>
      <c r="AD61">
        <v>5</v>
      </c>
      <c r="AE61">
        <v>0</v>
      </c>
      <c r="AF61">
        <v>57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1</v>
      </c>
      <c r="AN61">
        <v>0</v>
      </c>
      <c r="AO61">
        <v>3</v>
      </c>
      <c r="AP61">
        <v>1</v>
      </c>
      <c r="AQ61">
        <v>0</v>
      </c>
      <c r="AR61">
        <v>0</v>
      </c>
      <c r="AS61">
        <v>0</v>
      </c>
      <c r="AT61">
        <v>0</v>
      </c>
      <c r="AU61">
        <v>3</v>
      </c>
      <c r="AV61">
        <v>0</v>
      </c>
      <c r="AW61">
        <v>0</v>
      </c>
      <c r="AX61">
        <v>0</v>
      </c>
      <c r="AY61">
        <v>1</v>
      </c>
      <c r="AZ61">
        <v>1</v>
      </c>
      <c r="BA61">
        <v>0</v>
      </c>
      <c r="BB61">
        <v>4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2</v>
      </c>
      <c r="BK61">
        <v>1</v>
      </c>
      <c r="BL61">
        <v>0</v>
      </c>
      <c r="BM61">
        <v>0</v>
      </c>
      <c r="BN61">
        <v>0</v>
      </c>
      <c r="BO61">
        <v>0</v>
      </c>
      <c r="BP61">
        <v>4</v>
      </c>
      <c r="BQ61">
        <v>0</v>
      </c>
      <c r="BR61">
        <v>0</v>
      </c>
      <c r="BS61">
        <v>2</v>
      </c>
      <c r="BT61">
        <v>0</v>
      </c>
      <c r="BU61">
        <v>0</v>
      </c>
      <c r="BV61">
        <v>0</v>
      </c>
      <c r="BW61">
        <v>0</v>
      </c>
      <c r="BX61">
        <v>2</v>
      </c>
      <c r="BY61">
        <v>5</v>
      </c>
      <c r="BZ61">
        <v>0</v>
      </c>
      <c r="CA61">
        <v>0</v>
      </c>
      <c r="CB61">
        <v>1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11</v>
      </c>
      <c r="CI61">
        <v>0</v>
      </c>
      <c r="CJ61">
        <v>0</v>
      </c>
      <c r="CK61">
        <v>0</v>
      </c>
      <c r="CL61">
        <v>3</v>
      </c>
      <c r="CM61">
        <v>3</v>
      </c>
      <c r="CN61">
        <v>0</v>
      </c>
      <c r="CO61">
        <v>0</v>
      </c>
      <c r="CP61">
        <v>0</v>
      </c>
      <c r="CQ61">
        <v>0</v>
      </c>
      <c r="CR61">
        <v>1</v>
      </c>
      <c r="CS61">
        <v>0</v>
      </c>
      <c r="CT61">
        <v>0</v>
      </c>
      <c r="CU61">
        <v>6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2</v>
      </c>
      <c r="DB61">
        <v>0</v>
      </c>
      <c r="DC61" t="s">
        <v>113</v>
      </c>
      <c r="DD61" t="s">
        <v>114</v>
      </c>
      <c r="DE61" t="s">
        <v>111</v>
      </c>
    </row>
    <row r="62" spans="1:109">
      <c r="A62" s="1">
        <v>60</v>
      </c>
      <c r="B62" t="s">
        <v>389</v>
      </c>
      <c r="C62">
        <v>188</v>
      </c>
      <c r="D62">
        <v>6</v>
      </c>
      <c r="E62">
        <v>0</v>
      </c>
      <c r="F62">
        <v>0</v>
      </c>
      <c r="G62">
        <v>2</v>
      </c>
      <c r="H62">
        <v>0</v>
      </c>
      <c r="I62">
        <v>15</v>
      </c>
      <c r="J62">
        <v>8</v>
      </c>
      <c r="K62" t="s">
        <v>390</v>
      </c>
      <c r="L62" t="s">
        <v>391</v>
      </c>
      <c r="M62" t="s">
        <v>111</v>
      </c>
      <c r="N62" t="s">
        <v>392</v>
      </c>
      <c r="O62">
        <v>0</v>
      </c>
      <c r="P62">
        <v>0</v>
      </c>
      <c r="Q62">
        <v>4</v>
      </c>
      <c r="R62">
        <v>4</v>
      </c>
      <c r="S62">
        <v>1</v>
      </c>
      <c r="T62">
        <v>4</v>
      </c>
      <c r="U62">
        <v>0</v>
      </c>
      <c r="V62">
        <v>11</v>
      </c>
      <c r="W62">
        <v>1</v>
      </c>
      <c r="X62">
        <v>0</v>
      </c>
      <c r="Y62">
        <v>2</v>
      </c>
      <c r="Z62">
        <v>2</v>
      </c>
      <c r="AA62">
        <v>0</v>
      </c>
      <c r="AB62">
        <v>1</v>
      </c>
      <c r="AC62">
        <v>3</v>
      </c>
      <c r="AD62">
        <v>2</v>
      </c>
      <c r="AE62">
        <v>0</v>
      </c>
      <c r="AF62">
        <v>78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1</v>
      </c>
      <c r="AM62">
        <v>0</v>
      </c>
      <c r="AN62">
        <v>0</v>
      </c>
      <c r="AO62">
        <v>4</v>
      </c>
      <c r="AP62">
        <v>1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6</v>
      </c>
      <c r="AY62">
        <v>0</v>
      </c>
      <c r="AZ62">
        <v>1</v>
      </c>
      <c r="BA62">
        <v>0</v>
      </c>
      <c r="BB62">
        <v>0</v>
      </c>
      <c r="BC62">
        <v>0</v>
      </c>
      <c r="BD62">
        <v>2</v>
      </c>
      <c r="BE62">
        <v>0</v>
      </c>
      <c r="BF62">
        <v>7</v>
      </c>
      <c r="BG62">
        <v>0</v>
      </c>
      <c r="BH62">
        <v>0</v>
      </c>
      <c r="BI62">
        <v>2</v>
      </c>
      <c r="BJ62">
        <v>6</v>
      </c>
      <c r="BK62">
        <v>1</v>
      </c>
      <c r="BL62">
        <v>0</v>
      </c>
      <c r="BM62">
        <v>0</v>
      </c>
      <c r="BN62">
        <v>0</v>
      </c>
      <c r="BO62">
        <v>2</v>
      </c>
      <c r="BP62">
        <v>4</v>
      </c>
      <c r="BQ62">
        <v>0</v>
      </c>
      <c r="BR62">
        <v>0</v>
      </c>
      <c r="BS62">
        <v>3</v>
      </c>
      <c r="BT62">
        <v>0</v>
      </c>
      <c r="BU62">
        <v>0</v>
      </c>
      <c r="BV62">
        <v>0</v>
      </c>
      <c r="BW62">
        <v>0</v>
      </c>
      <c r="BX62">
        <v>2</v>
      </c>
      <c r="BY62">
        <v>0</v>
      </c>
      <c r="BZ62">
        <v>1</v>
      </c>
      <c r="CA62">
        <v>0</v>
      </c>
      <c r="CB62">
        <v>3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15</v>
      </c>
      <c r="CI62">
        <v>3</v>
      </c>
      <c r="CJ62">
        <v>1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1</v>
      </c>
      <c r="CQ62">
        <v>2</v>
      </c>
      <c r="CR62">
        <v>3</v>
      </c>
      <c r="CS62">
        <v>0</v>
      </c>
      <c r="CT62">
        <v>0</v>
      </c>
      <c r="CU62">
        <v>1</v>
      </c>
      <c r="CV62">
        <v>0</v>
      </c>
      <c r="CW62">
        <v>0</v>
      </c>
      <c r="CX62">
        <v>1</v>
      </c>
      <c r="CY62">
        <v>0</v>
      </c>
      <c r="CZ62">
        <v>0</v>
      </c>
      <c r="DA62">
        <v>5</v>
      </c>
      <c r="DB62">
        <v>0</v>
      </c>
      <c r="DC62" t="s">
        <v>202</v>
      </c>
      <c r="DD62" t="s">
        <v>203</v>
      </c>
      <c r="DE62" t="s">
        <v>111</v>
      </c>
    </row>
    <row r="63" spans="1:109">
      <c r="A63" s="1">
        <v>61</v>
      </c>
      <c r="B63" t="s">
        <v>393</v>
      </c>
      <c r="C63">
        <v>157</v>
      </c>
      <c r="D63">
        <v>7</v>
      </c>
      <c r="E63">
        <v>0</v>
      </c>
      <c r="F63">
        <v>0</v>
      </c>
      <c r="G63">
        <v>1</v>
      </c>
      <c r="H63">
        <v>0</v>
      </c>
      <c r="I63">
        <v>10</v>
      </c>
      <c r="J63">
        <v>4</v>
      </c>
      <c r="K63" t="s">
        <v>394</v>
      </c>
      <c r="L63" t="s">
        <v>395</v>
      </c>
      <c r="M63" t="s">
        <v>111</v>
      </c>
      <c r="N63" t="s">
        <v>396</v>
      </c>
      <c r="O63">
        <v>0</v>
      </c>
      <c r="P63">
        <v>0</v>
      </c>
      <c r="Q63">
        <v>0</v>
      </c>
      <c r="R63">
        <v>0</v>
      </c>
      <c r="S63">
        <v>1</v>
      </c>
      <c r="T63">
        <v>5</v>
      </c>
      <c r="U63">
        <v>0</v>
      </c>
      <c r="V63">
        <v>9</v>
      </c>
      <c r="W63">
        <v>1</v>
      </c>
      <c r="X63">
        <v>0</v>
      </c>
      <c r="Y63">
        <v>0</v>
      </c>
      <c r="Z63">
        <v>6</v>
      </c>
      <c r="AA63">
        <v>0</v>
      </c>
      <c r="AB63">
        <v>0</v>
      </c>
      <c r="AC63">
        <v>2</v>
      </c>
      <c r="AD63">
        <v>0</v>
      </c>
      <c r="AE63">
        <v>0</v>
      </c>
      <c r="AF63">
        <v>57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1</v>
      </c>
      <c r="AM63">
        <v>0</v>
      </c>
      <c r="AN63">
        <v>0</v>
      </c>
      <c r="AO63">
        <v>1</v>
      </c>
      <c r="AP63">
        <v>0</v>
      </c>
      <c r="AQ63">
        <v>0</v>
      </c>
      <c r="AR63">
        <v>0</v>
      </c>
      <c r="AS63">
        <v>0</v>
      </c>
      <c r="AT63">
        <v>1</v>
      </c>
      <c r="AU63">
        <v>0</v>
      </c>
      <c r="AV63">
        <v>1</v>
      </c>
      <c r="AW63">
        <v>2</v>
      </c>
      <c r="AX63">
        <v>2</v>
      </c>
      <c r="AY63">
        <v>0</v>
      </c>
      <c r="AZ63">
        <v>3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1</v>
      </c>
      <c r="BJ63">
        <v>4</v>
      </c>
      <c r="BK63">
        <v>1</v>
      </c>
      <c r="BL63">
        <v>0</v>
      </c>
      <c r="BM63">
        <v>0</v>
      </c>
      <c r="BN63">
        <v>0</v>
      </c>
      <c r="BO63">
        <v>2</v>
      </c>
      <c r="BP63">
        <v>2</v>
      </c>
      <c r="BQ63">
        <v>0</v>
      </c>
      <c r="BR63">
        <v>1</v>
      </c>
      <c r="BS63">
        <v>2</v>
      </c>
      <c r="BT63">
        <v>1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1</v>
      </c>
      <c r="CA63">
        <v>0</v>
      </c>
      <c r="CB63">
        <v>4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8</v>
      </c>
      <c r="CI63">
        <v>2</v>
      </c>
      <c r="CJ63">
        <v>1</v>
      </c>
      <c r="CK63">
        <v>0</v>
      </c>
      <c r="CL63">
        <v>0</v>
      </c>
      <c r="CM63">
        <v>0</v>
      </c>
      <c r="CN63">
        <v>1</v>
      </c>
      <c r="CO63">
        <v>0</v>
      </c>
      <c r="CP63">
        <v>0</v>
      </c>
      <c r="CQ63">
        <v>4</v>
      </c>
      <c r="CR63">
        <v>0</v>
      </c>
      <c r="CS63">
        <v>0</v>
      </c>
      <c r="CT63">
        <v>0</v>
      </c>
      <c r="CU63">
        <v>4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7</v>
      </c>
      <c r="DB63">
        <v>0</v>
      </c>
      <c r="DC63" t="s">
        <v>397</v>
      </c>
      <c r="DD63" t="s">
        <v>398</v>
      </c>
      <c r="DE63" t="s">
        <v>111</v>
      </c>
    </row>
    <row r="64" spans="1:109">
      <c r="A64" s="1">
        <v>62</v>
      </c>
      <c r="B64" t="s">
        <v>399</v>
      </c>
      <c r="C64">
        <v>225</v>
      </c>
      <c r="D64">
        <v>3</v>
      </c>
      <c r="E64">
        <v>2</v>
      </c>
      <c r="F64">
        <v>0</v>
      </c>
      <c r="G64">
        <v>3</v>
      </c>
      <c r="H64">
        <v>0</v>
      </c>
      <c r="I64">
        <v>17</v>
      </c>
      <c r="J64">
        <v>6</v>
      </c>
      <c r="K64" t="s">
        <v>400</v>
      </c>
      <c r="L64" t="s">
        <v>401</v>
      </c>
      <c r="M64" t="s">
        <v>111</v>
      </c>
      <c r="N64" t="s">
        <v>402</v>
      </c>
      <c r="O64">
        <v>0</v>
      </c>
      <c r="P64">
        <v>2</v>
      </c>
      <c r="Q64">
        <v>2</v>
      </c>
      <c r="R64">
        <v>4</v>
      </c>
      <c r="S64">
        <v>0</v>
      </c>
      <c r="T64">
        <v>4</v>
      </c>
      <c r="U64">
        <v>3</v>
      </c>
      <c r="V64">
        <v>9</v>
      </c>
      <c r="W64">
        <v>2</v>
      </c>
      <c r="X64">
        <v>0</v>
      </c>
      <c r="Y64">
        <v>0</v>
      </c>
      <c r="Z64">
        <v>1</v>
      </c>
      <c r="AA64">
        <v>0</v>
      </c>
      <c r="AB64">
        <v>2</v>
      </c>
      <c r="AC64">
        <v>3</v>
      </c>
      <c r="AD64">
        <v>1</v>
      </c>
      <c r="AE64">
        <v>0</v>
      </c>
      <c r="AF64">
        <v>81</v>
      </c>
      <c r="AG64">
        <v>0</v>
      </c>
      <c r="AH64">
        <v>0</v>
      </c>
      <c r="AI64">
        <v>0</v>
      </c>
      <c r="AJ64">
        <v>0</v>
      </c>
      <c r="AK64">
        <v>2</v>
      </c>
      <c r="AL64">
        <v>1</v>
      </c>
      <c r="AM64">
        <v>0</v>
      </c>
      <c r="AN64">
        <v>1</v>
      </c>
      <c r="AO64">
        <v>3</v>
      </c>
      <c r="AP64">
        <v>1</v>
      </c>
      <c r="AQ64">
        <v>0</v>
      </c>
      <c r="AR64">
        <v>1</v>
      </c>
      <c r="AS64">
        <v>0</v>
      </c>
      <c r="AT64">
        <v>3</v>
      </c>
      <c r="AU64">
        <v>0</v>
      </c>
      <c r="AV64">
        <v>0</v>
      </c>
      <c r="AW64">
        <v>0</v>
      </c>
      <c r="AX64">
        <v>2</v>
      </c>
      <c r="AY64">
        <v>0</v>
      </c>
      <c r="AZ64">
        <v>3</v>
      </c>
      <c r="BA64">
        <v>2</v>
      </c>
      <c r="BB64">
        <v>0</v>
      </c>
      <c r="BC64">
        <v>1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1</v>
      </c>
      <c r="BJ64">
        <v>5</v>
      </c>
      <c r="BK64">
        <v>1</v>
      </c>
      <c r="BL64">
        <v>0</v>
      </c>
      <c r="BM64">
        <v>3</v>
      </c>
      <c r="BN64">
        <v>4</v>
      </c>
      <c r="BO64">
        <v>0</v>
      </c>
      <c r="BP64">
        <v>2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2</v>
      </c>
      <c r="CA64">
        <v>0</v>
      </c>
      <c r="CB64">
        <v>3</v>
      </c>
      <c r="CC64">
        <v>2</v>
      </c>
      <c r="CD64">
        <v>0</v>
      </c>
      <c r="CE64">
        <v>0</v>
      </c>
      <c r="CF64">
        <v>1</v>
      </c>
      <c r="CG64">
        <v>0</v>
      </c>
      <c r="CH64">
        <v>9</v>
      </c>
      <c r="CI64">
        <v>3</v>
      </c>
      <c r="CJ64">
        <v>2</v>
      </c>
      <c r="CK64">
        <v>0</v>
      </c>
      <c r="CL64">
        <v>2</v>
      </c>
      <c r="CM64">
        <v>0</v>
      </c>
      <c r="CN64">
        <v>1</v>
      </c>
      <c r="CO64">
        <v>0</v>
      </c>
      <c r="CP64">
        <v>0</v>
      </c>
      <c r="CQ64">
        <v>3</v>
      </c>
      <c r="CR64">
        <v>4</v>
      </c>
      <c r="CS64">
        <v>0</v>
      </c>
      <c r="CT64">
        <v>0</v>
      </c>
      <c r="CU64">
        <v>0</v>
      </c>
      <c r="CV64">
        <v>1</v>
      </c>
      <c r="CW64">
        <v>0</v>
      </c>
      <c r="CX64">
        <v>4</v>
      </c>
      <c r="CY64">
        <v>0</v>
      </c>
      <c r="CZ64">
        <v>0</v>
      </c>
      <c r="DA64">
        <v>8</v>
      </c>
      <c r="DB64">
        <v>0</v>
      </c>
      <c r="DC64" t="s">
        <v>397</v>
      </c>
      <c r="DD64" t="s">
        <v>398</v>
      </c>
      <c r="DE64" t="s">
        <v>403</v>
      </c>
    </row>
    <row r="65" spans="1:109">
      <c r="A65" s="1">
        <v>63</v>
      </c>
      <c r="B65" t="s">
        <v>404</v>
      </c>
      <c r="C65">
        <v>199</v>
      </c>
      <c r="D65">
        <v>9</v>
      </c>
      <c r="E65">
        <v>0</v>
      </c>
      <c r="F65">
        <v>0</v>
      </c>
      <c r="G65">
        <v>3</v>
      </c>
      <c r="H65">
        <v>0</v>
      </c>
      <c r="I65">
        <v>15</v>
      </c>
      <c r="J65">
        <v>10</v>
      </c>
      <c r="K65" t="s">
        <v>405</v>
      </c>
      <c r="L65" t="s">
        <v>406</v>
      </c>
      <c r="M65" t="s">
        <v>111</v>
      </c>
      <c r="N65" t="s">
        <v>407</v>
      </c>
      <c r="O65">
        <v>1</v>
      </c>
      <c r="P65">
        <v>0</v>
      </c>
      <c r="Q65">
        <v>0</v>
      </c>
      <c r="R65">
        <v>0</v>
      </c>
      <c r="S65">
        <v>1</v>
      </c>
      <c r="T65">
        <v>0</v>
      </c>
      <c r="U65">
        <v>0</v>
      </c>
      <c r="V65">
        <v>18</v>
      </c>
      <c r="W65">
        <v>2</v>
      </c>
      <c r="X65">
        <v>0</v>
      </c>
      <c r="Y65">
        <v>2</v>
      </c>
      <c r="Z65">
        <v>2</v>
      </c>
      <c r="AA65">
        <v>0</v>
      </c>
      <c r="AB65">
        <v>1</v>
      </c>
      <c r="AC65">
        <v>0</v>
      </c>
      <c r="AD65">
        <v>11</v>
      </c>
      <c r="AE65">
        <v>0</v>
      </c>
      <c r="AF65">
        <v>80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1</v>
      </c>
      <c r="AN65">
        <v>0</v>
      </c>
      <c r="AO65">
        <v>3</v>
      </c>
      <c r="AP65">
        <v>2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4</v>
      </c>
      <c r="AY65">
        <v>1</v>
      </c>
      <c r="AZ65">
        <v>4</v>
      </c>
      <c r="BA65">
        <v>1</v>
      </c>
      <c r="BB65">
        <v>0</v>
      </c>
      <c r="BC65">
        <v>1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2</v>
      </c>
      <c r="BJ65">
        <v>5</v>
      </c>
      <c r="BK65">
        <v>3</v>
      </c>
      <c r="BL65">
        <v>0</v>
      </c>
      <c r="BM65">
        <v>0</v>
      </c>
      <c r="BN65">
        <v>1</v>
      </c>
      <c r="BO65">
        <v>0</v>
      </c>
      <c r="BP65">
        <v>7</v>
      </c>
      <c r="BQ65">
        <v>0</v>
      </c>
      <c r="BR65">
        <v>3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2</v>
      </c>
      <c r="CC65">
        <v>2</v>
      </c>
      <c r="CD65">
        <v>0</v>
      </c>
      <c r="CE65">
        <v>1</v>
      </c>
      <c r="CF65">
        <v>2</v>
      </c>
      <c r="CG65">
        <v>0</v>
      </c>
      <c r="CH65">
        <v>10</v>
      </c>
      <c r="CI65">
        <v>0</v>
      </c>
      <c r="CJ65">
        <v>2</v>
      </c>
      <c r="CK65">
        <v>0</v>
      </c>
      <c r="CL65">
        <v>0</v>
      </c>
      <c r="CM65">
        <v>0</v>
      </c>
      <c r="CN65">
        <v>3</v>
      </c>
      <c r="CO65">
        <v>0</v>
      </c>
      <c r="CP65">
        <v>0</v>
      </c>
      <c r="CQ65">
        <v>4</v>
      </c>
      <c r="CR65">
        <v>3</v>
      </c>
      <c r="CS65">
        <v>0</v>
      </c>
      <c r="CT65">
        <v>1</v>
      </c>
      <c r="CU65">
        <v>4</v>
      </c>
      <c r="CV65">
        <v>1</v>
      </c>
      <c r="CW65">
        <v>0</v>
      </c>
      <c r="CX65">
        <v>0</v>
      </c>
      <c r="CY65">
        <v>0</v>
      </c>
      <c r="CZ65">
        <v>1</v>
      </c>
      <c r="DA65">
        <v>6</v>
      </c>
      <c r="DB65">
        <v>0</v>
      </c>
      <c r="DC65" t="s">
        <v>168</v>
      </c>
      <c r="DD65" t="s">
        <v>169</v>
      </c>
      <c r="DE65" t="s">
        <v>111</v>
      </c>
    </row>
    <row r="66" spans="1:109">
      <c r="A66" s="1">
        <v>64</v>
      </c>
      <c r="B66" t="s">
        <v>408</v>
      </c>
      <c r="C66">
        <v>147</v>
      </c>
      <c r="D66">
        <v>3</v>
      </c>
      <c r="E66">
        <v>1</v>
      </c>
      <c r="F66">
        <v>0</v>
      </c>
      <c r="G66">
        <v>0</v>
      </c>
      <c r="H66">
        <v>0</v>
      </c>
      <c r="I66">
        <v>15</v>
      </c>
      <c r="J66">
        <v>7</v>
      </c>
      <c r="K66" t="s">
        <v>111</v>
      </c>
      <c r="L66" t="s">
        <v>409</v>
      </c>
      <c r="M66" t="s">
        <v>111</v>
      </c>
      <c r="N66" t="s">
        <v>410</v>
      </c>
      <c r="O66">
        <v>0</v>
      </c>
      <c r="P66">
        <v>1</v>
      </c>
      <c r="Q66">
        <v>6</v>
      </c>
      <c r="R66">
        <v>7</v>
      </c>
      <c r="S66">
        <v>0</v>
      </c>
      <c r="T66">
        <v>1</v>
      </c>
      <c r="U66">
        <v>0</v>
      </c>
      <c r="V66">
        <v>8</v>
      </c>
      <c r="W66">
        <v>1</v>
      </c>
      <c r="X66">
        <v>0</v>
      </c>
      <c r="Y66">
        <v>4</v>
      </c>
      <c r="Z66">
        <v>0</v>
      </c>
      <c r="AA66">
        <v>1</v>
      </c>
      <c r="AB66">
        <v>0</v>
      </c>
      <c r="AC66">
        <v>1</v>
      </c>
      <c r="AD66">
        <v>0</v>
      </c>
      <c r="AE66">
        <v>1</v>
      </c>
      <c r="AF66">
        <v>58</v>
      </c>
      <c r="AG66">
        <v>0</v>
      </c>
      <c r="AH66">
        <v>0</v>
      </c>
      <c r="AI66">
        <v>0</v>
      </c>
      <c r="AJ66">
        <v>2</v>
      </c>
      <c r="AK66">
        <v>0</v>
      </c>
      <c r="AL66">
        <v>3</v>
      </c>
      <c r="AM66">
        <v>9</v>
      </c>
      <c r="AN66">
        <v>4</v>
      </c>
      <c r="AO66">
        <v>4</v>
      </c>
      <c r="AP66">
        <v>0</v>
      </c>
      <c r="AQ66">
        <v>0</v>
      </c>
      <c r="AR66">
        <v>0</v>
      </c>
      <c r="AS66">
        <v>2</v>
      </c>
      <c r="AT66">
        <v>0</v>
      </c>
      <c r="AU66">
        <v>1</v>
      </c>
      <c r="AV66">
        <v>0</v>
      </c>
      <c r="AW66">
        <v>0</v>
      </c>
      <c r="AX66">
        <v>2</v>
      </c>
      <c r="AY66">
        <v>1</v>
      </c>
      <c r="AZ66">
        <v>1</v>
      </c>
      <c r="BA66">
        <v>1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2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2</v>
      </c>
      <c r="BQ66">
        <v>0</v>
      </c>
      <c r="BR66">
        <v>1</v>
      </c>
      <c r="BS66">
        <v>1</v>
      </c>
      <c r="BT66">
        <v>0</v>
      </c>
      <c r="BU66">
        <v>0</v>
      </c>
      <c r="BV66">
        <v>0</v>
      </c>
      <c r="BW66">
        <v>0</v>
      </c>
      <c r="BX66">
        <v>1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7</v>
      </c>
      <c r="CI66">
        <v>1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1</v>
      </c>
      <c r="CQ66">
        <v>1</v>
      </c>
      <c r="CR66">
        <v>1</v>
      </c>
      <c r="CS66">
        <v>0</v>
      </c>
      <c r="CT66">
        <v>0</v>
      </c>
      <c r="CU66">
        <v>4</v>
      </c>
      <c r="CV66">
        <v>2</v>
      </c>
      <c r="CW66">
        <v>0</v>
      </c>
      <c r="CX66">
        <v>0</v>
      </c>
      <c r="CY66">
        <v>0</v>
      </c>
      <c r="CZ66">
        <v>0</v>
      </c>
      <c r="DA66">
        <v>4</v>
      </c>
      <c r="DB66">
        <v>0</v>
      </c>
      <c r="DC66" t="s">
        <v>151</v>
      </c>
      <c r="DD66" t="s">
        <v>152</v>
      </c>
      <c r="DE66" t="s">
        <v>175</v>
      </c>
    </row>
    <row r="67" spans="1:109">
      <c r="A67" s="1">
        <v>65</v>
      </c>
      <c r="B67" t="s">
        <v>411</v>
      </c>
      <c r="C67">
        <v>201</v>
      </c>
      <c r="D67">
        <v>4</v>
      </c>
      <c r="E67">
        <v>0</v>
      </c>
      <c r="F67">
        <v>0</v>
      </c>
      <c r="G67">
        <v>1</v>
      </c>
      <c r="H67">
        <v>0</v>
      </c>
      <c r="I67">
        <v>20</v>
      </c>
      <c r="J67">
        <v>9</v>
      </c>
      <c r="K67" t="s">
        <v>412</v>
      </c>
      <c r="L67" t="s">
        <v>413</v>
      </c>
      <c r="M67" t="s">
        <v>111</v>
      </c>
      <c r="N67" t="s">
        <v>414</v>
      </c>
      <c r="O67">
        <v>0</v>
      </c>
      <c r="P67">
        <v>0</v>
      </c>
      <c r="Q67">
        <v>3</v>
      </c>
      <c r="R67">
        <v>3</v>
      </c>
      <c r="S67">
        <v>1</v>
      </c>
      <c r="T67">
        <v>1</v>
      </c>
      <c r="U67">
        <v>0</v>
      </c>
      <c r="V67">
        <v>21</v>
      </c>
      <c r="W67">
        <v>2</v>
      </c>
      <c r="X67">
        <v>0</v>
      </c>
      <c r="Y67">
        <v>0</v>
      </c>
      <c r="Z67">
        <v>3</v>
      </c>
      <c r="AA67">
        <v>0</v>
      </c>
      <c r="AB67">
        <v>0</v>
      </c>
      <c r="AC67">
        <v>7</v>
      </c>
      <c r="AD67">
        <v>9</v>
      </c>
      <c r="AE67">
        <v>0</v>
      </c>
      <c r="AF67">
        <v>91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4</v>
      </c>
      <c r="AN67">
        <v>1</v>
      </c>
      <c r="AO67">
        <v>12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4</v>
      </c>
      <c r="AV67">
        <v>0</v>
      </c>
      <c r="AW67">
        <v>0</v>
      </c>
      <c r="AX67">
        <v>12</v>
      </c>
      <c r="AY67">
        <v>2</v>
      </c>
      <c r="AZ67">
        <v>1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1</v>
      </c>
      <c r="BG67">
        <v>0</v>
      </c>
      <c r="BH67">
        <v>0</v>
      </c>
      <c r="BI67">
        <v>1</v>
      </c>
      <c r="BJ67">
        <v>6</v>
      </c>
      <c r="BK67">
        <v>1</v>
      </c>
      <c r="BL67">
        <v>0</v>
      </c>
      <c r="BM67">
        <v>0</v>
      </c>
      <c r="BN67">
        <v>0</v>
      </c>
      <c r="BO67">
        <v>0</v>
      </c>
      <c r="BP67">
        <v>1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3</v>
      </c>
      <c r="BY67">
        <v>0</v>
      </c>
      <c r="BZ67">
        <v>3</v>
      </c>
      <c r="CA67">
        <v>0</v>
      </c>
      <c r="CB67">
        <v>2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11</v>
      </c>
      <c r="CI67">
        <v>7</v>
      </c>
      <c r="CJ67">
        <v>0</v>
      </c>
      <c r="CK67">
        <v>1</v>
      </c>
      <c r="CL67">
        <v>3</v>
      </c>
      <c r="CM67">
        <v>0</v>
      </c>
      <c r="CN67">
        <v>3</v>
      </c>
      <c r="CO67">
        <v>0</v>
      </c>
      <c r="CP67">
        <v>0</v>
      </c>
      <c r="CQ67">
        <v>2</v>
      </c>
      <c r="CR67">
        <v>1</v>
      </c>
      <c r="CS67">
        <v>0</v>
      </c>
      <c r="CT67">
        <v>0</v>
      </c>
      <c r="CU67">
        <v>6</v>
      </c>
      <c r="CV67">
        <v>0</v>
      </c>
      <c r="CW67">
        <v>0</v>
      </c>
      <c r="CX67">
        <v>0</v>
      </c>
      <c r="CY67">
        <v>0</v>
      </c>
      <c r="CZ67">
        <v>1</v>
      </c>
      <c r="DA67">
        <v>2</v>
      </c>
      <c r="DB67">
        <v>0</v>
      </c>
      <c r="DC67" t="s">
        <v>113</v>
      </c>
      <c r="DD67" t="s">
        <v>114</v>
      </c>
      <c r="DE67" t="s">
        <v>111</v>
      </c>
    </row>
    <row r="68" spans="1:109">
      <c r="A68" s="1">
        <v>66</v>
      </c>
      <c r="B68" t="s">
        <v>415</v>
      </c>
      <c r="C68">
        <v>150</v>
      </c>
      <c r="D68">
        <v>3</v>
      </c>
      <c r="E68">
        <v>0</v>
      </c>
      <c r="F68">
        <v>0</v>
      </c>
      <c r="G68">
        <v>1</v>
      </c>
      <c r="H68">
        <v>0</v>
      </c>
      <c r="I68">
        <v>12</v>
      </c>
      <c r="J68">
        <v>5</v>
      </c>
      <c r="K68" t="s">
        <v>416</v>
      </c>
      <c r="L68" t="s">
        <v>417</v>
      </c>
      <c r="M68" t="s">
        <v>111</v>
      </c>
      <c r="N68" t="s">
        <v>418</v>
      </c>
      <c r="O68">
        <v>0</v>
      </c>
      <c r="P68">
        <v>0</v>
      </c>
      <c r="Q68">
        <v>4</v>
      </c>
      <c r="R68">
        <v>4</v>
      </c>
      <c r="S68">
        <v>0</v>
      </c>
      <c r="T68">
        <v>2</v>
      </c>
      <c r="U68">
        <v>0</v>
      </c>
      <c r="V68">
        <v>12</v>
      </c>
      <c r="W68">
        <v>2</v>
      </c>
      <c r="X68">
        <v>0</v>
      </c>
      <c r="Y68">
        <v>0</v>
      </c>
      <c r="Z68">
        <v>2</v>
      </c>
      <c r="AA68">
        <v>1</v>
      </c>
      <c r="AB68">
        <v>0</v>
      </c>
      <c r="AC68">
        <v>0</v>
      </c>
      <c r="AD68">
        <v>7</v>
      </c>
      <c r="AE68">
        <v>0</v>
      </c>
      <c r="AF68">
        <v>72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4</v>
      </c>
      <c r="AM68">
        <v>4</v>
      </c>
      <c r="AN68">
        <v>0</v>
      </c>
      <c r="AO68">
        <v>7</v>
      </c>
      <c r="AP68">
        <v>0</v>
      </c>
      <c r="AQ68">
        <v>0</v>
      </c>
      <c r="AR68">
        <v>0</v>
      </c>
      <c r="AS68">
        <v>0</v>
      </c>
      <c r="AT68">
        <v>1</v>
      </c>
      <c r="AU68">
        <v>3</v>
      </c>
      <c r="AV68">
        <v>0</v>
      </c>
      <c r="AW68">
        <v>0</v>
      </c>
      <c r="AX68">
        <v>4</v>
      </c>
      <c r="AY68">
        <v>3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2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3</v>
      </c>
      <c r="BQ68">
        <v>0</v>
      </c>
      <c r="BR68">
        <v>2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4</v>
      </c>
      <c r="BZ68">
        <v>0</v>
      </c>
      <c r="CA68">
        <v>0</v>
      </c>
      <c r="CB68">
        <v>1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18</v>
      </c>
      <c r="CI68">
        <v>0</v>
      </c>
      <c r="CJ68">
        <v>0</v>
      </c>
      <c r="CK68">
        <v>0</v>
      </c>
      <c r="CL68">
        <v>1</v>
      </c>
      <c r="CM68">
        <v>0</v>
      </c>
      <c r="CN68">
        <v>1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9</v>
      </c>
      <c r="CV68">
        <v>0</v>
      </c>
      <c r="CW68">
        <v>0</v>
      </c>
      <c r="CX68">
        <v>0</v>
      </c>
      <c r="CY68">
        <v>1</v>
      </c>
      <c r="CZ68">
        <v>0</v>
      </c>
      <c r="DA68">
        <v>4</v>
      </c>
      <c r="DB68">
        <v>0</v>
      </c>
      <c r="DC68" t="s">
        <v>151</v>
      </c>
      <c r="DD68" t="s">
        <v>152</v>
      </c>
      <c r="DE68" t="s">
        <v>111</v>
      </c>
    </row>
    <row r="69" spans="1:109">
      <c r="A69" s="1">
        <v>67</v>
      </c>
      <c r="B69" t="s">
        <v>419</v>
      </c>
      <c r="C69">
        <v>151</v>
      </c>
      <c r="D69">
        <v>8</v>
      </c>
      <c r="E69">
        <v>0</v>
      </c>
      <c r="F69">
        <v>2</v>
      </c>
      <c r="G69">
        <v>6</v>
      </c>
      <c r="H69">
        <v>3</v>
      </c>
      <c r="I69">
        <v>15</v>
      </c>
      <c r="J69">
        <v>6</v>
      </c>
      <c r="K69" t="s">
        <v>420</v>
      </c>
      <c r="L69" t="s">
        <v>421</v>
      </c>
      <c r="M69" t="s">
        <v>422</v>
      </c>
      <c r="N69" t="s">
        <v>423</v>
      </c>
      <c r="O69">
        <v>3</v>
      </c>
      <c r="P69">
        <v>0</v>
      </c>
      <c r="Q69">
        <v>3</v>
      </c>
      <c r="R69">
        <v>3</v>
      </c>
      <c r="S69">
        <v>0</v>
      </c>
      <c r="T69">
        <v>3</v>
      </c>
      <c r="U69">
        <v>5</v>
      </c>
      <c r="V69">
        <v>6</v>
      </c>
      <c r="W69">
        <v>2</v>
      </c>
      <c r="X69">
        <v>0</v>
      </c>
      <c r="Y69">
        <v>0</v>
      </c>
      <c r="Z69">
        <v>0</v>
      </c>
      <c r="AA69">
        <v>0</v>
      </c>
      <c r="AB69">
        <v>0</v>
      </c>
      <c r="AC69">
        <v>3</v>
      </c>
      <c r="AD69">
        <v>0</v>
      </c>
      <c r="AE69">
        <v>1</v>
      </c>
      <c r="AF69">
        <v>45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1</v>
      </c>
      <c r="AN69">
        <v>0</v>
      </c>
      <c r="AO69">
        <v>4</v>
      </c>
      <c r="AP69">
        <v>2</v>
      </c>
      <c r="AQ69">
        <v>0</v>
      </c>
      <c r="AR69">
        <v>3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1</v>
      </c>
      <c r="BB69">
        <v>0</v>
      </c>
      <c r="BC69">
        <v>3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1</v>
      </c>
      <c r="BK69">
        <v>1</v>
      </c>
      <c r="BL69">
        <v>0</v>
      </c>
      <c r="BM69">
        <v>5</v>
      </c>
      <c r="BN69">
        <v>1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2</v>
      </c>
      <c r="CF69">
        <v>0</v>
      </c>
      <c r="CG69">
        <v>0</v>
      </c>
      <c r="CH69">
        <v>5</v>
      </c>
      <c r="CI69">
        <v>3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2</v>
      </c>
      <c r="CR69">
        <v>0</v>
      </c>
      <c r="CS69">
        <v>0</v>
      </c>
      <c r="CT69">
        <v>0</v>
      </c>
      <c r="CU69">
        <v>1</v>
      </c>
      <c r="CV69">
        <v>6</v>
      </c>
      <c r="CW69">
        <v>0</v>
      </c>
      <c r="CX69">
        <v>0</v>
      </c>
      <c r="CY69">
        <v>1</v>
      </c>
      <c r="CZ69">
        <v>0</v>
      </c>
      <c r="DA69">
        <v>3</v>
      </c>
      <c r="DB69">
        <v>0</v>
      </c>
      <c r="DC69" t="s">
        <v>126</v>
      </c>
      <c r="DD69" t="s">
        <v>127</v>
      </c>
      <c r="DE69" t="s">
        <v>111</v>
      </c>
    </row>
    <row r="70" spans="1:109">
      <c r="A70" s="1">
        <v>68</v>
      </c>
      <c r="B70" t="s">
        <v>424</v>
      </c>
      <c r="C70">
        <v>195</v>
      </c>
      <c r="D70">
        <v>7</v>
      </c>
      <c r="E70">
        <v>0</v>
      </c>
      <c r="F70">
        <v>1</v>
      </c>
      <c r="G70">
        <v>12</v>
      </c>
      <c r="H70">
        <v>3</v>
      </c>
      <c r="I70">
        <v>26</v>
      </c>
      <c r="J70">
        <v>10</v>
      </c>
      <c r="K70" t="s">
        <v>425</v>
      </c>
      <c r="L70" t="s">
        <v>426</v>
      </c>
      <c r="M70" t="s">
        <v>427</v>
      </c>
      <c r="N70" t="s">
        <v>428</v>
      </c>
      <c r="O70">
        <v>2</v>
      </c>
      <c r="P70">
        <v>0</v>
      </c>
      <c r="Q70">
        <v>2</v>
      </c>
      <c r="R70">
        <v>2</v>
      </c>
      <c r="S70">
        <v>4</v>
      </c>
      <c r="T70">
        <v>7</v>
      </c>
      <c r="U70">
        <v>5</v>
      </c>
      <c r="V70">
        <v>3</v>
      </c>
      <c r="W70">
        <v>2</v>
      </c>
      <c r="X70">
        <v>0</v>
      </c>
      <c r="Y70">
        <v>0</v>
      </c>
      <c r="Z70">
        <v>0</v>
      </c>
      <c r="AA70">
        <v>0</v>
      </c>
      <c r="AB70">
        <v>0</v>
      </c>
      <c r="AC70">
        <v>1</v>
      </c>
      <c r="AD70">
        <v>0</v>
      </c>
      <c r="AE70">
        <v>0</v>
      </c>
      <c r="AF70">
        <v>45</v>
      </c>
      <c r="AG70">
        <v>0</v>
      </c>
      <c r="AH70">
        <v>7</v>
      </c>
      <c r="AI70">
        <v>0</v>
      </c>
      <c r="AJ70">
        <v>0</v>
      </c>
      <c r="AK70">
        <v>0</v>
      </c>
      <c r="AL70">
        <v>0</v>
      </c>
      <c r="AM70">
        <v>1</v>
      </c>
      <c r="AN70">
        <v>0</v>
      </c>
      <c r="AO70">
        <v>9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4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</v>
      </c>
      <c r="BK70">
        <v>0</v>
      </c>
      <c r="BL70">
        <v>0</v>
      </c>
      <c r="BM70">
        <v>5</v>
      </c>
      <c r="BN70">
        <v>0</v>
      </c>
      <c r="BO70">
        <v>0</v>
      </c>
      <c r="BP70">
        <v>1</v>
      </c>
      <c r="BQ70">
        <v>0</v>
      </c>
      <c r="BR70">
        <v>0</v>
      </c>
      <c r="BS70">
        <v>1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1</v>
      </c>
      <c r="CE70">
        <v>0</v>
      </c>
      <c r="CF70">
        <v>0</v>
      </c>
      <c r="CG70">
        <v>0</v>
      </c>
      <c r="CH70">
        <v>1</v>
      </c>
      <c r="CI70">
        <v>1</v>
      </c>
      <c r="CJ70">
        <v>3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1</v>
      </c>
      <c r="CS70">
        <v>0</v>
      </c>
      <c r="CT70">
        <v>0</v>
      </c>
      <c r="CU70">
        <v>0</v>
      </c>
      <c r="CV70">
        <v>4</v>
      </c>
      <c r="CW70">
        <v>2</v>
      </c>
      <c r="CX70">
        <v>0</v>
      </c>
      <c r="CY70">
        <v>0</v>
      </c>
      <c r="CZ70">
        <v>0</v>
      </c>
      <c r="DA70">
        <v>2</v>
      </c>
      <c r="DB70">
        <v>0</v>
      </c>
      <c r="DC70" t="s">
        <v>113</v>
      </c>
      <c r="DD70" t="s">
        <v>114</v>
      </c>
      <c r="DE70" t="s">
        <v>111</v>
      </c>
    </row>
    <row r="71" spans="1:109">
      <c r="A71" s="1">
        <v>69</v>
      </c>
      <c r="B71" t="s">
        <v>429</v>
      </c>
      <c r="C71">
        <v>182</v>
      </c>
      <c r="D71">
        <v>9</v>
      </c>
      <c r="E71">
        <v>0</v>
      </c>
      <c r="F71">
        <v>0</v>
      </c>
      <c r="G71">
        <v>5</v>
      </c>
      <c r="H71">
        <v>0</v>
      </c>
      <c r="I71">
        <v>26</v>
      </c>
      <c r="J71">
        <v>9</v>
      </c>
      <c r="K71" t="s">
        <v>430</v>
      </c>
      <c r="L71" t="s">
        <v>431</v>
      </c>
      <c r="M71" t="s">
        <v>111</v>
      </c>
      <c r="N71" t="s">
        <v>432</v>
      </c>
      <c r="O71">
        <v>2</v>
      </c>
      <c r="P71">
        <v>0</v>
      </c>
      <c r="Q71">
        <v>2</v>
      </c>
      <c r="R71">
        <v>2</v>
      </c>
      <c r="S71">
        <v>1</v>
      </c>
      <c r="T71">
        <v>4</v>
      </c>
      <c r="U71">
        <v>5</v>
      </c>
      <c r="V71">
        <v>12</v>
      </c>
      <c r="W71">
        <v>2</v>
      </c>
      <c r="X71">
        <v>0</v>
      </c>
      <c r="Y71">
        <v>0</v>
      </c>
      <c r="Z71">
        <v>3</v>
      </c>
      <c r="AA71">
        <v>0</v>
      </c>
      <c r="AB71">
        <v>1</v>
      </c>
      <c r="AC71">
        <v>2</v>
      </c>
      <c r="AD71">
        <v>4</v>
      </c>
      <c r="AE71">
        <v>0</v>
      </c>
      <c r="AF71">
        <v>54</v>
      </c>
      <c r="AG71">
        <v>0</v>
      </c>
      <c r="AH71">
        <v>3</v>
      </c>
      <c r="AI71">
        <v>0</v>
      </c>
      <c r="AJ71">
        <v>0</v>
      </c>
      <c r="AK71">
        <v>0</v>
      </c>
      <c r="AL71">
        <v>0</v>
      </c>
      <c r="AM71">
        <v>1</v>
      </c>
      <c r="AN71">
        <v>0</v>
      </c>
      <c r="AO71">
        <v>5</v>
      </c>
      <c r="AP71">
        <v>2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1</v>
      </c>
      <c r="AY71">
        <v>0</v>
      </c>
      <c r="AZ71">
        <v>4</v>
      </c>
      <c r="BA71">
        <v>0</v>
      </c>
      <c r="BB71">
        <v>0</v>
      </c>
      <c r="BC71">
        <v>2</v>
      </c>
      <c r="BD71">
        <v>1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3</v>
      </c>
      <c r="BK71">
        <v>1</v>
      </c>
      <c r="BL71">
        <v>0</v>
      </c>
      <c r="BM71">
        <v>5</v>
      </c>
      <c r="BN71">
        <v>1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1</v>
      </c>
      <c r="CC71">
        <v>0</v>
      </c>
      <c r="CD71">
        <v>0</v>
      </c>
      <c r="CE71">
        <v>3</v>
      </c>
      <c r="CF71">
        <v>0</v>
      </c>
      <c r="CG71">
        <v>0</v>
      </c>
      <c r="CH71">
        <v>6</v>
      </c>
      <c r="CI71">
        <v>2</v>
      </c>
      <c r="CJ71">
        <v>1</v>
      </c>
      <c r="CK71">
        <v>0</v>
      </c>
      <c r="CL71">
        <v>0</v>
      </c>
      <c r="CM71">
        <v>0</v>
      </c>
      <c r="CN71">
        <v>3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1</v>
      </c>
      <c r="CU71">
        <v>1</v>
      </c>
      <c r="CV71">
        <v>5</v>
      </c>
      <c r="CW71">
        <v>1</v>
      </c>
      <c r="CX71">
        <v>0</v>
      </c>
      <c r="CY71">
        <v>1</v>
      </c>
      <c r="CZ71">
        <v>0</v>
      </c>
      <c r="DA71">
        <v>0</v>
      </c>
      <c r="DB71">
        <v>0</v>
      </c>
      <c r="DC71" t="s">
        <v>111</v>
      </c>
      <c r="DD71" t="s">
        <v>111</v>
      </c>
      <c r="DE71" t="s">
        <v>111</v>
      </c>
    </row>
    <row r="72" spans="1:109">
      <c r="A72" s="1">
        <v>70</v>
      </c>
      <c r="B72" t="s">
        <v>433</v>
      </c>
      <c r="C72">
        <v>205</v>
      </c>
      <c r="D72">
        <v>10</v>
      </c>
      <c r="E72">
        <v>0</v>
      </c>
      <c r="F72">
        <v>0</v>
      </c>
      <c r="G72">
        <v>3</v>
      </c>
      <c r="H72">
        <v>1</v>
      </c>
      <c r="I72">
        <v>21</v>
      </c>
      <c r="J72">
        <v>7</v>
      </c>
      <c r="K72" t="s">
        <v>434</v>
      </c>
      <c r="L72" t="s">
        <v>435</v>
      </c>
      <c r="M72" t="s">
        <v>436</v>
      </c>
      <c r="N72" t="s">
        <v>437</v>
      </c>
      <c r="O72">
        <v>1</v>
      </c>
      <c r="P72">
        <v>0</v>
      </c>
      <c r="Q72">
        <v>1</v>
      </c>
      <c r="R72">
        <v>1</v>
      </c>
      <c r="S72">
        <v>0</v>
      </c>
      <c r="T72">
        <v>1</v>
      </c>
      <c r="U72">
        <v>4</v>
      </c>
      <c r="V72">
        <v>11</v>
      </c>
      <c r="W72">
        <v>4</v>
      </c>
      <c r="X72">
        <v>2</v>
      </c>
      <c r="Y72">
        <v>0</v>
      </c>
      <c r="Z72">
        <v>1</v>
      </c>
      <c r="AA72">
        <v>0</v>
      </c>
      <c r="AB72">
        <v>1</v>
      </c>
      <c r="AC72">
        <v>3</v>
      </c>
      <c r="AD72">
        <v>0</v>
      </c>
      <c r="AE72">
        <v>0</v>
      </c>
      <c r="AF72">
        <v>69</v>
      </c>
      <c r="AG72">
        <v>0</v>
      </c>
      <c r="AH72">
        <v>0</v>
      </c>
      <c r="AI72">
        <v>5</v>
      </c>
      <c r="AJ72">
        <v>0</v>
      </c>
      <c r="AK72">
        <v>1</v>
      </c>
      <c r="AL72">
        <v>0</v>
      </c>
      <c r="AM72">
        <v>0</v>
      </c>
      <c r="AN72">
        <v>0</v>
      </c>
      <c r="AO72">
        <v>9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1</v>
      </c>
      <c r="AW72">
        <v>0</v>
      </c>
      <c r="AX72">
        <v>3</v>
      </c>
      <c r="AY72">
        <v>0</v>
      </c>
      <c r="AZ72">
        <v>0</v>
      </c>
      <c r="BA72">
        <v>1</v>
      </c>
      <c r="BB72">
        <v>0</v>
      </c>
      <c r="BC72">
        <v>0</v>
      </c>
      <c r="BD72">
        <v>1</v>
      </c>
      <c r="BE72">
        <v>0</v>
      </c>
      <c r="BF72">
        <v>0</v>
      </c>
      <c r="BG72">
        <v>0</v>
      </c>
      <c r="BH72">
        <v>0</v>
      </c>
      <c r="BI72">
        <v>1</v>
      </c>
      <c r="BJ72">
        <v>4</v>
      </c>
      <c r="BK72">
        <v>1</v>
      </c>
      <c r="BL72">
        <v>0</v>
      </c>
      <c r="BM72">
        <v>4</v>
      </c>
      <c r="BN72">
        <v>1</v>
      </c>
      <c r="BO72">
        <v>0</v>
      </c>
      <c r="BP72">
        <v>0</v>
      </c>
      <c r="BQ72">
        <v>0</v>
      </c>
      <c r="BR72">
        <v>0</v>
      </c>
      <c r="BS72">
        <v>2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2</v>
      </c>
      <c r="CA72">
        <v>0</v>
      </c>
      <c r="CB72">
        <v>0</v>
      </c>
      <c r="CC72">
        <v>0</v>
      </c>
      <c r="CD72">
        <v>1</v>
      </c>
      <c r="CE72">
        <v>5</v>
      </c>
      <c r="CF72">
        <v>0</v>
      </c>
      <c r="CG72">
        <v>0</v>
      </c>
      <c r="CH72">
        <v>6</v>
      </c>
      <c r="CI72">
        <v>3</v>
      </c>
      <c r="CJ72">
        <v>0</v>
      </c>
      <c r="CK72">
        <v>0</v>
      </c>
      <c r="CL72">
        <v>4</v>
      </c>
      <c r="CM72">
        <v>0</v>
      </c>
      <c r="CN72">
        <v>0</v>
      </c>
      <c r="CO72">
        <v>0</v>
      </c>
      <c r="CP72">
        <v>0</v>
      </c>
      <c r="CQ72">
        <v>1</v>
      </c>
      <c r="CR72">
        <v>0</v>
      </c>
      <c r="CS72">
        <v>0</v>
      </c>
      <c r="CT72">
        <v>0</v>
      </c>
      <c r="CU72">
        <v>3</v>
      </c>
      <c r="CV72">
        <v>5</v>
      </c>
      <c r="CW72">
        <v>4</v>
      </c>
      <c r="CX72">
        <v>0</v>
      </c>
      <c r="CY72">
        <v>0</v>
      </c>
      <c r="CZ72">
        <v>0</v>
      </c>
      <c r="DA72">
        <v>1</v>
      </c>
      <c r="DB72">
        <v>0</v>
      </c>
      <c r="DC72" t="s">
        <v>120</v>
      </c>
      <c r="DD72" t="s">
        <v>121</v>
      </c>
      <c r="DE72" t="s">
        <v>111</v>
      </c>
    </row>
    <row r="73" spans="1:109">
      <c r="A73" s="1">
        <v>71</v>
      </c>
      <c r="B73" t="s">
        <v>438</v>
      </c>
      <c r="C73">
        <v>138</v>
      </c>
      <c r="D73">
        <v>3</v>
      </c>
      <c r="E73">
        <v>0</v>
      </c>
      <c r="F73">
        <v>0</v>
      </c>
      <c r="G73">
        <v>8</v>
      </c>
      <c r="H73">
        <v>0</v>
      </c>
      <c r="I73">
        <v>16</v>
      </c>
      <c r="J73">
        <v>7</v>
      </c>
      <c r="K73" t="s">
        <v>439</v>
      </c>
      <c r="L73" t="s">
        <v>440</v>
      </c>
      <c r="M73" t="s">
        <v>111</v>
      </c>
      <c r="N73" t="s">
        <v>441</v>
      </c>
      <c r="O73">
        <v>4</v>
      </c>
      <c r="P73">
        <v>0</v>
      </c>
      <c r="Q73">
        <v>0</v>
      </c>
      <c r="R73">
        <v>0</v>
      </c>
      <c r="S73">
        <v>1</v>
      </c>
      <c r="T73">
        <v>2</v>
      </c>
      <c r="U73">
        <v>4</v>
      </c>
      <c r="V73">
        <v>4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1</v>
      </c>
      <c r="AD73">
        <v>3</v>
      </c>
      <c r="AE73">
        <v>0</v>
      </c>
      <c r="AF73">
        <v>32</v>
      </c>
      <c r="AG73">
        <v>0</v>
      </c>
      <c r="AH73">
        <v>0</v>
      </c>
      <c r="AI73">
        <v>3</v>
      </c>
      <c r="AJ73">
        <v>0</v>
      </c>
      <c r="AK73">
        <v>0</v>
      </c>
      <c r="AL73">
        <v>1</v>
      </c>
      <c r="AM73">
        <v>1</v>
      </c>
      <c r="AN73">
        <v>0</v>
      </c>
      <c r="AO73">
        <v>3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1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2</v>
      </c>
      <c r="BL73">
        <v>0</v>
      </c>
      <c r="BM73">
        <v>4</v>
      </c>
      <c r="BN73">
        <v>3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1</v>
      </c>
      <c r="CA73">
        <v>0</v>
      </c>
      <c r="CB73">
        <v>1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1</v>
      </c>
      <c r="CI73">
        <v>1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1</v>
      </c>
      <c r="CR73">
        <v>0</v>
      </c>
      <c r="CS73">
        <v>0</v>
      </c>
      <c r="CT73">
        <v>1</v>
      </c>
      <c r="CU73">
        <v>2</v>
      </c>
      <c r="CV73">
        <v>2</v>
      </c>
      <c r="CW73">
        <v>3</v>
      </c>
      <c r="CX73">
        <v>0</v>
      </c>
      <c r="CY73">
        <v>0</v>
      </c>
      <c r="CZ73">
        <v>0</v>
      </c>
      <c r="DA73">
        <v>1</v>
      </c>
      <c r="DB73">
        <v>0</v>
      </c>
      <c r="DC73" t="s">
        <v>120</v>
      </c>
      <c r="DD73" t="s">
        <v>121</v>
      </c>
      <c r="DE73" t="s">
        <v>111</v>
      </c>
    </row>
    <row r="74" spans="1:109">
      <c r="A74" s="1">
        <v>72</v>
      </c>
      <c r="B74" t="s">
        <v>442</v>
      </c>
      <c r="C74">
        <v>121</v>
      </c>
      <c r="D74">
        <v>6</v>
      </c>
      <c r="E74">
        <v>0</v>
      </c>
      <c r="F74">
        <v>0</v>
      </c>
      <c r="G74">
        <v>0</v>
      </c>
      <c r="H74">
        <v>0</v>
      </c>
      <c r="I74">
        <v>10</v>
      </c>
      <c r="J74">
        <v>6</v>
      </c>
      <c r="K74" t="s">
        <v>111</v>
      </c>
      <c r="L74" t="s">
        <v>443</v>
      </c>
      <c r="M74" t="s">
        <v>111</v>
      </c>
      <c r="N74" t="s">
        <v>444</v>
      </c>
      <c r="O74">
        <v>3</v>
      </c>
      <c r="P74">
        <v>0</v>
      </c>
      <c r="Q74">
        <v>0</v>
      </c>
      <c r="R74">
        <v>0</v>
      </c>
      <c r="S74">
        <v>0</v>
      </c>
      <c r="T74">
        <v>1</v>
      </c>
      <c r="U74">
        <v>3</v>
      </c>
      <c r="V74">
        <v>4</v>
      </c>
      <c r="W74">
        <v>1</v>
      </c>
      <c r="X74">
        <v>2</v>
      </c>
      <c r="Y74">
        <v>0</v>
      </c>
      <c r="Z74">
        <v>0</v>
      </c>
      <c r="AA74">
        <v>0</v>
      </c>
      <c r="AB74">
        <v>0</v>
      </c>
      <c r="AC74">
        <v>0</v>
      </c>
      <c r="AD74">
        <v>1</v>
      </c>
      <c r="AE74">
        <v>0</v>
      </c>
      <c r="AF74">
        <v>44</v>
      </c>
      <c r="AG74">
        <v>0</v>
      </c>
      <c r="AH74">
        <v>0</v>
      </c>
      <c r="AI74">
        <v>3</v>
      </c>
      <c r="AJ74">
        <v>0</v>
      </c>
      <c r="AK74">
        <v>0</v>
      </c>
      <c r="AL74">
        <v>0</v>
      </c>
      <c r="AM74">
        <v>2</v>
      </c>
      <c r="AN74">
        <v>0</v>
      </c>
      <c r="AO74">
        <v>2</v>
      </c>
      <c r="AP74">
        <v>2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1</v>
      </c>
      <c r="BA74">
        <v>1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5</v>
      </c>
      <c r="BK74">
        <v>1</v>
      </c>
      <c r="BL74">
        <v>0</v>
      </c>
      <c r="BM74">
        <v>3</v>
      </c>
      <c r="BN74">
        <v>1</v>
      </c>
      <c r="BO74">
        <v>0</v>
      </c>
      <c r="BP74">
        <v>0</v>
      </c>
      <c r="BQ74">
        <v>0</v>
      </c>
      <c r="BR74">
        <v>0</v>
      </c>
      <c r="BS74">
        <v>1</v>
      </c>
      <c r="BT74">
        <v>0</v>
      </c>
      <c r="BU74">
        <v>0</v>
      </c>
      <c r="BV74">
        <v>0</v>
      </c>
      <c r="BW74">
        <v>1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1</v>
      </c>
      <c r="CE74">
        <v>2</v>
      </c>
      <c r="CF74">
        <v>0</v>
      </c>
      <c r="CG74">
        <v>0</v>
      </c>
      <c r="CH74">
        <v>5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5</v>
      </c>
      <c r="CS74">
        <v>0</v>
      </c>
      <c r="CT74">
        <v>0</v>
      </c>
      <c r="CU74">
        <v>0</v>
      </c>
      <c r="CV74">
        <v>3</v>
      </c>
      <c r="CW74">
        <v>1</v>
      </c>
      <c r="CX74">
        <v>0</v>
      </c>
      <c r="CY74">
        <v>0</v>
      </c>
      <c r="CZ74">
        <v>2</v>
      </c>
      <c r="DA74">
        <v>2</v>
      </c>
      <c r="DB74">
        <v>0</v>
      </c>
      <c r="DC74" t="s">
        <v>113</v>
      </c>
      <c r="DD74" t="s">
        <v>114</v>
      </c>
      <c r="DE74" t="s">
        <v>111</v>
      </c>
    </row>
    <row r="75" spans="1:109">
      <c r="A75" s="1">
        <v>73</v>
      </c>
      <c r="B75" t="s">
        <v>445</v>
      </c>
      <c r="C75">
        <v>153</v>
      </c>
      <c r="D75">
        <v>8</v>
      </c>
      <c r="E75">
        <v>0</v>
      </c>
      <c r="F75">
        <v>4</v>
      </c>
      <c r="G75">
        <v>6</v>
      </c>
      <c r="H75">
        <v>2</v>
      </c>
      <c r="I75">
        <v>27</v>
      </c>
      <c r="J75">
        <v>8</v>
      </c>
      <c r="K75" t="s">
        <v>446</v>
      </c>
      <c r="L75" t="s">
        <v>447</v>
      </c>
      <c r="M75" t="s">
        <v>448</v>
      </c>
      <c r="N75" t="s">
        <v>449</v>
      </c>
      <c r="O75">
        <v>2</v>
      </c>
      <c r="P75">
        <v>0</v>
      </c>
      <c r="Q75">
        <v>1</v>
      </c>
      <c r="R75">
        <v>1</v>
      </c>
      <c r="S75">
        <v>2</v>
      </c>
      <c r="T75">
        <v>6</v>
      </c>
      <c r="U75">
        <v>4</v>
      </c>
      <c r="V75">
        <v>5</v>
      </c>
      <c r="W75">
        <v>2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0</v>
      </c>
      <c r="AE75">
        <v>2</v>
      </c>
      <c r="AF75">
        <v>30</v>
      </c>
      <c r="AG75">
        <v>0</v>
      </c>
      <c r="AH75">
        <v>0</v>
      </c>
      <c r="AI75">
        <v>4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4</v>
      </c>
      <c r="AP75">
        <v>0</v>
      </c>
      <c r="AQ75">
        <v>0</v>
      </c>
      <c r="AR75">
        <v>1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2</v>
      </c>
      <c r="BK75">
        <v>0</v>
      </c>
      <c r="BL75">
        <v>0</v>
      </c>
      <c r="BM75">
        <v>4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1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1</v>
      </c>
      <c r="CF75">
        <v>0</v>
      </c>
      <c r="CG75">
        <v>0</v>
      </c>
      <c r="CH75">
        <v>0</v>
      </c>
      <c r="CI75">
        <v>1</v>
      </c>
      <c r="CJ75">
        <v>1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1</v>
      </c>
      <c r="CS75">
        <v>0</v>
      </c>
      <c r="CT75">
        <v>1</v>
      </c>
      <c r="CU75">
        <v>1</v>
      </c>
      <c r="CV75">
        <v>4</v>
      </c>
      <c r="CW75">
        <v>3</v>
      </c>
      <c r="CX75">
        <v>0</v>
      </c>
      <c r="CY75">
        <v>1</v>
      </c>
      <c r="CZ75">
        <v>0</v>
      </c>
      <c r="DA75">
        <v>0</v>
      </c>
      <c r="DB75">
        <v>0</v>
      </c>
      <c r="DC75" t="s">
        <v>111</v>
      </c>
      <c r="DD75" t="s">
        <v>111</v>
      </c>
      <c r="DE75" t="s">
        <v>111</v>
      </c>
    </row>
    <row r="76" spans="1:109">
      <c r="A76" s="1">
        <v>74</v>
      </c>
      <c r="B76" t="s">
        <v>450</v>
      </c>
      <c r="C76">
        <v>185</v>
      </c>
      <c r="D76">
        <v>4</v>
      </c>
      <c r="E76">
        <v>0</v>
      </c>
      <c r="F76">
        <v>0</v>
      </c>
      <c r="G76">
        <v>10</v>
      </c>
      <c r="H76">
        <v>4</v>
      </c>
      <c r="I76">
        <v>26</v>
      </c>
      <c r="J76">
        <v>14</v>
      </c>
      <c r="K76" t="s">
        <v>451</v>
      </c>
      <c r="L76" t="s">
        <v>452</v>
      </c>
      <c r="M76" t="s">
        <v>453</v>
      </c>
      <c r="N76" t="s">
        <v>454</v>
      </c>
      <c r="O76">
        <v>2</v>
      </c>
      <c r="P76">
        <v>0</v>
      </c>
      <c r="Q76">
        <v>2</v>
      </c>
      <c r="R76">
        <v>2</v>
      </c>
      <c r="S76">
        <v>2</v>
      </c>
      <c r="T76">
        <v>2</v>
      </c>
      <c r="U76">
        <v>6</v>
      </c>
      <c r="V76">
        <v>6</v>
      </c>
      <c r="W76">
        <v>1</v>
      </c>
      <c r="X76">
        <v>0</v>
      </c>
      <c r="Y76">
        <v>1</v>
      </c>
      <c r="Z76">
        <v>1</v>
      </c>
      <c r="AA76">
        <v>0</v>
      </c>
      <c r="AB76">
        <v>1</v>
      </c>
      <c r="AC76">
        <v>1</v>
      </c>
      <c r="AD76">
        <v>0</v>
      </c>
      <c r="AE76">
        <v>1</v>
      </c>
      <c r="AF76">
        <v>46</v>
      </c>
      <c r="AG76">
        <v>0</v>
      </c>
      <c r="AH76">
        <v>0</v>
      </c>
      <c r="AI76">
        <v>2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5</v>
      </c>
      <c r="AP76">
        <v>1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2</v>
      </c>
      <c r="BB76">
        <v>0</v>
      </c>
      <c r="BC76">
        <v>3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6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2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1</v>
      </c>
      <c r="BZ76">
        <v>0</v>
      </c>
      <c r="CA76">
        <v>0</v>
      </c>
      <c r="CB76">
        <v>2</v>
      </c>
      <c r="CC76">
        <v>0</v>
      </c>
      <c r="CD76">
        <v>0</v>
      </c>
      <c r="CE76">
        <v>1</v>
      </c>
      <c r="CF76">
        <v>0</v>
      </c>
      <c r="CG76">
        <v>1</v>
      </c>
      <c r="CH76">
        <v>2</v>
      </c>
      <c r="CI76">
        <v>1</v>
      </c>
      <c r="CJ76">
        <v>2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2</v>
      </c>
      <c r="CU76">
        <v>1</v>
      </c>
      <c r="CV76">
        <v>4</v>
      </c>
      <c r="CW76">
        <v>4</v>
      </c>
      <c r="CX76">
        <v>0</v>
      </c>
      <c r="CY76">
        <v>1</v>
      </c>
      <c r="CZ76">
        <v>1</v>
      </c>
      <c r="DA76">
        <v>2</v>
      </c>
      <c r="DB76">
        <v>0</v>
      </c>
      <c r="DC76" t="s">
        <v>113</v>
      </c>
      <c r="DD76" t="s">
        <v>114</v>
      </c>
      <c r="DE76" t="s">
        <v>111</v>
      </c>
    </row>
    <row r="77" spans="1:109">
      <c r="A77" s="1">
        <v>75</v>
      </c>
      <c r="B77" t="s">
        <v>455</v>
      </c>
      <c r="C77">
        <v>168</v>
      </c>
      <c r="D77">
        <v>7</v>
      </c>
      <c r="E77">
        <v>0</v>
      </c>
      <c r="F77">
        <v>1</v>
      </c>
      <c r="G77">
        <v>13</v>
      </c>
      <c r="H77">
        <v>2</v>
      </c>
      <c r="I77">
        <v>32</v>
      </c>
      <c r="J77">
        <v>19</v>
      </c>
      <c r="K77" t="s">
        <v>456</v>
      </c>
      <c r="L77" t="s">
        <v>457</v>
      </c>
      <c r="M77" t="s">
        <v>458</v>
      </c>
      <c r="N77" t="s">
        <v>459</v>
      </c>
      <c r="O77">
        <v>1</v>
      </c>
      <c r="P77">
        <v>0</v>
      </c>
      <c r="Q77">
        <v>1</v>
      </c>
      <c r="R77">
        <v>1</v>
      </c>
      <c r="S77">
        <v>2</v>
      </c>
      <c r="T77">
        <v>1</v>
      </c>
      <c r="U77">
        <v>4</v>
      </c>
      <c r="V77">
        <v>4</v>
      </c>
      <c r="W77">
        <v>1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1</v>
      </c>
      <c r="AE77">
        <v>2</v>
      </c>
      <c r="AF77">
        <v>42</v>
      </c>
      <c r="AG77">
        <v>0</v>
      </c>
      <c r="AH77">
        <v>0</v>
      </c>
      <c r="AI77">
        <v>1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3</v>
      </c>
      <c r="AP77">
        <v>3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1</v>
      </c>
      <c r="BB77">
        <v>1</v>
      </c>
      <c r="BC77">
        <v>0</v>
      </c>
      <c r="BD77">
        <v>1</v>
      </c>
      <c r="BE77">
        <v>1</v>
      </c>
      <c r="BF77">
        <v>0</v>
      </c>
      <c r="BG77">
        <v>0</v>
      </c>
      <c r="BH77">
        <v>0</v>
      </c>
      <c r="BI77">
        <v>0</v>
      </c>
      <c r="BJ77">
        <v>2</v>
      </c>
      <c r="BK77">
        <v>0</v>
      </c>
      <c r="BL77">
        <v>0</v>
      </c>
      <c r="BM77">
        <v>4</v>
      </c>
      <c r="BN77">
        <v>1</v>
      </c>
      <c r="BO77">
        <v>0</v>
      </c>
      <c r="BP77">
        <v>0</v>
      </c>
      <c r="BQ77">
        <v>0</v>
      </c>
      <c r="BR77">
        <v>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1</v>
      </c>
      <c r="CB77">
        <v>1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2</v>
      </c>
      <c r="CK77">
        <v>0</v>
      </c>
      <c r="CL77">
        <v>0</v>
      </c>
      <c r="CM77">
        <v>0</v>
      </c>
      <c r="CN77">
        <v>1</v>
      </c>
      <c r="CO77">
        <v>0</v>
      </c>
      <c r="CP77">
        <v>0</v>
      </c>
      <c r="CQ77">
        <v>2</v>
      </c>
      <c r="CR77">
        <v>0</v>
      </c>
      <c r="CS77">
        <v>2</v>
      </c>
      <c r="CT77">
        <v>0</v>
      </c>
      <c r="CU77">
        <v>5</v>
      </c>
      <c r="CV77">
        <v>3</v>
      </c>
      <c r="CW77">
        <v>1</v>
      </c>
      <c r="CX77">
        <v>2</v>
      </c>
      <c r="CY77">
        <v>0</v>
      </c>
      <c r="CZ77">
        <v>1</v>
      </c>
      <c r="DA77">
        <v>2</v>
      </c>
      <c r="DB77">
        <v>0</v>
      </c>
      <c r="DC77" t="s">
        <v>113</v>
      </c>
      <c r="DD77" t="s">
        <v>114</v>
      </c>
      <c r="DE77" t="s">
        <v>111</v>
      </c>
    </row>
    <row r="78" spans="1:109">
      <c r="A78" s="1">
        <v>76</v>
      </c>
      <c r="B78" t="s">
        <v>460</v>
      </c>
      <c r="C78">
        <v>168</v>
      </c>
      <c r="D78">
        <v>4</v>
      </c>
      <c r="E78">
        <v>0</v>
      </c>
      <c r="F78">
        <v>0</v>
      </c>
      <c r="G78">
        <v>2</v>
      </c>
      <c r="H78">
        <v>0</v>
      </c>
      <c r="I78">
        <v>16</v>
      </c>
      <c r="J78">
        <v>9</v>
      </c>
      <c r="K78" t="s">
        <v>461</v>
      </c>
      <c r="L78" t="s">
        <v>462</v>
      </c>
      <c r="M78" t="s">
        <v>111</v>
      </c>
      <c r="N78" t="s">
        <v>463</v>
      </c>
      <c r="O78">
        <v>8</v>
      </c>
      <c r="P78">
        <v>0</v>
      </c>
      <c r="Q78">
        <v>2</v>
      </c>
      <c r="R78">
        <v>2</v>
      </c>
      <c r="S78">
        <v>2</v>
      </c>
      <c r="T78">
        <v>2</v>
      </c>
      <c r="U78">
        <v>5</v>
      </c>
      <c r="V78">
        <v>10</v>
      </c>
      <c r="W78">
        <v>6</v>
      </c>
      <c r="X78">
        <v>0</v>
      </c>
      <c r="Y78">
        <v>0</v>
      </c>
      <c r="Z78">
        <v>0</v>
      </c>
      <c r="AA78">
        <v>0</v>
      </c>
      <c r="AB78">
        <v>0</v>
      </c>
      <c r="AC78">
        <v>3</v>
      </c>
      <c r="AD78">
        <v>0</v>
      </c>
      <c r="AE78">
        <v>1</v>
      </c>
      <c r="AF78">
        <v>45</v>
      </c>
      <c r="AG78">
        <v>0</v>
      </c>
      <c r="AH78">
        <v>4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2</v>
      </c>
      <c r="AP78">
        <v>3</v>
      </c>
      <c r="AQ78">
        <v>0</v>
      </c>
      <c r="AR78">
        <v>0</v>
      </c>
      <c r="AS78">
        <v>0</v>
      </c>
      <c r="AT78">
        <v>1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5</v>
      </c>
      <c r="BD78">
        <v>0</v>
      </c>
      <c r="BE78">
        <v>0</v>
      </c>
      <c r="BF78">
        <v>0</v>
      </c>
      <c r="BG78">
        <v>7</v>
      </c>
      <c r="BH78">
        <v>0</v>
      </c>
      <c r="BI78">
        <v>0</v>
      </c>
      <c r="BJ78">
        <v>3</v>
      </c>
      <c r="BK78">
        <v>0</v>
      </c>
      <c r="BL78">
        <v>0</v>
      </c>
      <c r="BM78">
        <v>5</v>
      </c>
      <c r="BN78">
        <v>1</v>
      </c>
      <c r="BO78">
        <v>0</v>
      </c>
      <c r="BP78">
        <v>0</v>
      </c>
      <c r="BQ78">
        <v>0</v>
      </c>
      <c r="BR78">
        <v>1</v>
      </c>
      <c r="BS78">
        <v>0</v>
      </c>
      <c r="BT78">
        <v>1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1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3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6</v>
      </c>
      <c r="CR78">
        <v>0</v>
      </c>
      <c r="CS78">
        <v>0</v>
      </c>
      <c r="CT78">
        <v>0</v>
      </c>
      <c r="CU78">
        <v>0</v>
      </c>
      <c r="CV78">
        <v>1</v>
      </c>
      <c r="CW78">
        <v>0</v>
      </c>
      <c r="CX78">
        <v>0</v>
      </c>
      <c r="CY78">
        <v>0</v>
      </c>
      <c r="CZ78">
        <v>0</v>
      </c>
      <c r="DA78">
        <v>1</v>
      </c>
      <c r="DB78">
        <v>0</v>
      </c>
      <c r="DC78" t="s">
        <v>120</v>
      </c>
      <c r="DD78" t="s">
        <v>121</v>
      </c>
      <c r="DE78" t="s">
        <v>111</v>
      </c>
    </row>
    <row r="79" spans="1:109">
      <c r="A79" s="1">
        <v>77</v>
      </c>
      <c r="B79" t="s">
        <v>464</v>
      </c>
      <c r="C79">
        <v>166</v>
      </c>
      <c r="D79">
        <v>5</v>
      </c>
      <c r="E79">
        <v>0</v>
      </c>
      <c r="F79">
        <v>0</v>
      </c>
      <c r="G79">
        <v>4</v>
      </c>
      <c r="H79">
        <v>2</v>
      </c>
      <c r="I79">
        <v>26</v>
      </c>
      <c r="J79">
        <v>14</v>
      </c>
      <c r="K79" t="s">
        <v>465</v>
      </c>
      <c r="L79" t="s">
        <v>466</v>
      </c>
      <c r="M79" t="s">
        <v>467</v>
      </c>
      <c r="N79" t="s">
        <v>468</v>
      </c>
      <c r="O79">
        <v>10</v>
      </c>
      <c r="P79">
        <v>0</v>
      </c>
      <c r="Q79">
        <v>1</v>
      </c>
      <c r="R79">
        <v>1</v>
      </c>
      <c r="S79">
        <v>0</v>
      </c>
      <c r="T79">
        <v>2</v>
      </c>
      <c r="U79">
        <v>1</v>
      </c>
      <c r="V79">
        <v>3</v>
      </c>
      <c r="W79">
        <v>2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0</v>
      </c>
      <c r="AF79">
        <v>42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2</v>
      </c>
      <c r="AP79">
        <v>2</v>
      </c>
      <c r="AQ79">
        <v>0</v>
      </c>
      <c r="AR79">
        <v>1</v>
      </c>
      <c r="AS79">
        <v>0</v>
      </c>
      <c r="AT79">
        <v>2</v>
      </c>
      <c r="AU79">
        <v>0</v>
      </c>
      <c r="AV79">
        <v>0</v>
      </c>
      <c r="AW79">
        <v>0</v>
      </c>
      <c r="AX79">
        <v>0</v>
      </c>
      <c r="AY79">
        <v>1</v>
      </c>
      <c r="AZ79">
        <v>0</v>
      </c>
      <c r="BA79">
        <v>0</v>
      </c>
      <c r="BB79">
        <v>0</v>
      </c>
      <c r="BC79">
        <v>1</v>
      </c>
      <c r="BD79">
        <v>0</v>
      </c>
      <c r="BE79">
        <v>0</v>
      </c>
      <c r="BF79">
        <v>0</v>
      </c>
      <c r="BG79">
        <v>2</v>
      </c>
      <c r="BH79">
        <v>0</v>
      </c>
      <c r="BI79">
        <v>0</v>
      </c>
      <c r="BJ79">
        <v>2</v>
      </c>
      <c r="BK79">
        <v>0</v>
      </c>
      <c r="BL79">
        <v>1</v>
      </c>
      <c r="BM79">
        <v>1</v>
      </c>
      <c r="BN79">
        <v>0</v>
      </c>
      <c r="BO79">
        <v>0</v>
      </c>
      <c r="BP79">
        <v>3</v>
      </c>
      <c r="BQ79">
        <v>0</v>
      </c>
      <c r="BR79">
        <v>0</v>
      </c>
      <c r="BS79">
        <v>0</v>
      </c>
      <c r="BT79">
        <v>2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6</v>
      </c>
      <c r="CI79">
        <v>0</v>
      </c>
      <c r="CJ79">
        <v>3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1</v>
      </c>
      <c r="CR79">
        <v>0</v>
      </c>
      <c r="CS79">
        <v>0</v>
      </c>
      <c r="CT79">
        <v>0</v>
      </c>
      <c r="CU79">
        <v>0</v>
      </c>
      <c r="CV79">
        <v>6</v>
      </c>
      <c r="CW79">
        <v>0</v>
      </c>
      <c r="CX79">
        <v>1</v>
      </c>
      <c r="CY79">
        <v>1</v>
      </c>
      <c r="CZ79">
        <v>0</v>
      </c>
      <c r="DA79">
        <v>4</v>
      </c>
      <c r="DB79">
        <v>0</v>
      </c>
      <c r="DC79" t="s">
        <v>126</v>
      </c>
      <c r="DD79" t="s">
        <v>127</v>
      </c>
      <c r="DE79" t="s">
        <v>111</v>
      </c>
    </row>
    <row r="80" spans="1:109">
      <c r="A80" s="1">
        <v>78</v>
      </c>
      <c r="B80" t="s">
        <v>469</v>
      </c>
      <c r="C80">
        <v>135</v>
      </c>
      <c r="D80">
        <v>3</v>
      </c>
      <c r="E80">
        <v>0</v>
      </c>
      <c r="F80">
        <v>0</v>
      </c>
      <c r="G80">
        <v>4</v>
      </c>
      <c r="H80">
        <v>0</v>
      </c>
      <c r="I80">
        <v>13</v>
      </c>
      <c r="J80">
        <v>7</v>
      </c>
      <c r="K80" t="s">
        <v>470</v>
      </c>
      <c r="L80" t="s">
        <v>471</v>
      </c>
      <c r="M80" t="s">
        <v>111</v>
      </c>
      <c r="N80" t="s">
        <v>472</v>
      </c>
      <c r="O80">
        <v>13</v>
      </c>
      <c r="P80">
        <v>0</v>
      </c>
      <c r="Q80">
        <v>0</v>
      </c>
      <c r="R80">
        <v>0</v>
      </c>
      <c r="S80">
        <v>0</v>
      </c>
      <c r="T80">
        <v>1</v>
      </c>
      <c r="U80">
        <v>1</v>
      </c>
      <c r="V80">
        <v>1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0</v>
      </c>
      <c r="AF80">
        <v>41</v>
      </c>
      <c r="AG80">
        <v>0</v>
      </c>
      <c r="AH80">
        <v>2</v>
      </c>
      <c r="AI80">
        <v>0</v>
      </c>
      <c r="AJ80">
        <v>0</v>
      </c>
      <c r="AK80">
        <v>0</v>
      </c>
      <c r="AL80">
        <v>1</v>
      </c>
      <c r="AM80">
        <v>1</v>
      </c>
      <c r="AN80">
        <v>0</v>
      </c>
      <c r="AO80">
        <v>2</v>
      </c>
      <c r="AP80">
        <v>4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1</v>
      </c>
      <c r="BB80">
        <v>0</v>
      </c>
      <c r="BC80">
        <v>2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1</v>
      </c>
      <c r="BL80">
        <v>0</v>
      </c>
      <c r="BM80">
        <v>1</v>
      </c>
      <c r="BN80">
        <v>1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2</v>
      </c>
      <c r="BW80">
        <v>0</v>
      </c>
      <c r="BX80">
        <v>0</v>
      </c>
      <c r="BY80">
        <v>2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7</v>
      </c>
      <c r="CI80">
        <v>1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1</v>
      </c>
      <c r="CR80">
        <v>0</v>
      </c>
      <c r="CS80">
        <v>1</v>
      </c>
      <c r="CT80">
        <v>0</v>
      </c>
      <c r="CU80">
        <v>0</v>
      </c>
      <c r="CV80">
        <v>5</v>
      </c>
      <c r="CW80">
        <v>0</v>
      </c>
      <c r="CX80">
        <v>0</v>
      </c>
      <c r="CY80">
        <v>0</v>
      </c>
      <c r="CZ80">
        <v>1</v>
      </c>
      <c r="DA80">
        <v>5</v>
      </c>
      <c r="DB80">
        <v>0</v>
      </c>
      <c r="DC80" t="s">
        <v>202</v>
      </c>
      <c r="DD80" t="s">
        <v>203</v>
      </c>
      <c r="DE80" t="s">
        <v>111</v>
      </c>
    </row>
    <row r="81" spans="1:109">
      <c r="A81" s="1">
        <v>79</v>
      </c>
      <c r="B81" t="s">
        <v>473</v>
      </c>
      <c r="C81">
        <v>178</v>
      </c>
      <c r="D81">
        <v>6</v>
      </c>
      <c r="E81">
        <v>0</v>
      </c>
      <c r="F81">
        <v>0</v>
      </c>
      <c r="G81">
        <v>5</v>
      </c>
      <c r="H81">
        <v>0</v>
      </c>
      <c r="I81">
        <v>25</v>
      </c>
      <c r="J81">
        <v>14</v>
      </c>
      <c r="K81" t="s">
        <v>474</v>
      </c>
      <c r="L81" t="s">
        <v>475</v>
      </c>
      <c r="M81" t="s">
        <v>111</v>
      </c>
      <c r="N81" t="s">
        <v>476</v>
      </c>
      <c r="O81">
        <v>4</v>
      </c>
      <c r="P81">
        <v>0</v>
      </c>
      <c r="Q81">
        <v>4</v>
      </c>
      <c r="R81">
        <v>4</v>
      </c>
      <c r="S81">
        <v>2</v>
      </c>
      <c r="T81">
        <v>5</v>
      </c>
      <c r="U81">
        <v>2</v>
      </c>
      <c r="V81">
        <v>5</v>
      </c>
      <c r="W81">
        <v>1</v>
      </c>
      <c r="X81">
        <v>1</v>
      </c>
      <c r="Y81">
        <v>0</v>
      </c>
      <c r="Z81">
        <v>1</v>
      </c>
      <c r="AA81">
        <v>0</v>
      </c>
      <c r="AB81">
        <v>0</v>
      </c>
      <c r="AC81">
        <v>0</v>
      </c>
      <c r="AD81">
        <v>1</v>
      </c>
      <c r="AE81">
        <v>1</v>
      </c>
      <c r="AF81">
        <v>49</v>
      </c>
      <c r="AG81">
        <v>0</v>
      </c>
      <c r="AH81">
        <v>2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1</v>
      </c>
      <c r="AO81">
        <v>5</v>
      </c>
      <c r="AP81">
        <v>2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1</v>
      </c>
      <c r="AY81">
        <v>0</v>
      </c>
      <c r="AZ81">
        <v>0</v>
      </c>
      <c r="BA81">
        <v>0</v>
      </c>
      <c r="BB81">
        <v>2</v>
      </c>
      <c r="BC81">
        <v>3</v>
      </c>
      <c r="BD81">
        <v>1</v>
      </c>
      <c r="BE81">
        <v>1</v>
      </c>
      <c r="BF81">
        <v>0</v>
      </c>
      <c r="BG81">
        <v>0</v>
      </c>
      <c r="BH81">
        <v>0</v>
      </c>
      <c r="BI81">
        <v>0</v>
      </c>
      <c r="BJ81">
        <v>4</v>
      </c>
      <c r="BK81">
        <v>0</v>
      </c>
      <c r="BL81">
        <v>0</v>
      </c>
      <c r="BM81">
        <v>2</v>
      </c>
      <c r="BN81">
        <v>0</v>
      </c>
      <c r="BO81">
        <v>0</v>
      </c>
      <c r="BP81">
        <v>0</v>
      </c>
      <c r="BQ81">
        <v>1</v>
      </c>
      <c r="BR81">
        <v>0</v>
      </c>
      <c r="BS81">
        <v>1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1</v>
      </c>
      <c r="BZ81">
        <v>0</v>
      </c>
      <c r="CA81">
        <v>1</v>
      </c>
      <c r="CB81">
        <v>1</v>
      </c>
      <c r="CC81">
        <v>2</v>
      </c>
      <c r="CD81">
        <v>2</v>
      </c>
      <c r="CE81">
        <v>0</v>
      </c>
      <c r="CF81">
        <v>0</v>
      </c>
      <c r="CG81">
        <v>0</v>
      </c>
      <c r="CH81">
        <v>2</v>
      </c>
      <c r="CI81">
        <v>0</v>
      </c>
      <c r="CJ81">
        <v>1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2</v>
      </c>
      <c r="CR81">
        <v>0</v>
      </c>
      <c r="CS81">
        <v>0</v>
      </c>
      <c r="CT81">
        <v>0</v>
      </c>
      <c r="CU81">
        <v>0</v>
      </c>
      <c r="CV81">
        <v>5</v>
      </c>
      <c r="CW81">
        <v>0</v>
      </c>
      <c r="CX81">
        <v>0</v>
      </c>
      <c r="CY81">
        <v>2</v>
      </c>
      <c r="CZ81">
        <v>1</v>
      </c>
      <c r="DA81">
        <v>3</v>
      </c>
      <c r="DB81">
        <v>0</v>
      </c>
      <c r="DC81" t="s">
        <v>126</v>
      </c>
      <c r="DD81" t="s">
        <v>127</v>
      </c>
      <c r="DE81" t="s">
        <v>111</v>
      </c>
    </row>
    <row r="85" spans="1:109">
      <c r="B85" s="20"/>
      <c r="C85" s="20"/>
      <c r="D85" s="20"/>
      <c r="E85" s="20"/>
      <c r="F85" s="21" t="s">
        <v>491</v>
      </c>
      <c r="G85" s="20"/>
    </row>
    <row r="86" spans="1:109">
      <c r="B86" s="36"/>
      <c r="C86" s="36" t="s">
        <v>516</v>
      </c>
      <c r="D86" s="20" t="s">
        <v>527</v>
      </c>
      <c r="E86" s="37" t="s">
        <v>518</v>
      </c>
      <c r="F86" s="37" t="s">
        <v>497</v>
      </c>
      <c r="G86" s="37" t="s">
        <v>498</v>
      </c>
      <c r="I86" s="2" t="s">
        <v>477</v>
      </c>
      <c r="J86">
        <f t="array" ref="J86:K90">LINEST(D87:D166,C87:C166,TRUE,TRUE)</f>
        <v>4.6358465835181863E-2</v>
      </c>
      <c r="K86">
        <v>0.61160667340664432</v>
      </c>
      <c r="L86" t="s">
        <v>482</v>
      </c>
      <c r="N86" t="s">
        <v>487</v>
      </c>
      <c r="O86">
        <v>80</v>
      </c>
      <c r="U86" s="36"/>
      <c r="V86" s="36" t="s">
        <v>516</v>
      </c>
      <c r="W86" s="41" t="s">
        <v>530</v>
      </c>
      <c r="X86" s="41" t="s">
        <v>531</v>
      </c>
      <c r="Y86" s="41" t="s">
        <v>532</v>
      </c>
      <c r="Z86" s="41" t="s">
        <v>533</v>
      </c>
      <c r="AA86" s="41" t="s">
        <v>534</v>
      </c>
      <c r="AB86" s="41" t="s">
        <v>535</v>
      </c>
      <c r="AC86" s="41" t="s">
        <v>536</v>
      </c>
      <c r="AD86" s="41" t="s">
        <v>537</v>
      </c>
      <c r="AE86" s="41" t="s">
        <v>538</v>
      </c>
    </row>
    <row r="87" spans="1:109">
      <c r="B87" s="38" t="s">
        <v>108</v>
      </c>
      <c r="C87" s="38">
        <v>158</v>
      </c>
      <c r="D87" s="39">
        <v>13</v>
      </c>
      <c r="E87" s="40">
        <f t="array" ref="E87:E166">TREND(D87:D166,C87:C166)</f>
        <v>7.9362442753653788</v>
      </c>
      <c r="F87" s="40">
        <f t="shared" ref="F87:F118" si="0">E87-$O$89*$O$90*SQRT(1+1/$O$86+(D87-$O$87)^2/$O$88)</f>
        <v>1.0676219407151928</v>
      </c>
      <c r="G87" s="40">
        <f t="shared" ref="G87:G118" si="1">E87+$O$89*$O$90*SQRT(1+1/$O$86+(D87-$O$87)^2/$O$88)</f>
        <v>14.804866610015566</v>
      </c>
      <c r="I87" t="s">
        <v>481</v>
      </c>
      <c r="J87">
        <v>1.3830980002111429E-2</v>
      </c>
      <c r="K87">
        <v>2.442895252260771</v>
      </c>
      <c r="L87" t="s">
        <v>483</v>
      </c>
      <c r="N87" t="s">
        <v>488</v>
      </c>
      <c r="O87">
        <f>AVERAGE(D87:D166)</f>
        <v>8.6999999999999993</v>
      </c>
      <c r="U87" s="38" t="s">
        <v>108</v>
      </c>
      <c r="V87" s="38">
        <v>158</v>
      </c>
      <c r="W87" s="42">
        <v>4</v>
      </c>
      <c r="X87" s="42">
        <v>0</v>
      </c>
      <c r="Y87" s="42">
        <v>1</v>
      </c>
      <c r="Z87" s="42">
        <v>1</v>
      </c>
      <c r="AA87" s="42">
        <v>0</v>
      </c>
      <c r="AB87" s="42">
        <v>0</v>
      </c>
      <c r="AC87" s="42">
        <v>5</v>
      </c>
      <c r="AD87" s="42">
        <v>2</v>
      </c>
      <c r="AE87" s="42">
        <v>0</v>
      </c>
    </row>
    <row r="88" spans="1:109">
      <c r="B88" s="38" t="s">
        <v>116</v>
      </c>
      <c r="C88" s="38">
        <v>157</v>
      </c>
      <c r="D88" s="39">
        <v>6</v>
      </c>
      <c r="E88" s="40">
        <v>7.8898858095301971</v>
      </c>
      <c r="F88" s="40">
        <f t="shared" si="0"/>
        <v>1.057572198886148</v>
      </c>
      <c r="G88" s="40">
        <f t="shared" si="1"/>
        <v>14.722199420174245</v>
      </c>
      <c r="I88" t="s">
        <v>478</v>
      </c>
      <c r="J88">
        <v>0.12589822396100955</v>
      </c>
      <c r="K88">
        <v>3.3987631814155637</v>
      </c>
      <c r="L88" t="s">
        <v>484</v>
      </c>
      <c r="N88" t="s">
        <v>489</v>
      </c>
      <c r="O88">
        <f>DEVSQ(D87:D166)</f>
        <v>1030.8</v>
      </c>
      <c r="U88" s="38" t="s">
        <v>116</v>
      </c>
      <c r="V88" s="38">
        <v>157</v>
      </c>
      <c r="W88" s="42">
        <v>0</v>
      </c>
      <c r="X88" s="42">
        <v>0</v>
      </c>
      <c r="Y88" s="42">
        <v>0</v>
      </c>
      <c r="Z88" s="42">
        <v>1</v>
      </c>
      <c r="AA88" s="42">
        <v>0</v>
      </c>
      <c r="AB88" s="42">
        <v>0</v>
      </c>
      <c r="AC88" s="42">
        <v>2</v>
      </c>
      <c r="AD88" s="42">
        <v>3</v>
      </c>
      <c r="AE88" s="42">
        <v>0</v>
      </c>
    </row>
    <row r="89" spans="1:109">
      <c r="B89" s="38" t="s">
        <v>122</v>
      </c>
      <c r="C89" s="38">
        <v>194</v>
      </c>
      <c r="D89" s="39">
        <v>9</v>
      </c>
      <c r="E89" s="40">
        <v>9.6051490454319257</v>
      </c>
      <c r="F89" s="40">
        <f t="shared" si="0"/>
        <v>2.7962789990359553</v>
      </c>
      <c r="G89" s="40">
        <f t="shared" si="1"/>
        <v>16.414019091827896</v>
      </c>
      <c r="I89" t="s">
        <v>479</v>
      </c>
      <c r="J89">
        <v>11.234460034457941</v>
      </c>
      <c r="K89">
        <v>78</v>
      </c>
      <c r="L89" t="s">
        <v>485</v>
      </c>
      <c r="N89" s="29" t="s">
        <v>519</v>
      </c>
      <c r="O89">
        <f>_xlfn.T.INV.2T(0.05,O86-2)</f>
        <v>1.9908470688116919</v>
      </c>
      <c r="U89" s="38" t="s">
        <v>122</v>
      </c>
      <c r="V89" s="38">
        <v>194</v>
      </c>
      <c r="W89" s="42">
        <v>0</v>
      </c>
      <c r="X89" s="42">
        <v>0</v>
      </c>
      <c r="Y89" s="42">
        <v>1</v>
      </c>
      <c r="Z89" s="42">
        <v>0</v>
      </c>
      <c r="AA89" s="42">
        <v>0</v>
      </c>
      <c r="AB89" s="42">
        <v>0</v>
      </c>
      <c r="AC89" s="42">
        <v>2</v>
      </c>
      <c r="AD89" s="42">
        <v>3</v>
      </c>
      <c r="AE89" s="42">
        <v>3</v>
      </c>
    </row>
    <row r="90" spans="1:109">
      <c r="B90" s="38" t="s">
        <v>128</v>
      </c>
      <c r="C90" s="38">
        <v>226</v>
      </c>
      <c r="D90" s="39">
        <v>12</v>
      </c>
      <c r="E90" s="40">
        <v>11.088619952157746</v>
      </c>
      <c r="F90" s="40">
        <f t="shared" si="0"/>
        <v>4.244614673307229</v>
      </c>
      <c r="G90" s="40">
        <f t="shared" si="1"/>
        <v>17.932625231008263</v>
      </c>
      <c r="I90" t="s">
        <v>480</v>
      </c>
      <c r="J90">
        <v>129.77588925900864</v>
      </c>
      <c r="K90">
        <v>901.02411074099132</v>
      </c>
      <c r="L90" t="s">
        <v>486</v>
      </c>
      <c r="N90" t="s">
        <v>490</v>
      </c>
      <c r="O90">
        <f>SQRT(K90/K89)</f>
        <v>3.3987631814155637</v>
      </c>
      <c r="U90" s="38" t="s">
        <v>128</v>
      </c>
      <c r="V90" s="38">
        <v>226</v>
      </c>
      <c r="W90" s="42">
        <v>1</v>
      </c>
      <c r="X90" s="42">
        <v>0</v>
      </c>
      <c r="Y90" s="42">
        <v>1</v>
      </c>
      <c r="Z90" s="42">
        <v>1</v>
      </c>
      <c r="AA90" s="42">
        <v>1</v>
      </c>
      <c r="AB90" s="42">
        <v>2</v>
      </c>
      <c r="AC90" s="42">
        <v>3</v>
      </c>
      <c r="AD90" s="42">
        <v>2</v>
      </c>
      <c r="AE90" s="42">
        <v>1</v>
      </c>
    </row>
    <row r="91" spans="1:109">
      <c r="B91" s="38" t="s">
        <v>132</v>
      </c>
      <c r="C91" s="38">
        <v>209</v>
      </c>
      <c r="D91" s="39">
        <v>6</v>
      </c>
      <c r="E91" s="40">
        <v>10.300526032959654</v>
      </c>
      <c r="F91" s="40">
        <f t="shared" si="0"/>
        <v>3.468212422315605</v>
      </c>
      <c r="G91" s="40">
        <f t="shared" si="1"/>
        <v>17.132839643603702</v>
      </c>
      <c r="U91" s="38" t="s">
        <v>132</v>
      </c>
      <c r="V91" s="38">
        <v>209</v>
      </c>
      <c r="W91" s="42">
        <v>3</v>
      </c>
      <c r="X91" s="42">
        <v>1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2</v>
      </c>
      <c r="AE91" s="42">
        <v>0</v>
      </c>
    </row>
    <row r="92" spans="1:109">
      <c r="B92" s="38" t="s">
        <v>137</v>
      </c>
      <c r="C92" s="38">
        <v>167</v>
      </c>
      <c r="D92" s="39">
        <v>8</v>
      </c>
      <c r="E92" s="40">
        <v>8.3534704678820155</v>
      </c>
      <c r="F92" s="40">
        <f t="shared" si="0"/>
        <v>1.5432958840445172</v>
      </c>
      <c r="G92" s="40">
        <f t="shared" si="1"/>
        <v>15.163645051719513</v>
      </c>
      <c r="U92" s="38" t="s">
        <v>137</v>
      </c>
      <c r="V92" s="38">
        <v>167</v>
      </c>
      <c r="W92" s="42">
        <v>1</v>
      </c>
      <c r="X92" s="42">
        <v>0</v>
      </c>
      <c r="Y92" s="42">
        <v>0</v>
      </c>
      <c r="Z92" s="42">
        <v>1</v>
      </c>
      <c r="AA92" s="42">
        <v>0</v>
      </c>
      <c r="AB92" s="42">
        <v>0</v>
      </c>
      <c r="AC92" s="42">
        <v>3</v>
      </c>
      <c r="AD92" s="42">
        <v>3</v>
      </c>
      <c r="AE92" s="42">
        <v>0</v>
      </c>
    </row>
    <row r="93" spans="1:109">
      <c r="B93" s="38" t="s">
        <v>142</v>
      </c>
      <c r="C93" s="38">
        <v>215</v>
      </c>
      <c r="D93" s="39">
        <v>14</v>
      </c>
      <c r="E93" s="40">
        <v>10.578676827970744</v>
      </c>
      <c r="F93" s="40">
        <f t="shared" si="0"/>
        <v>3.6790848064547683</v>
      </c>
      <c r="G93" s="40">
        <f t="shared" si="1"/>
        <v>17.478268849486721</v>
      </c>
      <c r="U93" s="38" t="s">
        <v>142</v>
      </c>
      <c r="V93" s="38">
        <v>215</v>
      </c>
      <c r="W93" s="42">
        <v>3</v>
      </c>
      <c r="X93" s="42">
        <v>0</v>
      </c>
      <c r="Y93" s="42">
        <v>0</v>
      </c>
      <c r="Z93" s="42">
        <v>1</v>
      </c>
      <c r="AA93" s="42">
        <v>0</v>
      </c>
      <c r="AB93" s="42">
        <v>1</v>
      </c>
      <c r="AC93" s="42">
        <v>5</v>
      </c>
      <c r="AD93" s="42">
        <v>4</v>
      </c>
      <c r="AE93" s="42">
        <v>0</v>
      </c>
    </row>
    <row r="94" spans="1:109">
      <c r="B94" s="38" t="s">
        <v>146</v>
      </c>
      <c r="C94" s="38">
        <v>159</v>
      </c>
      <c r="D94" s="39">
        <v>6</v>
      </c>
      <c r="E94" s="40">
        <v>7.9826027412005605</v>
      </c>
      <c r="F94" s="40">
        <f t="shared" si="0"/>
        <v>1.1502891305565113</v>
      </c>
      <c r="G94" s="40">
        <f t="shared" si="1"/>
        <v>14.814916351844609</v>
      </c>
      <c r="U94" s="38" t="s">
        <v>146</v>
      </c>
      <c r="V94" s="38">
        <v>159</v>
      </c>
      <c r="W94" s="42">
        <v>2</v>
      </c>
      <c r="X94" s="42">
        <v>0</v>
      </c>
      <c r="Y94" s="42">
        <v>0</v>
      </c>
      <c r="Z94" s="42">
        <v>1</v>
      </c>
      <c r="AA94" s="42">
        <v>0</v>
      </c>
      <c r="AB94" s="42">
        <v>0</v>
      </c>
      <c r="AC94" s="42">
        <v>2</v>
      </c>
      <c r="AD94" s="42">
        <v>1</v>
      </c>
      <c r="AE94" s="42">
        <v>0</v>
      </c>
    </row>
    <row r="95" spans="1:109">
      <c r="B95" s="38" t="s">
        <v>153</v>
      </c>
      <c r="C95" s="38">
        <v>140</v>
      </c>
      <c r="D95" s="39">
        <v>9</v>
      </c>
      <c r="E95" s="40">
        <v>7.1017918903321053</v>
      </c>
      <c r="F95" s="40">
        <f t="shared" si="0"/>
        <v>0.29292184393613496</v>
      </c>
      <c r="G95" s="40">
        <f t="shared" si="1"/>
        <v>13.910661936728076</v>
      </c>
      <c r="U95" s="38" t="s">
        <v>153</v>
      </c>
      <c r="V95" s="38">
        <v>140</v>
      </c>
      <c r="W95" s="42">
        <v>2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5</v>
      </c>
      <c r="AD95" s="42">
        <v>1</v>
      </c>
      <c r="AE95" s="42">
        <v>1</v>
      </c>
    </row>
    <row r="96" spans="1:109">
      <c r="B96" s="38" t="s">
        <v>158</v>
      </c>
      <c r="C96" s="38">
        <v>218</v>
      </c>
      <c r="D96" s="39">
        <v>12</v>
      </c>
      <c r="E96" s="40">
        <v>10.717752225476291</v>
      </c>
      <c r="F96" s="40">
        <f t="shared" si="0"/>
        <v>3.8737469466257739</v>
      </c>
      <c r="G96" s="40">
        <f t="shared" si="1"/>
        <v>17.561757504326806</v>
      </c>
      <c r="U96" s="38" t="s">
        <v>158</v>
      </c>
      <c r="V96" s="38">
        <v>218</v>
      </c>
      <c r="W96" s="42">
        <v>4</v>
      </c>
      <c r="X96" s="42">
        <v>0</v>
      </c>
      <c r="Y96" s="42">
        <v>1</v>
      </c>
      <c r="Z96" s="42">
        <v>0</v>
      </c>
      <c r="AA96" s="42">
        <v>0</v>
      </c>
      <c r="AB96" s="42">
        <v>0</v>
      </c>
      <c r="AC96" s="42">
        <v>5</v>
      </c>
      <c r="AD96" s="42">
        <v>1</v>
      </c>
      <c r="AE96" s="42">
        <v>1</v>
      </c>
    </row>
    <row r="97" spans="2:31">
      <c r="B97" s="38" t="s">
        <v>163</v>
      </c>
      <c r="C97" s="38">
        <v>195</v>
      </c>
      <c r="D97" s="39">
        <v>7</v>
      </c>
      <c r="E97" s="40">
        <v>9.6515075112671074</v>
      </c>
      <c r="F97" s="40">
        <f t="shared" si="0"/>
        <v>2.8335109445200892</v>
      </c>
      <c r="G97" s="40">
        <f t="shared" si="1"/>
        <v>16.469504078014126</v>
      </c>
      <c r="U97" s="38" t="s">
        <v>163</v>
      </c>
      <c r="V97" s="38">
        <v>195</v>
      </c>
      <c r="W97" s="42">
        <v>0</v>
      </c>
      <c r="X97" s="42">
        <v>0</v>
      </c>
      <c r="Y97" s="42">
        <v>0</v>
      </c>
      <c r="Z97" s="42">
        <v>0</v>
      </c>
      <c r="AA97" s="42">
        <v>0</v>
      </c>
      <c r="AB97" s="42">
        <v>0</v>
      </c>
      <c r="AC97" s="42">
        <v>1</v>
      </c>
      <c r="AD97" s="42">
        <v>6</v>
      </c>
      <c r="AE97" s="42">
        <v>0</v>
      </c>
    </row>
    <row r="98" spans="2:31" ht="15" customHeight="1">
      <c r="B98" s="38" t="s">
        <v>170</v>
      </c>
      <c r="C98" s="38">
        <v>192</v>
      </c>
      <c r="D98" s="39">
        <v>7</v>
      </c>
      <c r="E98" s="40">
        <v>9.5124321137615624</v>
      </c>
      <c r="F98" s="40">
        <f t="shared" si="0"/>
        <v>2.6944355470145442</v>
      </c>
      <c r="G98" s="40">
        <f t="shared" si="1"/>
        <v>16.330428680508582</v>
      </c>
      <c r="U98" s="38" t="s">
        <v>170</v>
      </c>
      <c r="V98" s="38">
        <v>192</v>
      </c>
      <c r="W98" s="42">
        <v>3</v>
      </c>
      <c r="X98" s="42">
        <v>0</v>
      </c>
      <c r="Y98" s="42">
        <v>0</v>
      </c>
      <c r="Z98" s="42">
        <v>0</v>
      </c>
      <c r="AA98" s="42">
        <v>0</v>
      </c>
      <c r="AB98" s="42">
        <v>0</v>
      </c>
      <c r="AC98" s="42">
        <v>1</v>
      </c>
      <c r="AD98" s="42">
        <v>2</v>
      </c>
      <c r="AE98" s="42">
        <v>1</v>
      </c>
    </row>
    <row r="99" spans="2:31">
      <c r="B99" s="38" t="s">
        <v>176</v>
      </c>
      <c r="C99" s="38">
        <v>144</v>
      </c>
      <c r="D99" s="39">
        <v>11</v>
      </c>
      <c r="E99" s="40">
        <v>7.2872257536728329</v>
      </c>
      <c r="F99" s="40">
        <f t="shared" si="0"/>
        <v>0.46141616755031922</v>
      </c>
      <c r="G99" s="40">
        <f t="shared" si="1"/>
        <v>14.113035339795346</v>
      </c>
      <c r="U99" s="38" t="s">
        <v>176</v>
      </c>
      <c r="V99" s="38">
        <v>144</v>
      </c>
      <c r="W99" s="42">
        <v>5</v>
      </c>
      <c r="X99" s="42">
        <v>0</v>
      </c>
      <c r="Y99" s="42">
        <v>1</v>
      </c>
      <c r="Z99" s="42">
        <v>0</v>
      </c>
      <c r="AA99" s="42">
        <v>0</v>
      </c>
      <c r="AB99" s="42">
        <v>0</v>
      </c>
      <c r="AC99" s="42">
        <v>1</v>
      </c>
      <c r="AD99" s="42">
        <v>4</v>
      </c>
      <c r="AE99" s="42">
        <v>0</v>
      </c>
    </row>
    <row r="100" spans="2:31">
      <c r="B100" s="38" t="s">
        <v>180</v>
      </c>
      <c r="C100" s="38">
        <v>152</v>
      </c>
      <c r="D100" s="39">
        <v>8</v>
      </c>
      <c r="E100" s="40">
        <v>7.6580934803542871</v>
      </c>
      <c r="F100" s="40">
        <f t="shared" si="0"/>
        <v>0.84791889651678876</v>
      </c>
      <c r="G100" s="40">
        <f t="shared" si="1"/>
        <v>14.468268064191786</v>
      </c>
      <c r="U100" s="38" t="s">
        <v>180</v>
      </c>
      <c r="V100" s="38">
        <v>152</v>
      </c>
      <c r="W100" s="42">
        <v>2</v>
      </c>
      <c r="X100" s="42">
        <v>0</v>
      </c>
      <c r="Y100" s="42">
        <v>1</v>
      </c>
      <c r="Z100" s="42">
        <v>0</v>
      </c>
      <c r="AA100" s="42">
        <v>0</v>
      </c>
      <c r="AB100" s="42">
        <v>0</v>
      </c>
      <c r="AC100" s="42">
        <v>2</v>
      </c>
      <c r="AD100" s="42">
        <v>3</v>
      </c>
      <c r="AE100" s="42">
        <v>0</v>
      </c>
    </row>
    <row r="101" spans="2:31">
      <c r="B101" s="38" t="s">
        <v>185</v>
      </c>
      <c r="C101" s="38">
        <v>125</v>
      </c>
      <c r="D101" s="39">
        <v>9</v>
      </c>
      <c r="E101" s="40">
        <v>6.4064149028043769</v>
      </c>
      <c r="F101" s="40">
        <f t="shared" si="0"/>
        <v>-0.40245514359159351</v>
      </c>
      <c r="G101" s="40">
        <f t="shared" si="1"/>
        <v>13.215284949200347</v>
      </c>
      <c r="U101" s="38" t="s">
        <v>185</v>
      </c>
      <c r="V101" s="38">
        <v>125</v>
      </c>
      <c r="W101" s="42">
        <v>2</v>
      </c>
      <c r="X101" s="42">
        <v>0</v>
      </c>
      <c r="Y101" s="42">
        <v>0</v>
      </c>
      <c r="Z101" s="42">
        <v>0</v>
      </c>
      <c r="AA101" s="42">
        <v>1</v>
      </c>
      <c r="AB101" s="42">
        <v>0</v>
      </c>
      <c r="AC101" s="42">
        <v>0</v>
      </c>
      <c r="AD101" s="42">
        <v>5</v>
      </c>
      <c r="AE101" s="42">
        <v>1</v>
      </c>
    </row>
    <row r="102" spans="2:31">
      <c r="B102" s="38" t="s">
        <v>190</v>
      </c>
      <c r="C102" s="38">
        <v>151</v>
      </c>
      <c r="D102" s="39">
        <v>3</v>
      </c>
      <c r="E102" s="40">
        <v>7.6117350145191054</v>
      </c>
      <c r="F102" s="40">
        <f t="shared" si="0"/>
        <v>0.69799491574588757</v>
      </c>
      <c r="G102" s="40">
        <f t="shared" si="1"/>
        <v>14.525475113292323</v>
      </c>
      <c r="U102" s="38" t="s">
        <v>190</v>
      </c>
      <c r="V102" s="38">
        <v>151</v>
      </c>
      <c r="W102" s="42">
        <v>0</v>
      </c>
      <c r="X102" s="42">
        <v>0</v>
      </c>
      <c r="Y102" s="42">
        <v>0</v>
      </c>
      <c r="Z102" s="42">
        <v>0</v>
      </c>
      <c r="AA102" s="42">
        <v>0</v>
      </c>
      <c r="AB102" s="42">
        <v>0</v>
      </c>
      <c r="AC102" s="42">
        <v>0</v>
      </c>
      <c r="AD102" s="42">
        <v>3</v>
      </c>
      <c r="AE102" s="42">
        <v>0</v>
      </c>
    </row>
    <row r="103" spans="2:31">
      <c r="B103" s="38" t="s">
        <v>195</v>
      </c>
      <c r="C103" s="38">
        <v>225</v>
      </c>
      <c r="D103" s="39">
        <v>10</v>
      </c>
      <c r="E103" s="40">
        <v>11.042261486322563</v>
      </c>
      <c r="F103" s="40">
        <f t="shared" si="0"/>
        <v>4.2281747886601249</v>
      </c>
      <c r="G103" s="40">
        <f t="shared" si="1"/>
        <v>17.856348183984998</v>
      </c>
      <c r="U103" s="38" t="s">
        <v>195</v>
      </c>
      <c r="V103" s="38">
        <v>225</v>
      </c>
      <c r="W103" s="42">
        <v>4</v>
      </c>
      <c r="X103" s="42">
        <v>0</v>
      </c>
      <c r="Y103" s="42">
        <v>0</v>
      </c>
      <c r="Z103" s="42">
        <v>0</v>
      </c>
      <c r="AA103" s="42">
        <v>0</v>
      </c>
      <c r="AB103" s="42">
        <v>1</v>
      </c>
      <c r="AC103" s="42">
        <v>1</v>
      </c>
      <c r="AD103" s="42">
        <v>4</v>
      </c>
      <c r="AE103" s="42">
        <v>0</v>
      </c>
    </row>
    <row r="104" spans="2:31">
      <c r="B104" s="38" t="s">
        <v>198</v>
      </c>
      <c r="C104" s="38">
        <v>183</v>
      </c>
      <c r="D104" s="39">
        <v>11</v>
      </c>
      <c r="E104" s="40">
        <v>9.0952059212449257</v>
      </c>
      <c r="F104" s="40">
        <f t="shared" si="0"/>
        <v>2.269396335122412</v>
      </c>
      <c r="G104" s="40">
        <f t="shared" si="1"/>
        <v>15.921015507367439</v>
      </c>
      <c r="U104" s="38" t="s">
        <v>198</v>
      </c>
      <c r="V104" s="38">
        <v>183</v>
      </c>
      <c r="W104" s="42">
        <v>0</v>
      </c>
      <c r="X104" s="42">
        <v>0</v>
      </c>
      <c r="Y104" s="42">
        <v>1</v>
      </c>
      <c r="Z104" s="42">
        <v>6</v>
      </c>
      <c r="AA104" s="42">
        <v>0</v>
      </c>
      <c r="AB104" s="42">
        <v>1</v>
      </c>
      <c r="AC104" s="42">
        <v>0</v>
      </c>
      <c r="AD104" s="42">
        <v>3</v>
      </c>
      <c r="AE104" s="42">
        <v>0</v>
      </c>
    </row>
    <row r="105" spans="2:31" ht="15" customHeight="1">
      <c r="B105" s="38" t="s">
        <v>204</v>
      </c>
      <c r="C105" s="38">
        <v>198</v>
      </c>
      <c r="D105" s="39">
        <v>7</v>
      </c>
      <c r="E105" s="40">
        <v>9.7905829087726524</v>
      </c>
      <c r="F105" s="40">
        <f t="shared" si="0"/>
        <v>2.9725863420256342</v>
      </c>
      <c r="G105" s="40">
        <f t="shared" si="1"/>
        <v>16.608579475519669</v>
      </c>
      <c r="U105" s="38" t="s">
        <v>204</v>
      </c>
      <c r="V105" s="38">
        <v>198</v>
      </c>
      <c r="W105" s="42">
        <v>2</v>
      </c>
      <c r="X105" s="42">
        <v>0</v>
      </c>
      <c r="Y105" s="42">
        <v>0</v>
      </c>
      <c r="Z105" s="42">
        <v>0</v>
      </c>
      <c r="AA105" s="42">
        <v>0</v>
      </c>
      <c r="AB105" s="42">
        <v>0</v>
      </c>
      <c r="AC105" s="42">
        <v>3</v>
      </c>
      <c r="AD105" s="42">
        <v>1</v>
      </c>
      <c r="AE105" s="42">
        <v>1</v>
      </c>
    </row>
    <row r="106" spans="2:31">
      <c r="B106" s="38" t="s">
        <v>210</v>
      </c>
      <c r="C106" s="38">
        <v>125</v>
      </c>
      <c r="D106" s="39">
        <v>9</v>
      </c>
      <c r="E106" s="40">
        <v>6.4064149028043769</v>
      </c>
      <c r="F106" s="40">
        <f t="shared" si="0"/>
        <v>-0.40245514359159351</v>
      </c>
      <c r="G106" s="40">
        <f t="shared" si="1"/>
        <v>13.215284949200347</v>
      </c>
      <c r="U106" s="38" t="s">
        <v>210</v>
      </c>
      <c r="V106" s="38">
        <v>125</v>
      </c>
      <c r="W106" s="42">
        <v>6</v>
      </c>
      <c r="X106" s="42">
        <v>0</v>
      </c>
      <c r="Y106" s="42">
        <v>0</v>
      </c>
      <c r="Z106" s="42">
        <v>0</v>
      </c>
      <c r="AA106" s="42">
        <v>0</v>
      </c>
      <c r="AB106" s="42">
        <v>0</v>
      </c>
      <c r="AC106" s="42">
        <v>0</v>
      </c>
      <c r="AD106" s="42">
        <v>0</v>
      </c>
      <c r="AE106" s="42">
        <v>3</v>
      </c>
    </row>
    <row r="107" spans="2:31">
      <c r="B107" s="38" t="s">
        <v>214</v>
      </c>
      <c r="C107" s="38">
        <v>172</v>
      </c>
      <c r="D107" s="39">
        <v>7</v>
      </c>
      <c r="E107" s="40">
        <v>8.5852627970579256</v>
      </c>
      <c r="F107" s="40">
        <f t="shared" si="0"/>
        <v>1.7672662303109075</v>
      </c>
      <c r="G107" s="40">
        <f t="shared" si="1"/>
        <v>15.403259363804944</v>
      </c>
      <c r="U107" s="38" t="s">
        <v>214</v>
      </c>
      <c r="V107" s="38">
        <v>172</v>
      </c>
      <c r="W107" s="42">
        <v>5</v>
      </c>
      <c r="X107" s="42">
        <v>0</v>
      </c>
      <c r="Y107" s="42">
        <v>0</v>
      </c>
      <c r="Z107" s="42">
        <v>0</v>
      </c>
      <c r="AA107" s="42">
        <v>0</v>
      </c>
      <c r="AB107" s="42">
        <v>0</v>
      </c>
      <c r="AC107" s="42">
        <v>2</v>
      </c>
      <c r="AD107" s="42">
        <v>0</v>
      </c>
      <c r="AE107" s="42">
        <v>0</v>
      </c>
    </row>
    <row r="108" spans="2:31" ht="15" customHeight="1">
      <c r="B108" s="38" t="s">
        <v>218</v>
      </c>
      <c r="C108" s="38">
        <v>217</v>
      </c>
      <c r="D108" s="39">
        <v>11</v>
      </c>
      <c r="E108" s="40">
        <v>10.671393759641109</v>
      </c>
      <c r="F108" s="40">
        <f t="shared" si="0"/>
        <v>3.8455841735185956</v>
      </c>
      <c r="G108" s="40">
        <f t="shared" si="1"/>
        <v>17.497203345763623</v>
      </c>
      <c r="U108" s="38" t="s">
        <v>218</v>
      </c>
      <c r="V108" s="38">
        <v>217</v>
      </c>
      <c r="W108" s="42">
        <v>2</v>
      </c>
      <c r="X108" s="42">
        <v>0</v>
      </c>
      <c r="Y108" s="42">
        <v>0</v>
      </c>
      <c r="Z108" s="42">
        <v>0</v>
      </c>
      <c r="AA108" s="42">
        <v>0</v>
      </c>
      <c r="AB108" s="42">
        <v>1</v>
      </c>
      <c r="AC108" s="42">
        <v>5</v>
      </c>
      <c r="AD108" s="42">
        <v>3</v>
      </c>
      <c r="AE108" s="42">
        <v>0</v>
      </c>
    </row>
    <row r="109" spans="2:31">
      <c r="B109" s="38" t="s">
        <v>222</v>
      </c>
      <c r="C109" s="38">
        <v>191</v>
      </c>
      <c r="D109" s="39">
        <v>13</v>
      </c>
      <c r="E109" s="40">
        <v>9.4660736479263807</v>
      </c>
      <c r="F109" s="40">
        <f t="shared" si="0"/>
        <v>2.5974513132761947</v>
      </c>
      <c r="G109" s="40">
        <f t="shared" si="1"/>
        <v>16.334695982576566</v>
      </c>
      <c r="U109" s="38" t="s">
        <v>222</v>
      </c>
      <c r="V109" s="38">
        <v>191</v>
      </c>
      <c r="W109" s="42">
        <v>1</v>
      </c>
      <c r="X109" s="42">
        <v>0</v>
      </c>
      <c r="Y109" s="42">
        <v>2</v>
      </c>
      <c r="Z109" s="42">
        <v>1</v>
      </c>
      <c r="AA109" s="42">
        <v>0</v>
      </c>
      <c r="AB109" s="42">
        <v>0</v>
      </c>
      <c r="AC109" s="42">
        <v>6</v>
      </c>
      <c r="AD109" s="42">
        <v>3</v>
      </c>
      <c r="AE109" s="42">
        <v>0</v>
      </c>
    </row>
    <row r="110" spans="2:31">
      <c r="B110" s="38" t="s">
        <v>226</v>
      </c>
      <c r="C110" s="38">
        <v>143</v>
      </c>
      <c r="D110" s="39">
        <v>7</v>
      </c>
      <c r="E110" s="40">
        <v>7.2408672878376503</v>
      </c>
      <c r="F110" s="40">
        <f t="shared" si="0"/>
        <v>0.42287072109063217</v>
      </c>
      <c r="G110" s="40">
        <f t="shared" si="1"/>
        <v>14.058863854584668</v>
      </c>
      <c r="U110" s="38" t="s">
        <v>226</v>
      </c>
      <c r="V110" s="38">
        <v>143</v>
      </c>
      <c r="W110" s="42">
        <v>1</v>
      </c>
      <c r="X110" s="42">
        <v>0</v>
      </c>
      <c r="Y110" s="42">
        <v>0</v>
      </c>
      <c r="Z110" s="42">
        <v>0</v>
      </c>
      <c r="AA110" s="42">
        <v>0</v>
      </c>
      <c r="AB110" s="42">
        <v>0</v>
      </c>
      <c r="AC110" s="42">
        <v>1</v>
      </c>
      <c r="AD110" s="42">
        <v>5</v>
      </c>
      <c r="AE110" s="42">
        <v>0</v>
      </c>
    </row>
    <row r="111" spans="2:31">
      <c r="B111" s="38" t="s">
        <v>230</v>
      </c>
      <c r="C111" s="38">
        <v>195</v>
      </c>
      <c r="D111" s="39">
        <v>11</v>
      </c>
      <c r="E111" s="40">
        <v>9.6515075112671074</v>
      </c>
      <c r="F111" s="40">
        <f t="shared" si="0"/>
        <v>2.8256979251445937</v>
      </c>
      <c r="G111" s="40">
        <f t="shared" si="1"/>
        <v>16.477317097389623</v>
      </c>
      <c r="U111" s="38" t="s">
        <v>230</v>
      </c>
      <c r="V111" s="38">
        <v>195</v>
      </c>
      <c r="W111" s="42">
        <v>1</v>
      </c>
      <c r="X111" s="42">
        <v>0</v>
      </c>
      <c r="Y111" s="42">
        <v>0</v>
      </c>
      <c r="Z111" s="42">
        <v>1</v>
      </c>
      <c r="AA111" s="42">
        <v>0</v>
      </c>
      <c r="AB111" s="42">
        <v>0</v>
      </c>
      <c r="AC111" s="42">
        <v>8</v>
      </c>
      <c r="AD111" s="42">
        <v>1</v>
      </c>
      <c r="AE111" s="42">
        <v>0</v>
      </c>
    </row>
    <row r="112" spans="2:31">
      <c r="B112" s="38" t="s">
        <v>234</v>
      </c>
      <c r="C112" s="38">
        <v>214</v>
      </c>
      <c r="D112" s="39">
        <v>16</v>
      </c>
      <c r="E112" s="40">
        <v>10.532318362135562</v>
      </c>
      <c r="F112" s="40">
        <f t="shared" si="0"/>
        <v>3.552084630908527</v>
      </c>
      <c r="G112" s="40">
        <f t="shared" si="1"/>
        <v>17.512552093362597</v>
      </c>
      <c r="U112" s="38" t="s">
        <v>234</v>
      </c>
      <c r="V112" s="38">
        <v>214</v>
      </c>
      <c r="W112" s="42">
        <v>5</v>
      </c>
      <c r="X112" s="42">
        <v>0</v>
      </c>
      <c r="Y112" s="42">
        <v>0</v>
      </c>
      <c r="Z112" s="42">
        <v>3</v>
      </c>
      <c r="AA112" s="42">
        <v>0</v>
      </c>
      <c r="AB112" s="42">
        <v>0</v>
      </c>
      <c r="AC112" s="42">
        <v>0</v>
      </c>
      <c r="AD112" s="42">
        <v>8</v>
      </c>
      <c r="AE112" s="42">
        <v>0</v>
      </c>
    </row>
    <row r="113" spans="2:31">
      <c r="B113" s="38" t="s">
        <v>239</v>
      </c>
      <c r="C113" s="38">
        <v>176</v>
      </c>
      <c r="D113" s="39">
        <v>13</v>
      </c>
      <c r="E113" s="40">
        <v>8.7706966603986523</v>
      </c>
      <c r="F113" s="40">
        <f t="shared" si="0"/>
        <v>1.9020743257484662</v>
      </c>
      <c r="G113" s="40">
        <f t="shared" si="1"/>
        <v>15.639318995048839</v>
      </c>
      <c r="U113" s="38" t="s">
        <v>239</v>
      </c>
      <c r="V113" s="38">
        <v>176</v>
      </c>
      <c r="W113" s="42">
        <v>1</v>
      </c>
      <c r="X113" s="42">
        <v>1</v>
      </c>
      <c r="Y113" s="42">
        <v>0</v>
      </c>
      <c r="Z113" s="42">
        <v>1</v>
      </c>
      <c r="AA113" s="42">
        <v>0</v>
      </c>
      <c r="AB113" s="42">
        <v>2</v>
      </c>
      <c r="AC113" s="42">
        <v>4</v>
      </c>
      <c r="AD113" s="42">
        <v>4</v>
      </c>
      <c r="AE113" s="42">
        <v>0</v>
      </c>
    </row>
    <row r="114" spans="2:31">
      <c r="B114" s="38" t="s">
        <v>244</v>
      </c>
      <c r="C114" s="38">
        <v>133</v>
      </c>
      <c r="D114" s="39">
        <v>12</v>
      </c>
      <c r="E114" s="40">
        <v>6.7772826294858319</v>
      </c>
      <c r="F114" s="40">
        <f t="shared" si="0"/>
        <v>-6.6722649364685083E-2</v>
      </c>
      <c r="G114" s="40">
        <f t="shared" si="1"/>
        <v>13.621287908336349</v>
      </c>
      <c r="U114" s="38" t="s">
        <v>244</v>
      </c>
      <c r="V114" s="38">
        <v>133</v>
      </c>
      <c r="W114" s="42">
        <v>2</v>
      </c>
      <c r="X114" s="42">
        <v>0</v>
      </c>
      <c r="Y114" s="42">
        <v>0</v>
      </c>
      <c r="Z114" s="42">
        <v>1</v>
      </c>
      <c r="AA114" s="42">
        <v>0</v>
      </c>
      <c r="AB114" s="42">
        <v>1</v>
      </c>
      <c r="AC114" s="42">
        <v>5</v>
      </c>
      <c r="AD114" s="42">
        <v>2</v>
      </c>
      <c r="AE114" s="42">
        <v>1</v>
      </c>
    </row>
    <row r="115" spans="2:31">
      <c r="B115" s="38" t="s">
        <v>249</v>
      </c>
      <c r="C115" s="38">
        <v>169</v>
      </c>
      <c r="D115" s="39">
        <v>14</v>
      </c>
      <c r="E115" s="40">
        <v>8.4461873995523788</v>
      </c>
      <c r="F115" s="40">
        <f t="shared" si="0"/>
        <v>1.546595378036403</v>
      </c>
      <c r="G115" s="40">
        <f t="shared" si="1"/>
        <v>15.345779421068354</v>
      </c>
      <c r="U115" s="38" t="s">
        <v>249</v>
      </c>
      <c r="V115" s="38">
        <v>169</v>
      </c>
      <c r="W115" s="42">
        <v>5</v>
      </c>
      <c r="X115" s="42">
        <v>1</v>
      </c>
      <c r="Y115" s="42">
        <v>0</v>
      </c>
      <c r="Z115" s="42">
        <v>0</v>
      </c>
      <c r="AA115" s="42">
        <v>0</v>
      </c>
      <c r="AB115" s="42">
        <v>2</v>
      </c>
      <c r="AC115" s="42">
        <v>0</v>
      </c>
      <c r="AD115" s="42">
        <v>3</v>
      </c>
      <c r="AE115" s="42">
        <v>3</v>
      </c>
    </row>
    <row r="116" spans="2:31">
      <c r="B116" s="38" t="s">
        <v>254</v>
      </c>
      <c r="C116" s="38">
        <v>181</v>
      </c>
      <c r="D116" s="39">
        <v>9</v>
      </c>
      <c r="E116" s="40">
        <v>9.0024889895745623</v>
      </c>
      <c r="F116" s="40">
        <f t="shared" si="0"/>
        <v>2.193618943178592</v>
      </c>
      <c r="G116" s="40">
        <f t="shared" si="1"/>
        <v>15.811359035970533</v>
      </c>
      <c r="U116" s="38" t="s">
        <v>254</v>
      </c>
      <c r="V116" s="38">
        <v>181</v>
      </c>
      <c r="W116" s="42">
        <v>0</v>
      </c>
      <c r="X116" s="42">
        <v>1</v>
      </c>
      <c r="Y116" s="42">
        <v>0</v>
      </c>
      <c r="Z116" s="42">
        <v>4</v>
      </c>
      <c r="AA116" s="42">
        <v>0</v>
      </c>
      <c r="AB116" s="42">
        <v>0</v>
      </c>
      <c r="AC116" s="42">
        <v>0</v>
      </c>
      <c r="AD116" s="42">
        <v>4</v>
      </c>
      <c r="AE116" s="42">
        <v>0</v>
      </c>
    </row>
    <row r="117" spans="2:31">
      <c r="B117" s="38" t="s">
        <v>258</v>
      </c>
      <c r="C117" s="38">
        <v>179</v>
      </c>
      <c r="D117" s="39">
        <v>11</v>
      </c>
      <c r="E117" s="40">
        <v>8.9097720579041972</v>
      </c>
      <c r="F117" s="40">
        <f t="shared" si="0"/>
        <v>2.0839624717816836</v>
      </c>
      <c r="G117" s="40">
        <f t="shared" si="1"/>
        <v>15.735581644026711</v>
      </c>
      <c r="U117" s="38" t="s">
        <v>258</v>
      </c>
      <c r="V117" s="38">
        <v>179</v>
      </c>
      <c r="W117" s="42">
        <v>1</v>
      </c>
      <c r="X117" s="42">
        <v>0</v>
      </c>
      <c r="Y117" s="42">
        <v>1</v>
      </c>
      <c r="Z117" s="42">
        <v>1</v>
      </c>
      <c r="AA117" s="42">
        <v>0</v>
      </c>
      <c r="AB117" s="42">
        <v>1</v>
      </c>
      <c r="AC117" s="42">
        <v>4</v>
      </c>
      <c r="AD117" s="42">
        <v>3</v>
      </c>
      <c r="AE117" s="42">
        <v>0</v>
      </c>
    </row>
    <row r="118" spans="2:31">
      <c r="B118" s="38" t="s">
        <v>262</v>
      </c>
      <c r="C118" s="38">
        <v>194</v>
      </c>
      <c r="D118" s="39">
        <v>10</v>
      </c>
      <c r="E118" s="40">
        <v>9.6051490454319257</v>
      </c>
      <c r="F118" s="40">
        <f t="shared" si="0"/>
        <v>2.791062347769488</v>
      </c>
      <c r="G118" s="40">
        <f t="shared" si="1"/>
        <v>16.419235743094362</v>
      </c>
      <c r="U118" s="38" t="s">
        <v>262</v>
      </c>
      <c r="V118" s="38">
        <v>194</v>
      </c>
      <c r="W118" s="42">
        <v>3</v>
      </c>
      <c r="X118" s="42">
        <v>0</v>
      </c>
      <c r="Y118" s="42">
        <v>3</v>
      </c>
      <c r="Z118" s="42">
        <v>0</v>
      </c>
      <c r="AA118" s="42">
        <v>0</v>
      </c>
      <c r="AB118" s="42">
        <v>0</v>
      </c>
      <c r="AC118" s="42">
        <v>1</v>
      </c>
      <c r="AD118" s="42">
        <v>3</v>
      </c>
      <c r="AE118" s="42">
        <v>0</v>
      </c>
    </row>
    <row r="119" spans="2:31">
      <c r="B119" s="38" t="s">
        <v>266</v>
      </c>
      <c r="C119" s="38">
        <v>220</v>
      </c>
      <c r="D119" s="39">
        <v>13</v>
      </c>
      <c r="E119" s="40">
        <v>10.810469157146654</v>
      </c>
      <c r="F119" s="40">
        <f t="shared" ref="F119:F150" si="2">E119-$O$89*$O$90*SQRT(1+1/$O$86+(D119-$O$87)^2/$O$88)</f>
        <v>3.9418468224964682</v>
      </c>
      <c r="G119" s="40">
        <f t="shared" ref="G119:G150" si="3">E119+$O$89*$O$90*SQRT(1+1/$O$86+(D119-$O$87)^2/$O$88)</f>
        <v>17.679091491796839</v>
      </c>
      <c r="U119" s="38" t="s">
        <v>266</v>
      </c>
      <c r="V119" s="38">
        <v>220</v>
      </c>
      <c r="W119" s="42">
        <v>1</v>
      </c>
      <c r="X119" s="42">
        <v>0</v>
      </c>
      <c r="Y119" s="42">
        <v>0</v>
      </c>
      <c r="Z119" s="42">
        <v>1</v>
      </c>
      <c r="AA119" s="42">
        <v>0</v>
      </c>
      <c r="AB119" s="42">
        <v>2</v>
      </c>
      <c r="AC119" s="42">
        <v>7</v>
      </c>
      <c r="AD119" s="42">
        <v>2</v>
      </c>
      <c r="AE119" s="42">
        <v>0</v>
      </c>
    </row>
    <row r="120" spans="2:31">
      <c r="B120" s="38" t="s">
        <v>270</v>
      </c>
      <c r="C120" s="38">
        <v>154</v>
      </c>
      <c r="D120" s="39">
        <v>3</v>
      </c>
      <c r="E120" s="40">
        <v>7.7508104120246513</v>
      </c>
      <c r="F120" s="40">
        <f t="shared" si="2"/>
        <v>0.83707031325143344</v>
      </c>
      <c r="G120" s="40">
        <f t="shared" si="3"/>
        <v>14.66455051079787</v>
      </c>
      <c r="U120" s="38" t="s">
        <v>270</v>
      </c>
      <c r="V120" s="38">
        <v>154</v>
      </c>
      <c r="W120" s="42">
        <v>1</v>
      </c>
      <c r="X120" s="42">
        <v>0</v>
      </c>
      <c r="Y120" s="42">
        <v>0</v>
      </c>
      <c r="Z120" s="42">
        <v>0</v>
      </c>
      <c r="AA120" s="42">
        <v>0</v>
      </c>
      <c r="AB120" s="42">
        <v>0</v>
      </c>
      <c r="AC120" s="42">
        <v>1</v>
      </c>
      <c r="AD120" s="42">
        <v>0</v>
      </c>
      <c r="AE120" s="42">
        <v>1</v>
      </c>
    </row>
    <row r="121" spans="2:31">
      <c r="B121" s="38" t="s">
        <v>273</v>
      </c>
      <c r="C121" s="38">
        <v>191</v>
      </c>
      <c r="D121" s="39">
        <v>7</v>
      </c>
      <c r="E121" s="40">
        <v>9.4660736479263807</v>
      </c>
      <c r="F121" s="40">
        <f t="shared" si="2"/>
        <v>2.6480770811793626</v>
      </c>
      <c r="G121" s="40">
        <f t="shared" si="3"/>
        <v>16.284070214673399</v>
      </c>
      <c r="U121" s="38" t="s">
        <v>273</v>
      </c>
      <c r="V121" s="38">
        <v>191</v>
      </c>
      <c r="W121" s="42">
        <v>2</v>
      </c>
      <c r="X121" s="42">
        <v>0</v>
      </c>
      <c r="Y121" s="42">
        <v>0</v>
      </c>
      <c r="Z121" s="42">
        <v>0</v>
      </c>
      <c r="AA121" s="42">
        <v>0</v>
      </c>
      <c r="AB121" s="42">
        <v>0</v>
      </c>
      <c r="AC121" s="42">
        <v>2</v>
      </c>
      <c r="AD121" s="42">
        <v>2</v>
      </c>
      <c r="AE121" s="42">
        <v>1</v>
      </c>
    </row>
    <row r="122" spans="2:31">
      <c r="B122" s="38" t="s">
        <v>278</v>
      </c>
      <c r="C122" s="38">
        <v>214</v>
      </c>
      <c r="D122" s="39">
        <v>8</v>
      </c>
      <c r="E122" s="40">
        <v>10.532318362135562</v>
      </c>
      <c r="F122" s="40">
        <f t="shared" si="2"/>
        <v>3.7221437782980642</v>
      </c>
      <c r="G122" s="40">
        <f t="shared" si="3"/>
        <v>17.34249294597306</v>
      </c>
      <c r="U122" s="38" t="s">
        <v>278</v>
      </c>
      <c r="V122" s="38">
        <v>214</v>
      </c>
      <c r="W122" s="42">
        <v>0</v>
      </c>
      <c r="X122" s="42">
        <v>0</v>
      </c>
      <c r="Y122" s="42">
        <v>1</v>
      </c>
      <c r="Z122" s="42">
        <v>3</v>
      </c>
      <c r="AA122" s="42">
        <v>0</v>
      </c>
      <c r="AB122" s="42">
        <v>0</v>
      </c>
      <c r="AC122" s="42">
        <v>1</v>
      </c>
      <c r="AD122" s="42">
        <v>2</v>
      </c>
      <c r="AE122" s="42">
        <v>1</v>
      </c>
    </row>
    <row r="123" spans="2:31">
      <c r="B123" s="38" t="s">
        <v>284</v>
      </c>
      <c r="C123" s="38">
        <v>190</v>
      </c>
      <c r="D123" s="39">
        <v>9</v>
      </c>
      <c r="E123" s="40">
        <v>9.4197151820911991</v>
      </c>
      <c r="F123" s="40">
        <f t="shared" si="2"/>
        <v>2.6108451356952287</v>
      </c>
      <c r="G123" s="40">
        <f t="shared" si="3"/>
        <v>16.228585228487169</v>
      </c>
      <c r="U123" s="38" t="s">
        <v>284</v>
      </c>
      <c r="V123" s="38">
        <v>190</v>
      </c>
      <c r="W123" s="42">
        <v>4</v>
      </c>
      <c r="X123" s="42">
        <v>0</v>
      </c>
      <c r="Y123" s="42">
        <v>1</v>
      </c>
      <c r="Z123" s="42">
        <v>0</v>
      </c>
      <c r="AA123" s="42">
        <v>0</v>
      </c>
      <c r="AB123" s="42">
        <v>0</v>
      </c>
      <c r="AC123" s="42">
        <v>2</v>
      </c>
      <c r="AD123" s="42">
        <v>2</v>
      </c>
      <c r="AE123" s="42">
        <v>0</v>
      </c>
    </row>
    <row r="124" spans="2:31">
      <c r="B124" s="38" t="s">
        <v>289</v>
      </c>
      <c r="C124" s="38">
        <v>172</v>
      </c>
      <c r="D124" s="39">
        <v>4</v>
      </c>
      <c r="E124" s="40">
        <v>8.5852627970579256</v>
      </c>
      <c r="F124" s="40">
        <f t="shared" si="2"/>
        <v>1.7050104936320407</v>
      </c>
      <c r="G124" s="40">
        <f t="shared" si="3"/>
        <v>15.46551510048381</v>
      </c>
      <c r="U124" s="38" t="s">
        <v>289</v>
      </c>
      <c r="V124" s="38">
        <v>172</v>
      </c>
      <c r="W124" s="42">
        <v>1</v>
      </c>
      <c r="X124" s="42">
        <v>1</v>
      </c>
      <c r="Y124" s="42">
        <v>0</v>
      </c>
      <c r="Z124" s="42">
        <v>0</v>
      </c>
      <c r="AA124" s="42">
        <v>1</v>
      </c>
      <c r="AB124" s="42">
        <v>1</v>
      </c>
      <c r="AC124" s="42">
        <v>0</v>
      </c>
      <c r="AD124" s="42">
        <v>0</v>
      </c>
      <c r="AE124" s="42">
        <v>0</v>
      </c>
    </row>
    <row r="125" spans="2:31">
      <c r="B125" s="38" t="s">
        <v>293</v>
      </c>
      <c r="C125" s="38">
        <v>195</v>
      </c>
      <c r="D125" s="39">
        <v>7</v>
      </c>
      <c r="E125" s="40">
        <v>9.6515075112671074</v>
      </c>
      <c r="F125" s="40">
        <f t="shared" si="2"/>
        <v>2.8335109445200892</v>
      </c>
      <c r="G125" s="40">
        <f t="shared" si="3"/>
        <v>16.469504078014126</v>
      </c>
      <c r="U125" s="38" t="s">
        <v>293</v>
      </c>
      <c r="V125" s="38">
        <v>195</v>
      </c>
      <c r="W125" s="42">
        <v>0</v>
      </c>
      <c r="X125" s="42">
        <v>0</v>
      </c>
      <c r="Y125" s="42">
        <v>1</v>
      </c>
      <c r="Z125" s="42">
        <v>1</v>
      </c>
      <c r="AA125" s="42">
        <v>0</v>
      </c>
      <c r="AB125" s="42">
        <v>2</v>
      </c>
      <c r="AC125" s="42">
        <v>2</v>
      </c>
      <c r="AD125" s="42">
        <v>1</v>
      </c>
      <c r="AE125" s="42">
        <v>0</v>
      </c>
    </row>
    <row r="126" spans="2:31">
      <c r="B126" s="38" t="s">
        <v>297</v>
      </c>
      <c r="C126" s="38">
        <v>138</v>
      </c>
      <c r="D126" s="39">
        <v>9</v>
      </c>
      <c r="E126" s="40">
        <v>7.0090749586617411</v>
      </c>
      <c r="F126" s="40">
        <f t="shared" si="2"/>
        <v>0.20020491226577075</v>
      </c>
      <c r="G126" s="40">
        <f t="shared" si="3"/>
        <v>13.817945005057712</v>
      </c>
      <c r="U126" s="38" t="s">
        <v>297</v>
      </c>
      <c r="V126" s="38">
        <v>138</v>
      </c>
      <c r="W126" s="42">
        <v>1</v>
      </c>
      <c r="X126" s="42">
        <v>0</v>
      </c>
      <c r="Y126" s="42">
        <v>0</v>
      </c>
      <c r="Z126" s="42">
        <v>1</v>
      </c>
      <c r="AA126" s="42">
        <v>0</v>
      </c>
      <c r="AB126" s="42">
        <v>0</v>
      </c>
      <c r="AC126" s="42">
        <v>3</v>
      </c>
      <c r="AD126" s="42">
        <v>4</v>
      </c>
      <c r="AE126" s="42">
        <v>0</v>
      </c>
    </row>
    <row r="127" spans="2:31">
      <c r="B127" s="38" t="s">
        <v>302</v>
      </c>
      <c r="C127" s="38">
        <v>144</v>
      </c>
      <c r="D127" s="39">
        <v>8</v>
      </c>
      <c r="E127" s="40">
        <v>7.2872257536728329</v>
      </c>
      <c r="F127" s="40">
        <f t="shared" si="2"/>
        <v>0.47705116983533458</v>
      </c>
      <c r="G127" s="40">
        <f t="shared" si="3"/>
        <v>14.097400337510331</v>
      </c>
      <c r="U127" s="38" t="s">
        <v>302</v>
      </c>
      <c r="V127" s="38">
        <v>144</v>
      </c>
      <c r="W127" s="42">
        <v>1</v>
      </c>
      <c r="X127" s="42">
        <v>0</v>
      </c>
      <c r="Y127" s="42">
        <v>0</v>
      </c>
      <c r="Z127" s="42">
        <v>2</v>
      </c>
      <c r="AA127" s="42">
        <v>0</v>
      </c>
      <c r="AB127" s="42">
        <v>0</v>
      </c>
      <c r="AC127" s="42">
        <v>2</v>
      </c>
      <c r="AD127" s="42">
        <v>3</v>
      </c>
      <c r="AE127" s="42">
        <v>0</v>
      </c>
    </row>
    <row r="128" spans="2:31">
      <c r="B128" s="38" t="s">
        <v>306</v>
      </c>
      <c r="C128" s="38">
        <v>166</v>
      </c>
      <c r="D128" s="39">
        <v>7</v>
      </c>
      <c r="E128" s="40">
        <v>8.3071120020468339</v>
      </c>
      <c r="F128" s="40">
        <f t="shared" si="2"/>
        <v>1.4891154352998157</v>
      </c>
      <c r="G128" s="40">
        <f t="shared" si="3"/>
        <v>15.125108568793852</v>
      </c>
      <c r="U128" s="38" t="s">
        <v>306</v>
      </c>
      <c r="V128" s="38">
        <v>166</v>
      </c>
      <c r="W128" s="42">
        <v>1</v>
      </c>
      <c r="X128" s="42">
        <v>0</v>
      </c>
      <c r="Y128" s="42">
        <v>0</v>
      </c>
      <c r="Z128" s="42">
        <v>0</v>
      </c>
      <c r="AA128" s="42">
        <v>0</v>
      </c>
      <c r="AB128" s="42">
        <v>1</v>
      </c>
      <c r="AC128" s="42">
        <v>1</v>
      </c>
      <c r="AD128" s="42">
        <v>4</v>
      </c>
      <c r="AE128" s="42">
        <v>0</v>
      </c>
    </row>
    <row r="129" spans="2:31">
      <c r="B129" s="38" t="s">
        <v>310</v>
      </c>
      <c r="C129" s="38">
        <v>156</v>
      </c>
      <c r="D129" s="39">
        <v>7</v>
      </c>
      <c r="E129" s="40">
        <v>7.8435273436950146</v>
      </c>
      <c r="F129" s="40">
        <f t="shared" si="2"/>
        <v>1.0255307769479964</v>
      </c>
      <c r="G129" s="40">
        <f t="shared" si="3"/>
        <v>14.661523910442032</v>
      </c>
      <c r="U129" s="38" t="s">
        <v>310</v>
      </c>
      <c r="V129" s="38">
        <v>156</v>
      </c>
      <c r="W129" s="42">
        <v>0</v>
      </c>
      <c r="X129" s="42">
        <v>0</v>
      </c>
      <c r="Y129" s="42">
        <v>0</v>
      </c>
      <c r="Z129" s="42">
        <v>3</v>
      </c>
      <c r="AA129" s="42">
        <v>0</v>
      </c>
      <c r="AB129" s="42">
        <v>1</v>
      </c>
      <c r="AC129" s="42">
        <v>1</v>
      </c>
      <c r="AD129" s="42">
        <v>2</v>
      </c>
      <c r="AE129" s="42">
        <v>0</v>
      </c>
    </row>
    <row r="130" spans="2:31">
      <c r="B130" s="38" t="s">
        <v>315</v>
      </c>
      <c r="C130" s="38">
        <v>169</v>
      </c>
      <c r="D130" s="39">
        <v>10</v>
      </c>
      <c r="E130" s="40">
        <v>8.4461873995523788</v>
      </c>
      <c r="F130" s="40">
        <f t="shared" si="2"/>
        <v>1.6321007018899412</v>
      </c>
      <c r="G130" s="40">
        <f t="shared" si="3"/>
        <v>15.260274097214817</v>
      </c>
      <c r="U130" s="38" t="s">
        <v>315</v>
      </c>
      <c r="V130" s="38">
        <v>169</v>
      </c>
      <c r="W130" s="42">
        <v>6</v>
      </c>
      <c r="X130" s="42">
        <v>0</v>
      </c>
      <c r="Y130" s="42">
        <v>0</v>
      </c>
      <c r="Z130" s="42">
        <v>0</v>
      </c>
      <c r="AA130" s="42">
        <v>0</v>
      </c>
      <c r="AB130" s="42">
        <v>0</v>
      </c>
      <c r="AC130" s="42">
        <v>0</v>
      </c>
      <c r="AD130" s="42">
        <v>4</v>
      </c>
      <c r="AE130" s="42">
        <v>0</v>
      </c>
    </row>
    <row r="131" spans="2:31">
      <c r="B131" s="38" t="s">
        <v>319</v>
      </c>
      <c r="C131" s="38">
        <v>213</v>
      </c>
      <c r="D131" s="39">
        <v>4</v>
      </c>
      <c r="E131" s="40">
        <v>10.485959896300381</v>
      </c>
      <c r="F131" s="40">
        <f t="shared" si="2"/>
        <v>3.6057075928744959</v>
      </c>
      <c r="G131" s="40">
        <f t="shared" si="3"/>
        <v>17.366212199726267</v>
      </c>
      <c r="U131" s="38" t="s">
        <v>319</v>
      </c>
      <c r="V131" s="38">
        <v>213</v>
      </c>
      <c r="W131" s="42">
        <v>1</v>
      </c>
      <c r="X131" s="42">
        <v>0</v>
      </c>
      <c r="Y131" s="42">
        <v>0</v>
      </c>
      <c r="Z131" s="42">
        <v>0</v>
      </c>
      <c r="AA131" s="42">
        <v>0</v>
      </c>
      <c r="AB131" s="42">
        <v>0</v>
      </c>
      <c r="AC131" s="42">
        <v>1</v>
      </c>
      <c r="AD131" s="42">
        <v>1</v>
      </c>
      <c r="AE131" s="42">
        <v>1</v>
      </c>
    </row>
    <row r="132" spans="2:31">
      <c r="B132" s="38" t="s">
        <v>324</v>
      </c>
      <c r="C132" s="38">
        <v>180</v>
      </c>
      <c r="D132" s="39">
        <v>11</v>
      </c>
      <c r="E132" s="40">
        <v>8.9561305237393789</v>
      </c>
      <c r="F132" s="40">
        <f t="shared" si="2"/>
        <v>2.1303209376168653</v>
      </c>
      <c r="G132" s="40">
        <f t="shared" si="3"/>
        <v>15.781940109861893</v>
      </c>
      <c r="U132" s="38" t="s">
        <v>324</v>
      </c>
      <c r="V132" s="38">
        <v>180</v>
      </c>
      <c r="W132" s="42">
        <v>5</v>
      </c>
      <c r="X132" s="42">
        <v>0</v>
      </c>
      <c r="Y132" s="42">
        <v>0</v>
      </c>
      <c r="Z132" s="42">
        <v>0</v>
      </c>
      <c r="AA132" s="42">
        <v>0</v>
      </c>
      <c r="AB132" s="42">
        <v>2</v>
      </c>
      <c r="AC132" s="42">
        <v>3</v>
      </c>
      <c r="AD132" s="42">
        <v>1</v>
      </c>
      <c r="AE132" s="42">
        <v>0</v>
      </c>
    </row>
    <row r="133" spans="2:31">
      <c r="B133" s="38" t="s">
        <v>329</v>
      </c>
      <c r="C133" s="38">
        <v>192</v>
      </c>
      <c r="D133" s="39">
        <v>11</v>
      </c>
      <c r="E133" s="40">
        <v>9.5124321137615624</v>
      </c>
      <c r="F133" s="40">
        <f t="shared" si="2"/>
        <v>2.6866225276390487</v>
      </c>
      <c r="G133" s="40">
        <f t="shared" si="3"/>
        <v>16.338241699884076</v>
      </c>
      <c r="U133" s="38" t="s">
        <v>329</v>
      </c>
      <c r="V133" s="38">
        <v>192</v>
      </c>
      <c r="W133" s="42">
        <v>3</v>
      </c>
      <c r="X133" s="42">
        <v>0</v>
      </c>
      <c r="Y133" s="42">
        <v>0</v>
      </c>
      <c r="Z133" s="42">
        <v>1</v>
      </c>
      <c r="AA133" s="42">
        <v>1</v>
      </c>
      <c r="AB133" s="42">
        <v>0</v>
      </c>
      <c r="AC133" s="42">
        <v>6</v>
      </c>
      <c r="AD133" s="42">
        <v>0</v>
      </c>
      <c r="AE133" s="42">
        <v>0</v>
      </c>
    </row>
    <row r="134" spans="2:31">
      <c r="B134" s="38" t="s">
        <v>333</v>
      </c>
      <c r="C134" s="38">
        <v>140</v>
      </c>
      <c r="D134" s="39">
        <v>9</v>
      </c>
      <c r="E134" s="40">
        <v>7.1017918903321053</v>
      </c>
      <c r="F134" s="40">
        <f t="shared" si="2"/>
        <v>0.29292184393613496</v>
      </c>
      <c r="G134" s="40">
        <f t="shared" si="3"/>
        <v>13.910661936728076</v>
      </c>
      <c r="U134" s="38" t="s">
        <v>333</v>
      </c>
      <c r="V134" s="38">
        <v>140</v>
      </c>
      <c r="W134" s="42">
        <v>3</v>
      </c>
      <c r="X134" s="42">
        <v>0</v>
      </c>
      <c r="Y134" s="42">
        <v>0</v>
      </c>
      <c r="Z134" s="42">
        <v>0</v>
      </c>
      <c r="AA134" s="42">
        <v>0</v>
      </c>
      <c r="AB134" s="42">
        <v>0</v>
      </c>
      <c r="AC134" s="42">
        <v>2</v>
      </c>
      <c r="AD134" s="42">
        <v>1</v>
      </c>
      <c r="AE134" s="42">
        <v>3</v>
      </c>
    </row>
    <row r="135" spans="2:31">
      <c r="B135" s="38" t="s">
        <v>338</v>
      </c>
      <c r="C135" s="38">
        <v>131</v>
      </c>
      <c r="D135" s="39">
        <v>6</v>
      </c>
      <c r="E135" s="40">
        <v>6.6845656978154686</v>
      </c>
      <c r="F135" s="40">
        <f t="shared" si="2"/>
        <v>-0.14774791282858057</v>
      </c>
      <c r="G135" s="40">
        <f t="shared" si="3"/>
        <v>13.516879308459519</v>
      </c>
      <c r="U135" s="38" t="s">
        <v>338</v>
      </c>
      <c r="V135" s="38">
        <v>131</v>
      </c>
      <c r="W135" s="42">
        <v>2</v>
      </c>
      <c r="X135" s="42">
        <v>0</v>
      </c>
      <c r="Y135" s="42">
        <v>0</v>
      </c>
      <c r="Z135" s="42">
        <v>0</v>
      </c>
      <c r="AA135" s="42">
        <v>0</v>
      </c>
      <c r="AB135" s="42">
        <v>1</v>
      </c>
      <c r="AC135" s="42">
        <v>1</v>
      </c>
      <c r="AD135" s="42">
        <v>2</v>
      </c>
      <c r="AE135" s="42">
        <v>0</v>
      </c>
    </row>
    <row r="136" spans="2:31">
      <c r="B136" s="38" t="s">
        <v>342</v>
      </c>
      <c r="C136" s="38">
        <v>152</v>
      </c>
      <c r="D136" s="39">
        <v>7</v>
      </c>
      <c r="E136" s="40">
        <v>7.6580934803542871</v>
      </c>
      <c r="F136" s="40">
        <f t="shared" si="2"/>
        <v>0.8400969136072689</v>
      </c>
      <c r="G136" s="40">
        <f t="shared" si="3"/>
        <v>14.476090047101305</v>
      </c>
      <c r="U136" s="38" t="s">
        <v>342</v>
      </c>
      <c r="V136" s="38">
        <v>152</v>
      </c>
      <c r="W136" s="42">
        <v>3</v>
      </c>
      <c r="X136" s="42">
        <v>0</v>
      </c>
      <c r="Y136" s="42">
        <v>0</v>
      </c>
      <c r="Z136" s="42">
        <v>0</v>
      </c>
      <c r="AA136" s="42">
        <v>0</v>
      </c>
      <c r="AB136" s="42">
        <v>1</v>
      </c>
      <c r="AC136" s="42">
        <v>1</v>
      </c>
      <c r="AD136" s="42">
        <v>2</v>
      </c>
      <c r="AE136" s="42">
        <v>0</v>
      </c>
    </row>
    <row r="137" spans="2:31">
      <c r="B137" s="38" t="s">
        <v>346</v>
      </c>
      <c r="C137" s="38">
        <v>177</v>
      </c>
      <c r="D137" s="39">
        <v>11</v>
      </c>
      <c r="E137" s="40">
        <v>8.8170551262338339</v>
      </c>
      <c r="F137" s="40">
        <f t="shared" si="2"/>
        <v>1.9912455401113203</v>
      </c>
      <c r="G137" s="40">
        <f t="shared" si="3"/>
        <v>15.642864712356348</v>
      </c>
      <c r="U137" s="38" t="s">
        <v>346</v>
      </c>
      <c r="V137" s="38">
        <v>177</v>
      </c>
      <c r="W137" s="42">
        <v>6</v>
      </c>
      <c r="X137" s="42">
        <v>0</v>
      </c>
      <c r="Y137" s="42">
        <v>0</v>
      </c>
      <c r="Z137" s="42">
        <v>1</v>
      </c>
      <c r="AA137" s="42">
        <v>0</v>
      </c>
      <c r="AB137" s="42">
        <v>0</v>
      </c>
      <c r="AC137" s="42">
        <v>2</v>
      </c>
      <c r="AD137" s="42">
        <v>2</v>
      </c>
      <c r="AE137" s="42">
        <v>0</v>
      </c>
    </row>
    <row r="138" spans="2:31">
      <c r="B138" s="38" t="s">
        <v>351</v>
      </c>
      <c r="C138" s="38">
        <v>211</v>
      </c>
      <c r="D138" s="39">
        <v>10</v>
      </c>
      <c r="E138" s="40">
        <v>10.393242964630018</v>
      </c>
      <c r="F138" s="40">
        <f t="shared" si="2"/>
        <v>3.5791562669675798</v>
      </c>
      <c r="G138" s="40">
        <f t="shared" si="3"/>
        <v>17.207329662292455</v>
      </c>
      <c r="U138" s="38" t="s">
        <v>351</v>
      </c>
      <c r="V138" s="38">
        <v>211</v>
      </c>
      <c r="W138" s="42">
        <v>5</v>
      </c>
      <c r="X138" s="42">
        <v>0</v>
      </c>
      <c r="Y138" s="42">
        <v>0</v>
      </c>
      <c r="Z138" s="42">
        <v>0</v>
      </c>
      <c r="AA138" s="42">
        <v>1</v>
      </c>
      <c r="AB138" s="42">
        <v>1</v>
      </c>
      <c r="AC138" s="42">
        <v>2</v>
      </c>
      <c r="AD138" s="42">
        <v>1</v>
      </c>
      <c r="AE138" s="42">
        <v>0</v>
      </c>
    </row>
    <row r="139" spans="2:31">
      <c r="B139" s="38" t="s">
        <v>356</v>
      </c>
      <c r="C139" s="38">
        <v>147</v>
      </c>
      <c r="D139" s="39">
        <v>4</v>
      </c>
      <c r="E139" s="40">
        <v>7.4263011511783779</v>
      </c>
      <c r="F139" s="40">
        <f t="shared" si="2"/>
        <v>0.54604884775249296</v>
      </c>
      <c r="G139" s="40">
        <f t="shared" si="3"/>
        <v>14.306553454604263</v>
      </c>
      <c r="U139" s="38" t="s">
        <v>356</v>
      </c>
      <c r="V139" s="38">
        <v>147</v>
      </c>
      <c r="W139" s="42">
        <v>0</v>
      </c>
      <c r="X139" s="42">
        <v>0</v>
      </c>
      <c r="Y139" s="42">
        <v>0</v>
      </c>
      <c r="Z139" s="42">
        <v>1</v>
      </c>
      <c r="AA139" s="42">
        <v>1</v>
      </c>
      <c r="AB139" s="42">
        <v>1</v>
      </c>
      <c r="AC139" s="42">
        <v>0</v>
      </c>
      <c r="AD139" s="42">
        <v>0</v>
      </c>
      <c r="AE139" s="42">
        <v>1</v>
      </c>
    </row>
    <row r="140" spans="2:31">
      <c r="B140" s="38" t="s">
        <v>361</v>
      </c>
      <c r="C140" s="38">
        <v>160</v>
      </c>
      <c r="D140" s="39">
        <v>9</v>
      </c>
      <c r="E140" s="40">
        <v>8.0289612070357421</v>
      </c>
      <c r="F140" s="40">
        <f t="shared" si="2"/>
        <v>1.2200911606397717</v>
      </c>
      <c r="G140" s="40">
        <f t="shared" si="3"/>
        <v>14.837831253431712</v>
      </c>
      <c r="U140" s="38" t="s">
        <v>361</v>
      </c>
      <c r="V140" s="38">
        <v>160</v>
      </c>
      <c r="W140" s="42">
        <v>3</v>
      </c>
      <c r="X140" s="42">
        <v>0</v>
      </c>
      <c r="Y140" s="42">
        <v>0</v>
      </c>
      <c r="Z140" s="42">
        <v>2</v>
      </c>
      <c r="AA140" s="42">
        <v>0</v>
      </c>
      <c r="AB140" s="42">
        <v>0</v>
      </c>
      <c r="AC140" s="42">
        <v>2</v>
      </c>
      <c r="AD140" s="42">
        <v>1</v>
      </c>
      <c r="AE140" s="42">
        <v>1</v>
      </c>
    </row>
    <row r="141" spans="2:31">
      <c r="B141" s="38" t="s">
        <v>365</v>
      </c>
      <c r="C141" s="38">
        <v>146</v>
      </c>
      <c r="D141" s="39">
        <v>5</v>
      </c>
      <c r="E141" s="40">
        <v>7.3799426853431962</v>
      </c>
      <c r="F141" s="40">
        <f t="shared" si="2"/>
        <v>0.52685767694007524</v>
      </c>
      <c r="G141" s="40">
        <f t="shared" si="3"/>
        <v>14.233027693746317</v>
      </c>
      <c r="U141" s="38" t="s">
        <v>365</v>
      </c>
      <c r="V141" s="38">
        <v>146</v>
      </c>
      <c r="W141" s="42">
        <v>0</v>
      </c>
      <c r="X141" s="42">
        <v>0</v>
      </c>
      <c r="Y141" s="42">
        <v>0</v>
      </c>
      <c r="Z141" s="42">
        <v>0</v>
      </c>
      <c r="AA141" s="42">
        <v>0</v>
      </c>
      <c r="AB141" s="42">
        <v>0</v>
      </c>
      <c r="AC141" s="42">
        <v>0</v>
      </c>
      <c r="AD141" s="42">
        <v>5</v>
      </c>
      <c r="AE141" s="42">
        <v>0</v>
      </c>
    </row>
    <row r="142" spans="2:31">
      <c r="B142" s="38" t="s">
        <v>369</v>
      </c>
      <c r="C142" s="38">
        <v>204</v>
      </c>
      <c r="D142" s="39">
        <v>10</v>
      </c>
      <c r="E142" s="40">
        <v>10.068733703783744</v>
      </c>
      <c r="F142" s="40">
        <f t="shared" si="2"/>
        <v>3.2546470061213064</v>
      </c>
      <c r="G142" s="40">
        <f t="shared" si="3"/>
        <v>16.882820401446182</v>
      </c>
      <c r="U142" s="38" t="s">
        <v>369</v>
      </c>
      <c r="V142" s="38">
        <v>204</v>
      </c>
      <c r="W142" s="42">
        <v>2</v>
      </c>
      <c r="X142" s="42">
        <v>0</v>
      </c>
      <c r="Y142" s="42">
        <v>0</v>
      </c>
      <c r="Z142" s="42">
        <v>0</v>
      </c>
      <c r="AA142" s="42">
        <v>0</v>
      </c>
      <c r="AB142" s="42">
        <v>2</v>
      </c>
      <c r="AC142" s="42">
        <v>0</v>
      </c>
      <c r="AD142" s="42">
        <v>6</v>
      </c>
      <c r="AE142" s="42">
        <v>0</v>
      </c>
    </row>
    <row r="143" spans="2:31">
      <c r="B143" s="38" t="s">
        <v>372</v>
      </c>
      <c r="C143" s="38">
        <v>177</v>
      </c>
      <c r="D143" s="39">
        <v>11</v>
      </c>
      <c r="E143" s="40">
        <v>8.8170551262338339</v>
      </c>
      <c r="F143" s="40">
        <f t="shared" si="2"/>
        <v>1.9912455401113203</v>
      </c>
      <c r="G143" s="40">
        <f t="shared" si="3"/>
        <v>15.642864712356348</v>
      </c>
      <c r="U143" s="38" t="s">
        <v>372</v>
      </c>
      <c r="V143" s="38">
        <v>177</v>
      </c>
      <c r="W143" s="42">
        <v>2</v>
      </c>
      <c r="X143" s="42">
        <v>0</v>
      </c>
      <c r="Y143" s="42">
        <v>1</v>
      </c>
      <c r="Z143" s="42">
        <v>0</v>
      </c>
      <c r="AA143" s="42">
        <v>0</v>
      </c>
      <c r="AB143" s="42">
        <v>0</v>
      </c>
      <c r="AC143" s="42">
        <v>0</v>
      </c>
      <c r="AD143" s="42">
        <v>8</v>
      </c>
      <c r="AE143" s="42">
        <v>0</v>
      </c>
    </row>
    <row r="144" spans="2:31">
      <c r="B144" s="38" t="s">
        <v>376</v>
      </c>
      <c r="C144" s="38">
        <v>198</v>
      </c>
      <c r="D144" s="39">
        <v>4</v>
      </c>
      <c r="E144" s="40">
        <v>9.7905829087726524</v>
      </c>
      <c r="F144" s="40">
        <f t="shared" si="2"/>
        <v>2.9103306053467675</v>
      </c>
      <c r="G144" s="40">
        <f t="shared" si="3"/>
        <v>16.670835212198536</v>
      </c>
      <c r="U144" s="38" t="s">
        <v>376</v>
      </c>
      <c r="V144" s="38">
        <v>198</v>
      </c>
      <c r="W144" s="42">
        <v>0</v>
      </c>
      <c r="X144" s="42">
        <v>0</v>
      </c>
      <c r="Y144" s="42">
        <v>2</v>
      </c>
      <c r="Z144" s="42">
        <v>0</v>
      </c>
      <c r="AA144" s="42">
        <v>0</v>
      </c>
      <c r="AB144" s="42">
        <v>0</v>
      </c>
      <c r="AC144" s="42">
        <v>0</v>
      </c>
      <c r="AD144" s="42">
        <v>2</v>
      </c>
      <c r="AE144" s="42">
        <v>0</v>
      </c>
    </row>
    <row r="145" spans="2:31">
      <c r="B145" s="38" t="s">
        <v>381</v>
      </c>
      <c r="C145" s="38">
        <v>152</v>
      </c>
      <c r="D145" s="39">
        <v>13</v>
      </c>
      <c r="E145" s="40">
        <v>7.6580934803542871</v>
      </c>
      <c r="F145" s="40">
        <f t="shared" si="2"/>
        <v>0.78947114570410104</v>
      </c>
      <c r="G145" s="40">
        <f t="shared" si="3"/>
        <v>14.526715815004472</v>
      </c>
      <c r="U145" s="38" t="s">
        <v>381</v>
      </c>
      <c r="V145" s="38">
        <v>152</v>
      </c>
      <c r="W145" s="42">
        <v>1</v>
      </c>
      <c r="X145" s="42">
        <v>0</v>
      </c>
      <c r="Y145" s="42">
        <v>0</v>
      </c>
      <c r="Z145" s="42">
        <v>0</v>
      </c>
      <c r="AA145" s="42">
        <v>0</v>
      </c>
      <c r="AB145" s="42">
        <v>1</v>
      </c>
      <c r="AC145" s="42">
        <v>0</v>
      </c>
      <c r="AD145" s="42">
        <v>11</v>
      </c>
      <c r="AE145" s="42">
        <v>0</v>
      </c>
    </row>
    <row r="146" spans="2:31">
      <c r="B146" s="38" t="s">
        <v>386</v>
      </c>
      <c r="C146" s="38">
        <v>160</v>
      </c>
      <c r="D146" s="39">
        <v>6</v>
      </c>
      <c r="E146" s="40">
        <v>8.0289612070357421</v>
      </c>
      <c r="F146" s="40">
        <f t="shared" si="2"/>
        <v>1.1966475963916929</v>
      </c>
      <c r="G146" s="40">
        <f t="shared" si="3"/>
        <v>14.861274817679792</v>
      </c>
      <c r="U146" s="38" t="s">
        <v>386</v>
      </c>
      <c r="V146" s="38">
        <v>160</v>
      </c>
      <c r="W146" s="42">
        <v>0</v>
      </c>
      <c r="X146" s="42">
        <v>0</v>
      </c>
      <c r="Y146" s="42">
        <v>1</v>
      </c>
      <c r="Z146" s="42">
        <v>0</v>
      </c>
      <c r="AA146" s="42">
        <v>0</v>
      </c>
      <c r="AB146" s="42">
        <v>0</v>
      </c>
      <c r="AC146" s="42">
        <v>0</v>
      </c>
      <c r="AD146" s="42">
        <v>5</v>
      </c>
      <c r="AE146" s="42">
        <v>0</v>
      </c>
    </row>
    <row r="147" spans="2:31">
      <c r="B147" s="38" t="s">
        <v>389</v>
      </c>
      <c r="C147" s="38">
        <v>188</v>
      </c>
      <c r="D147" s="39">
        <v>11</v>
      </c>
      <c r="E147" s="40">
        <v>9.326998250420834</v>
      </c>
      <c r="F147" s="40">
        <f t="shared" si="2"/>
        <v>2.5011886642983203</v>
      </c>
      <c r="G147" s="40">
        <f t="shared" si="3"/>
        <v>16.152807836543346</v>
      </c>
      <c r="U147" s="38" t="s">
        <v>389</v>
      </c>
      <c r="V147" s="38">
        <v>188</v>
      </c>
      <c r="W147" s="42">
        <v>1</v>
      </c>
      <c r="X147" s="42">
        <v>0</v>
      </c>
      <c r="Y147" s="42">
        <v>2</v>
      </c>
      <c r="Z147" s="42">
        <v>2</v>
      </c>
      <c r="AA147" s="42">
        <v>0</v>
      </c>
      <c r="AB147" s="42">
        <v>1</v>
      </c>
      <c r="AC147" s="42">
        <v>3</v>
      </c>
      <c r="AD147" s="42">
        <v>2</v>
      </c>
      <c r="AE147" s="42">
        <v>0</v>
      </c>
    </row>
    <row r="148" spans="2:31">
      <c r="B148" s="38" t="s">
        <v>393</v>
      </c>
      <c r="C148" s="38">
        <v>157</v>
      </c>
      <c r="D148" s="39">
        <v>9</v>
      </c>
      <c r="E148" s="40">
        <v>7.8898858095301971</v>
      </c>
      <c r="F148" s="40">
        <f t="shared" si="2"/>
        <v>1.0810157631342268</v>
      </c>
      <c r="G148" s="40">
        <f t="shared" si="3"/>
        <v>14.698755855926168</v>
      </c>
      <c r="U148" s="38" t="s">
        <v>393</v>
      </c>
      <c r="V148" s="38">
        <v>157</v>
      </c>
      <c r="W148" s="42">
        <v>1</v>
      </c>
      <c r="X148" s="42">
        <v>0</v>
      </c>
      <c r="Y148" s="42">
        <v>0</v>
      </c>
      <c r="Z148" s="42">
        <v>6</v>
      </c>
      <c r="AA148" s="42">
        <v>0</v>
      </c>
      <c r="AB148" s="42">
        <v>0</v>
      </c>
      <c r="AC148" s="42">
        <v>2</v>
      </c>
      <c r="AD148" s="42">
        <v>0</v>
      </c>
      <c r="AE148" s="42">
        <v>0</v>
      </c>
    </row>
    <row r="149" spans="2:31">
      <c r="B149" s="38" t="s">
        <v>399</v>
      </c>
      <c r="C149" s="38">
        <v>225</v>
      </c>
      <c r="D149" s="39">
        <v>9</v>
      </c>
      <c r="E149" s="40">
        <v>11.042261486322563</v>
      </c>
      <c r="F149" s="40">
        <f t="shared" si="2"/>
        <v>4.2333914399265922</v>
      </c>
      <c r="G149" s="40">
        <f t="shared" si="3"/>
        <v>17.851131532718533</v>
      </c>
      <c r="U149" s="38" t="s">
        <v>399</v>
      </c>
      <c r="V149" s="38">
        <v>225</v>
      </c>
      <c r="W149" s="42">
        <v>2</v>
      </c>
      <c r="X149" s="42">
        <v>0</v>
      </c>
      <c r="Y149" s="42">
        <v>0</v>
      </c>
      <c r="Z149" s="42">
        <v>1</v>
      </c>
      <c r="AA149" s="42">
        <v>0</v>
      </c>
      <c r="AB149" s="42">
        <v>2</v>
      </c>
      <c r="AC149" s="42">
        <v>3</v>
      </c>
      <c r="AD149" s="42">
        <v>1</v>
      </c>
      <c r="AE149" s="42">
        <v>0</v>
      </c>
    </row>
    <row r="150" spans="2:31">
      <c r="B150" s="38" t="s">
        <v>404</v>
      </c>
      <c r="C150" s="38">
        <v>199</v>
      </c>
      <c r="D150" s="39">
        <v>18</v>
      </c>
      <c r="E150" s="40">
        <v>9.8369413746078358</v>
      </c>
      <c r="F150" s="40">
        <f t="shared" si="2"/>
        <v>2.7518664353773339</v>
      </c>
      <c r="G150" s="40">
        <f t="shared" si="3"/>
        <v>16.922016313838338</v>
      </c>
      <c r="U150" s="38" t="s">
        <v>404</v>
      </c>
      <c r="V150" s="38">
        <v>199</v>
      </c>
      <c r="W150" s="42">
        <v>2</v>
      </c>
      <c r="X150" s="42">
        <v>0</v>
      </c>
      <c r="Y150" s="42">
        <v>2</v>
      </c>
      <c r="Z150" s="42">
        <v>2</v>
      </c>
      <c r="AA150" s="42">
        <v>0</v>
      </c>
      <c r="AB150" s="42">
        <v>1</v>
      </c>
      <c r="AC150" s="42">
        <v>0</v>
      </c>
      <c r="AD150" s="42">
        <v>11</v>
      </c>
      <c r="AE150" s="42">
        <v>0</v>
      </c>
    </row>
    <row r="151" spans="2:31">
      <c r="B151" s="38" t="s">
        <v>408</v>
      </c>
      <c r="C151" s="38">
        <v>147</v>
      </c>
      <c r="D151" s="39">
        <v>8</v>
      </c>
      <c r="E151" s="40">
        <v>7.4263011511783779</v>
      </c>
      <c r="F151" s="40">
        <f t="shared" ref="F151:F166" si="4">E151-$O$89*$O$90*SQRT(1+1/$O$86+(D151-$O$87)^2/$O$88)</f>
        <v>0.61612656734087956</v>
      </c>
      <c r="G151" s="40">
        <f t="shared" ref="G151:G166" si="5">E151+$O$89*$O$90*SQRT(1+1/$O$86+(D151-$O$87)^2/$O$88)</f>
        <v>14.236475735015876</v>
      </c>
      <c r="U151" s="38" t="s">
        <v>408</v>
      </c>
      <c r="V151" s="38">
        <v>147</v>
      </c>
      <c r="W151" s="42">
        <v>1</v>
      </c>
      <c r="X151" s="42">
        <v>0</v>
      </c>
      <c r="Y151" s="42">
        <v>4</v>
      </c>
      <c r="Z151" s="42">
        <v>0</v>
      </c>
      <c r="AA151" s="42">
        <v>1</v>
      </c>
      <c r="AB151" s="42">
        <v>0</v>
      </c>
      <c r="AC151" s="42">
        <v>1</v>
      </c>
      <c r="AD151" s="42">
        <v>0</v>
      </c>
      <c r="AE151" s="42">
        <v>1</v>
      </c>
    </row>
    <row r="152" spans="2:31">
      <c r="B152" s="38" t="s">
        <v>411</v>
      </c>
      <c r="C152" s="38">
        <v>201</v>
      </c>
      <c r="D152" s="39">
        <v>21</v>
      </c>
      <c r="E152" s="40">
        <v>9.9296583062781991</v>
      </c>
      <c r="F152" s="40">
        <f t="shared" si="4"/>
        <v>2.6442984260893718</v>
      </c>
      <c r="G152" s="40">
        <f t="shared" si="5"/>
        <v>17.215018186467027</v>
      </c>
      <c r="U152" s="38" t="s">
        <v>411</v>
      </c>
      <c r="V152" s="38">
        <v>201</v>
      </c>
      <c r="W152" s="42">
        <v>2</v>
      </c>
      <c r="X152" s="42">
        <v>0</v>
      </c>
      <c r="Y152" s="42">
        <v>0</v>
      </c>
      <c r="Z152" s="42">
        <v>3</v>
      </c>
      <c r="AA152" s="42">
        <v>0</v>
      </c>
      <c r="AB152" s="42">
        <v>0</v>
      </c>
      <c r="AC152" s="42">
        <v>7</v>
      </c>
      <c r="AD152" s="42">
        <v>9</v>
      </c>
      <c r="AE152" s="42">
        <v>0</v>
      </c>
    </row>
    <row r="153" spans="2:31">
      <c r="B153" s="38" t="s">
        <v>415</v>
      </c>
      <c r="C153" s="38">
        <v>150</v>
      </c>
      <c r="D153" s="39">
        <v>12</v>
      </c>
      <c r="E153" s="40">
        <v>7.5653765486839237</v>
      </c>
      <c r="F153" s="40">
        <f t="shared" si="4"/>
        <v>0.72137126983340671</v>
      </c>
      <c r="G153" s="40">
        <f t="shared" si="5"/>
        <v>14.409381827534441</v>
      </c>
      <c r="U153" s="38" t="s">
        <v>415</v>
      </c>
      <c r="V153" s="38">
        <v>150</v>
      </c>
      <c r="W153" s="42">
        <v>2</v>
      </c>
      <c r="X153" s="42">
        <v>0</v>
      </c>
      <c r="Y153" s="42">
        <v>0</v>
      </c>
      <c r="Z153" s="42">
        <v>2</v>
      </c>
      <c r="AA153" s="42">
        <v>1</v>
      </c>
      <c r="AB153" s="42">
        <v>0</v>
      </c>
      <c r="AC153" s="42">
        <v>0</v>
      </c>
      <c r="AD153" s="42">
        <v>7</v>
      </c>
      <c r="AE153" s="42">
        <v>0</v>
      </c>
    </row>
    <row r="154" spans="2:31">
      <c r="B154" s="38" t="s">
        <v>419</v>
      </c>
      <c r="C154" s="38">
        <v>151</v>
      </c>
      <c r="D154" s="39">
        <v>6</v>
      </c>
      <c r="E154" s="40">
        <v>7.6117350145191054</v>
      </c>
      <c r="F154" s="40">
        <f t="shared" si="4"/>
        <v>0.77942140387505621</v>
      </c>
      <c r="G154" s="40">
        <f t="shared" si="5"/>
        <v>14.444048625163155</v>
      </c>
      <c r="U154" s="38" t="s">
        <v>419</v>
      </c>
      <c r="V154" s="38">
        <v>151</v>
      </c>
      <c r="W154" s="42">
        <v>2</v>
      </c>
      <c r="X154" s="42">
        <v>0</v>
      </c>
      <c r="Y154" s="42">
        <v>0</v>
      </c>
      <c r="Z154" s="42">
        <v>0</v>
      </c>
      <c r="AA154" s="42">
        <v>0</v>
      </c>
      <c r="AB154" s="42">
        <v>0</v>
      </c>
      <c r="AC154" s="42">
        <v>3</v>
      </c>
      <c r="AD154" s="42">
        <v>0</v>
      </c>
      <c r="AE154" s="42">
        <v>1</v>
      </c>
    </row>
    <row r="155" spans="2:31">
      <c r="B155" s="38" t="s">
        <v>424</v>
      </c>
      <c r="C155" s="38">
        <v>195</v>
      </c>
      <c r="D155" s="39">
        <v>3</v>
      </c>
      <c r="E155" s="40">
        <v>9.6515075112671074</v>
      </c>
      <c r="F155" s="40">
        <f t="shared" si="4"/>
        <v>2.7377674124938896</v>
      </c>
      <c r="G155" s="40">
        <f t="shared" si="5"/>
        <v>16.565247610040323</v>
      </c>
      <c r="U155" s="38" t="s">
        <v>424</v>
      </c>
      <c r="V155" s="38">
        <v>195</v>
      </c>
      <c r="W155" s="42">
        <v>2</v>
      </c>
      <c r="X155" s="42">
        <v>0</v>
      </c>
      <c r="Y155" s="42">
        <v>0</v>
      </c>
      <c r="Z155" s="42">
        <v>0</v>
      </c>
      <c r="AA155" s="42">
        <v>0</v>
      </c>
      <c r="AB155" s="42">
        <v>0</v>
      </c>
      <c r="AC155" s="42">
        <v>1</v>
      </c>
      <c r="AD155" s="42">
        <v>0</v>
      </c>
      <c r="AE155" s="42">
        <v>0</v>
      </c>
    </row>
    <row r="156" spans="2:31">
      <c r="B156" s="38" t="s">
        <v>429</v>
      </c>
      <c r="C156" s="38">
        <v>182</v>
      </c>
      <c r="D156" s="39">
        <v>12</v>
      </c>
      <c r="E156" s="40">
        <v>9.048847455409744</v>
      </c>
      <c r="F156" s="40">
        <f t="shared" si="4"/>
        <v>2.204842176559227</v>
      </c>
      <c r="G156" s="40">
        <f t="shared" si="5"/>
        <v>15.892852734260261</v>
      </c>
      <c r="U156" s="38" t="s">
        <v>429</v>
      </c>
      <c r="V156" s="38">
        <v>182</v>
      </c>
      <c r="W156" s="42">
        <v>2</v>
      </c>
      <c r="X156" s="42">
        <v>0</v>
      </c>
      <c r="Y156" s="42">
        <v>0</v>
      </c>
      <c r="Z156" s="42">
        <v>3</v>
      </c>
      <c r="AA156" s="42">
        <v>0</v>
      </c>
      <c r="AB156" s="42">
        <v>1</v>
      </c>
      <c r="AC156" s="42">
        <v>2</v>
      </c>
      <c r="AD156" s="42">
        <v>4</v>
      </c>
      <c r="AE156" s="42">
        <v>0</v>
      </c>
    </row>
    <row r="157" spans="2:31">
      <c r="B157" s="38" t="s">
        <v>433</v>
      </c>
      <c r="C157" s="38">
        <v>205</v>
      </c>
      <c r="D157" s="39">
        <v>11</v>
      </c>
      <c r="E157" s="40">
        <v>10.115092169618926</v>
      </c>
      <c r="F157" s="40">
        <f t="shared" si="4"/>
        <v>3.2892825834964121</v>
      </c>
      <c r="G157" s="40">
        <f t="shared" si="5"/>
        <v>16.940901755741439</v>
      </c>
      <c r="U157" s="38" t="s">
        <v>433</v>
      </c>
      <c r="V157" s="38">
        <v>205</v>
      </c>
      <c r="W157" s="42">
        <v>4</v>
      </c>
      <c r="X157" s="42">
        <v>2</v>
      </c>
      <c r="Y157" s="42">
        <v>0</v>
      </c>
      <c r="Z157" s="42">
        <v>1</v>
      </c>
      <c r="AA157" s="42">
        <v>0</v>
      </c>
      <c r="AB157" s="42">
        <v>1</v>
      </c>
      <c r="AC157" s="42">
        <v>3</v>
      </c>
      <c r="AD157" s="42">
        <v>0</v>
      </c>
      <c r="AE157" s="42">
        <v>0</v>
      </c>
    </row>
    <row r="158" spans="2:31">
      <c r="B158" s="38" t="s">
        <v>438</v>
      </c>
      <c r="C158" s="38">
        <v>138</v>
      </c>
      <c r="D158" s="39">
        <v>4</v>
      </c>
      <c r="E158" s="40">
        <v>7.0090749586617411</v>
      </c>
      <c r="F158" s="40">
        <f t="shared" si="4"/>
        <v>0.12882265523585623</v>
      </c>
      <c r="G158" s="40">
        <f t="shared" si="5"/>
        <v>13.889327262087626</v>
      </c>
      <c r="U158" s="38" t="s">
        <v>438</v>
      </c>
      <c r="V158" s="38">
        <v>138</v>
      </c>
      <c r="W158" s="42">
        <v>0</v>
      </c>
      <c r="X158" s="42">
        <v>0</v>
      </c>
      <c r="Y158" s="42">
        <v>0</v>
      </c>
      <c r="Z158" s="42">
        <v>0</v>
      </c>
      <c r="AA158" s="42">
        <v>0</v>
      </c>
      <c r="AB158" s="42">
        <v>0</v>
      </c>
      <c r="AC158" s="42">
        <v>1</v>
      </c>
      <c r="AD158" s="42">
        <v>3</v>
      </c>
      <c r="AE158" s="42">
        <v>0</v>
      </c>
    </row>
    <row r="159" spans="2:31">
      <c r="B159" s="38" t="s">
        <v>442</v>
      </c>
      <c r="C159" s="38">
        <v>121</v>
      </c>
      <c r="D159" s="39">
        <v>4</v>
      </c>
      <c r="E159" s="40">
        <v>6.2209810394636493</v>
      </c>
      <c r="F159" s="40">
        <f t="shared" si="4"/>
        <v>-0.65927126396223557</v>
      </c>
      <c r="G159" s="40">
        <f t="shared" si="5"/>
        <v>13.101233342889534</v>
      </c>
      <c r="U159" s="38" t="s">
        <v>442</v>
      </c>
      <c r="V159" s="38">
        <v>121</v>
      </c>
      <c r="W159" s="42">
        <v>1</v>
      </c>
      <c r="X159" s="42">
        <v>2</v>
      </c>
      <c r="Y159" s="42">
        <v>0</v>
      </c>
      <c r="Z159" s="42">
        <v>0</v>
      </c>
      <c r="AA159" s="42">
        <v>0</v>
      </c>
      <c r="AB159" s="42">
        <v>0</v>
      </c>
      <c r="AC159" s="42">
        <v>0</v>
      </c>
      <c r="AD159" s="42">
        <v>1</v>
      </c>
      <c r="AE159" s="42">
        <v>0</v>
      </c>
    </row>
    <row r="160" spans="2:31">
      <c r="B160" s="38" t="s">
        <v>445</v>
      </c>
      <c r="C160" s="38">
        <v>153</v>
      </c>
      <c r="D160" s="39">
        <v>5</v>
      </c>
      <c r="E160" s="40">
        <v>7.7044519461894696</v>
      </c>
      <c r="F160" s="40">
        <f t="shared" si="4"/>
        <v>0.85136693778634864</v>
      </c>
      <c r="G160" s="40">
        <f t="shared" si="5"/>
        <v>14.557536954592591</v>
      </c>
      <c r="U160" s="38" t="s">
        <v>445</v>
      </c>
      <c r="V160" s="38">
        <v>153</v>
      </c>
      <c r="W160" s="42">
        <v>2</v>
      </c>
      <c r="X160" s="42">
        <v>0</v>
      </c>
      <c r="Y160" s="42">
        <v>0</v>
      </c>
      <c r="Z160" s="42">
        <v>0</v>
      </c>
      <c r="AA160" s="42">
        <v>0</v>
      </c>
      <c r="AB160" s="42">
        <v>0</v>
      </c>
      <c r="AC160" s="42">
        <v>1</v>
      </c>
      <c r="AD160" s="42">
        <v>0</v>
      </c>
      <c r="AE160" s="42">
        <v>2</v>
      </c>
    </row>
    <row r="161" spans="2:31">
      <c r="B161" s="38" t="s">
        <v>450</v>
      </c>
      <c r="C161" s="38">
        <v>185</v>
      </c>
      <c r="D161" s="39">
        <v>6</v>
      </c>
      <c r="E161" s="40">
        <v>9.187922852915289</v>
      </c>
      <c r="F161" s="40">
        <f t="shared" si="4"/>
        <v>2.3556092422712398</v>
      </c>
      <c r="G161" s="40">
        <f t="shared" si="5"/>
        <v>16.020236463559339</v>
      </c>
      <c r="U161" s="38" t="s">
        <v>450</v>
      </c>
      <c r="V161" s="38">
        <v>185</v>
      </c>
      <c r="W161" s="42">
        <v>1</v>
      </c>
      <c r="X161" s="42">
        <v>0</v>
      </c>
      <c r="Y161" s="42">
        <v>1</v>
      </c>
      <c r="Z161" s="42">
        <v>1</v>
      </c>
      <c r="AA161" s="42">
        <v>0</v>
      </c>
      <c r="AB161" s="42">
        <v>1</v>
      </c>
      <c r="AC161" s="42">
        <v>1</v>
      </c>
      <c r="AD161" s="42">
        <v>0</v>
      </c>
      <c r="AE161" s="42">
        <v>1</v>
      </c>
    </row>
    <row r="162" spans="2:31">
      <c r="B162" s="38" t="s">
        <v>455</v>
      </c>
      <c r="C162" s="38">
        <v>168</v>
      </c>
      <c r="D162" s="39">
        <v>4</v>
      </c>
      <c r="E162" s="40">
        <v>8.3998289337171972</v>
      </c>
      <c r="F162" s="40">
        <f t="shared" si="4"/>
        <v>1.5195766302913123</v>
      </c>
      <c r="G162" s="40">
        <f t="shared" si="5"/>
        <v>15.280081237143083</v>
      </c>
      <c r="U162" s="38" t="s">
        <v>455</v>
      </c>
      <c r="V162" s="38">
        <v>168</v>
      </c>
      <c r="W162" s="42">
        <v>1</v>
      </c>
      <c r="X162" s="42">
        <v>0</v>
      </c>
      <c r="Y162" s="42">
        <v>0</v>
      </c>
      <c r="Z162" s="42">
        <v>0</v>
      </c>
      <c r="AA162" s="42">
        <v>0</v>
      </c>
      <c r="AB162" s="42">
        <v>0</v>
      </c>
      <c r="AC162" s="42">
        <v>0</v>
      </c>
      <c r="AD162" s="42">
        <v>1</v>
      </c>
      <c r="AE162" s="42">
        <v>2</v>
      </c>
    </row>
    <row r="163" spans="2:31">
      <c r="B163" s="38" t="s">
        <v>460</v>
      </c>
      <c r="C163" s="38">
        <v>168</v>
      </c>
      <c r="D163" s="39">
        <v>10</v>
      </c>
      <c r="E163" s="40">
        <v>8.3998289337171972</v>
      </c>
      <c r="F163" s="40">
        <f t="shared" si="4"/>
        <v>1.5857422360547595</v>
      </c>
      <c r="G163" s="40">
        <f t="shared" si="5"/>
        <v>15.213915631379635</v>
      </c>
      <c r="U163" s="38" t="s">
        <v>460</v>
      </c>
      <c r="V163" s="38">
        <v>168</v>
      </c>
      <c r="W163" s="42">
        <v>6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3</v>
      </c>
      <c r="AD163" s="42">
        <v>0</v>
      </c>
      <c r="AE163" s="42">
        <v>1</v>
      </c>
    </row>
    <row r="164" spans="2:31">
      <c r="B164" s="38" t="s">
        <v>464</v>
      </c>
      <c r="C164" s="38">
        <v>166</v>
      </c>
      <c r="D164" s="39">
        <v>3</v>
      </c>
      <c r="E164" s="40">
        <v>8.3071120020468339</v>
      </c>
      <c r="F164" s="40">
        <f t="shared" si="4"/>
        <v>1.393371903273616</v>
      </c>
      <c r="G164" s="40">
        <f t="shared" si="5"/>
        <v>15.220852100820052</v>
      </c>
      <c r="U164" s="38" t="s">
        <v>464</v>
      </c>
      <c r="V164" s="38">
        <v>166</v>
      </c>
      <c r="W164" s="42">
        <v>2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0</v>
      </c>
      <c r="AD164" s="42">
        <v>1</v>
      </c>
      <c r="AE164" s="42">
        <v>0</v>
      </c>
    </row>
    <row r="165" spans="2:31">
      <c r="B165" s="38" t="s">
        <v>469</v>
      </c>
      <c r="C165" s="38">
        <v>135</v>
      </c>
      <c r="D165" s="39">
        <v>1</v>
      </c>
      <c r="E165" s="40">
        <v>6.8699995611561961</v>
      </c>
      <c r="F165" s="40">
        <f t="shared" si="4"/>
        <v>-0.12929763550072426</v>
      </c>
      <c r="G165" s="40">
        <f t="shared" si="5"/>
        <v>13.869296757813117</v>
      </c>
      <c r="U165" s="38" t="s">
        <v>469</v>
      </c>
      <c r="V165" s="38">
        <v>135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1</v>
      </c>
      <c r="AD165" s="42">
        <v>0</v>
      </c>
      <c r="AE165" s="42">
        <v>0</v>
      </c>
    </row>
    <row r="166" spans="2:31">
      <c r="B166" s="38" t="s">
        <v>473</v>
      </c>
      <c r="C166" s="38">
        <v>178</v>
      </c>
      <c r="D166" s="39">
        <v>5</v>
      </c>
      <c r="E166" s="40">
        <v>8.8634135920690156</v>
      </c>
      <c r="F166" s="40">
        <f t="shared" si="4"/>
        <v>2.0103285836658946</v>
      </c>
      <c r="G166" s="40">
        <f t="shared" si="5"/>
        <v>15.716498600472136</v>
      </c>
      <c r="U166" s="38" t="s">
        <v>473</v>
      </c>
      <c r="V166" s="38">
        <v>178</v>
      </c>
      <c r="W166" s="42">
        <v>1</v>
      </c>
      <c r="X166" s="42">
        <v>1</v>
      </c>
      <c r="Y166" s="42">
        <v>0</v>
      </c>
      <c r="Z166" s="42">
        <v>1</v>
      </c>
      <c r="AA166" s="42">
        <v>0</v>
      </c>
      <c r="AB166" s="42">
        <v>0</v>
      </c>
      <c r="AC166" s="42">
        <v>0</v>
      </c>
      <c r="AD166" s="42">
        <v>1</v>
      </c>
      <c r="AE166" s="42">
        <v>1</v>
      </c>
    </row>
    <row r="169" spans="2:31" ht="16" thickBot="1"/>
    <row r="170" spans="2:31">
      <c r="F170" s="25"/>
      <c r="G170" s="26">
        <v>2.5710000000000002</v>
      </c>
    </row>
    <row r="171" spans="2:31">
      <c r="F171" s="27"/>
      <c r="G171" s="28">
        <v>2.5000000000000001E-2</v>
      </c>
    </row>
    <row r="172" spans="2:31">
      <c r="F172" s="27"/>
      <c r="G172" s="28">
        <v>12.232832200000001</v>
      </c>
    </row>
    <row r="173" spans="2:31">
      <c r="F173" s="27"/>
      <c r="G173" s="28">
        <v>7</v>
      </c>
    </row>
    <row r="174" spans="2:31">
      <c r="F174" s="27"/>
      <c r="G174" s="28">
        <v>3441.8571430000002</v>
      </c>
    </row>
    <row r="175" spans="2:31">
      <c r="F175" s="27"/>
      <c r="G175" s="28">
        <v>44266212.859999999</v>
      </c>
    </row>
  </sheetData>
  <pageMargins left="0.75" right="0.75" top="1" bottom="1" header="0.5" footer="0.5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15B5-82D3-6944-930C-14427FD4EA14}">
  <sheetPr codeName="Blad6"/>
  <dimension ref="A1:DE175"/>
  <sheetViews>
    <sheetView topLeftCell="A81" zoomScale="89" zoomScaleNormal="58" workbookViewId="0">
      <selection activeCell="D87" sqref="D87:D166"/>
    </sheetView>
  </sheetViews>
  <sheetFormatPr baseColWidth="10" defaultColWidth="8.83203125" defaultRowHeight="15"/>
  <cols>
    <col min="5" max="5" width="10.6640625" bestFit="1" customWidth="1"/>
    <col min="6" max="6" width="11.33203125" bestFit="1" customWidth="1"/>
    <col min="7" max="7" width="31" customWidth="1"/>
    <col min="8" max="8" width="27.5" customWidth="1"/>
  </cols>
  <sheetData>
    <row r="1" spans="1:109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60</v>
      </c>
      <c r="BK1" s="1" t="s">
        <v>61</v>
      </c>
      <c r="BL1" s="1" t="s">
        <v>62</v>
      </c>
      <c r="BM1" s="1" t="s">
        <v>63</v>
      </c>
      <c r="BN1" s="1" t="s">
        <v>64</v>
      </c>
      <c r="BO1" s="1" t="s">
        <v>65</v>
      </c>
      <c r="BP1" s="1" t="s">
        <v>66</v>
      </c>
      <c r="BQ1" s="1" t="s">
        <v>67</v>
      </c>
      <c r="BR1" s="1" t="s">
        <v>68</v>
      </c>
      <c r="BS1" s="1" t="s">
        <v>69</v>
      </c>
      <c r="BT1" s="1" t="s">
        <v>70</v>
      </c>
      <c r="BU1" s="1" t="s">
        <v>71</v>
      </c>
      <c r="BV1" s="1" t="s">
        <v>72</v>
      </c>
      <c r="BW1" s="1" t="s">
        <v>73</v>
      </c>
      <c r="BX1" s="1" t="s">
        <v>74</v>
      </c>
      <c r="BY1" s="1" t="s">
        <v>75</v>
      </c>
      <c r="BZ1" s="1" t="s">
        <v>76</v>
      </c>
      <c r="CA1" s="1" t="s">
        <v>77</v>
      </c>
      <c r="CB1" s="1" t="s">
        <v>78</v>
      </c>
      <c r="CC1" s="1" t="s">
        <v>79</v>
      </c>
      <c r="CD1" s="1" t="s">
        <v>80</v>
      </c>
      <c r="CE1" s="1" t="s">
        <v>81</v>
      </c>
      <c r="CF1" s="1" t="s">
        <v>82</v>
      </c>
      <c r="CG1" s="1" t="s">
        <v>83</v>
      </c>
      <c r="CH1" s="1" t="s">
        <v>84</v>
      </c>
      <c r="CI1" s="1" t="s">
        <v>85</v>
      </c>
      <c r="CJ1" s="1" t="s">
        <v>86</v>
      </c>
      <c r="CK1" s="1" t="s">
        <v>87</v>
      </c>
      <c r="CL1" s="1" t="s">
        <v>88</v>
      </c>
      <c r="CM1" s="1" t="s">
        <v>89</v>
      </c>
      <c r="CN1" s="1" t="s">
        <v>90</v>
      </c>
      <c r="CO1" s="1" t="s">
        <v>91</v>
      </c>
      <c r="CP1" s="1" t="s">
        <v>92</v>
      </c>
      <c r="CQ1" s="1" t="s">
        <v>93</v>
      </c>
      <c r="CR1" s="1" t="s">
        <v>94</v>
      </c>
      <c r="CS1" s="1" t="s">
        <v>95</v>
      </c>
      <c r="CT1" s="1" t="s">
        <v>96</v>
      </c>
      <c r="CU1" s="1" t="s">
        <v>97</v>
      </c>
      <c r="CV1" s="1" t="s">
        <v>98</v>
      </c>
      <c r="CW1" s="1" t="s">
        <v>99</v>
      </c>
      <c r="CX1" s="1" t="s">
        <v>100</v>
      </c>
      <c r="CY1" s="1" t="s">
        <v>101</v>
      </c>
      <c r="CZ1" s="1" t="s">
        <v>102</v>
      </c>
      <c r="DA1" s="1" t="s">
        <v>103</v>
      </c>
      <c r="DB1" s="1" t="s">
        <v>104</v>
      </c>
      <c r="DC1" s="1" t="s">
        <v>105</v>
      </c>
      <c r="DD1" s="1" t="s">
        <v>106</v>
      </c>
      <c r="DE1" s="1" t="s">
        <v>107</v>
      </c>
    </row>
    <row r="2" spans="1:109">
      <c r="A2" s="1">
        <v>0</v>
      </c>
      <c r="B2" t="s">
        <v>108</v>
      </c>
      <c r="C2">
        <v>158</v>
      </c>
      <c r="D2">
        <v>1</v>
      </c>
      <c r="E2">
        <v>1</v>
      </c>
      <c r="F2">
        <v>0</v>
      </c>
      <c r="G2">
        <v>6</v>
      </c>
      <c r="H2">
        <v>0</v>
      </c>
      <c r="I2">
        <v>19</v>
      </c>
      <c r="J2">
        <v>5</v>
      </c>
      <c r="K2" t="s">
        <v>109</v>
      </c>
      <c r="L2" t="s">
        <v>110</v>
      </c>
      <c r="M2" t="s">
        <v>111</v>
      </c>
      <c r="N2" t="s">
        <v>112</v>
      </c>
      <c r="O2">
        <v>1</v>
      </c>
      <c r="P2">
        <v>1</v>
      </c>
      <c r="Q2">
        <v>3</v>
      </c>
      <c r="R2">
        <v>4</v>
      </c>
      <c r="S2">
        <v>1</v>
      </c>
      <c r="T2">
        <v>1</v>
      </c>
      <c r="U2">
        <v>0</v>
      </c>
      <c r="V2">
        <v>13</v>
      </c>
      <c r="W2">
        <v>4</v>
      </c>
      <c r="X2">
        <v>0</v>
      </c>
      <c r="Y2">
        <v>1</v>
      </c>
      <c r="Z2">
        <v>1</v>
      </c>
      <c r="AA2">
        <v>0</v>
      </c>
      <c r="AB2">
        <v>0</v>
      </c>
      <c r="AC2">
        <v>5</v>
      </c>
      <c r="AD2">
        <v>2</v>
      </c>
      <c r="AE2">
        <v>0</v>
      </c>
      <c r="AF2">
        <v>45</v>
      </c>
      <c r="AG2">
        <v>0</v>
      </c>
      <c r="AH2">
        <v>0</v>
      </c>
      <c r="AI2">
        <v>0</v>
      </c>
      <c r="AJ2">
        <v>0</v>
      </c>
      <c r="AK2">
        <v>1</v>
      </c>
      <c r="AL2">
        <v>1</v>
      </c>
      <c r="AM2">
        <v>2</v>
      </c>
      <c r="AN2">
        <v>0</v>
      </c>
      <c r="AO2">
        <v>5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4</v>
      </c>
      <c r="AY2">
        <v>0</v>
      </c>
      <c r="AZ2">
        <v>0</v>
      </c>
      <c r="BA2">
        <v>2</v>
      </c>
      <c r="BB2">
        <v>0</v>
      </c>
      <c r="BC2">
        <v>0</v>
      </c>
      <c r="BD2">
        <v>1</v>
      </c>
      <c r="BE2">
        <v>0</v>
      </c>
      <c r="BF2">
        <v>0</v>
      </c>
      <c r="BG2">
        <v>0</v>
      </c>
      <c r="BH2">
        <v>0</v>
      </c>
      <c r="BI2">
        <v>0</v>
      </c>
      <c r="BJ2">
        <v>3</v>
      </c>
      <c r="BK2">
        <v>1</v>
      </c>
      <c r="BL2">
        <v>0</v>
      </c>
      <c r="BM2">
        <v>0</v>
      </c>
      <c r="BN2">
        <v>0</v>
      </c>
      <c r="BO2">
        <v>0</v>
      </c>
      <c r="BP2">
        <v>2</v>
      </c>
      <c r="BQ2">
        <v>0</v>
      </c>
      <c r="BR2">
        <v>1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2</v>
      </c>
      <c r="CA2">
        <v>0</v>
      </c>
      <c r="CB2">
        <v>1</v>
      </c>
      <c r="CC2">
        <v>0</v>
      </c>
      <c r="CD2">
        <v>0</v>
      </c>
      <c r="CE2">
        <v>0</v>
      </c>
      <c r="CF2">
        <v>0</v>
      </c>
      <c r="CG2">
        <v>0</v>
      </c>
      <c r="CH2">
        <v>5</v>
      </c>
      <c r="CI2">
        <v>5</v>
      </c>
      <c r="CJ2">
        <v>1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3</v>
      </c>
      <c r="CR2">
        <v>0</v>
      </c>
      <c r="CS2">
        <v>0</v>
      </c>
      <c r="CT2">
        <v>0</v>
      </c>
      <c r="CU2">
        <v>0</v>
      </c>
      <c r="CV2">
        <v>1</v>
      </c>
      <c r="CW2">
        <v>0</v>
      </c>
      <c r="CX2">
        <v>1</v>
      </c>
      <c r="CY2">
        <v>0</v>
      </c>
      <c r="CZ2">
        <v>0</v>
      </c>
      <c r="DA2">
        <v>3</v>
      </c>
      <c r="DB2">
        <v>0</v>
      </c>
      <c r="DC2" t="s">
        <v>113</v>
      </c>
      <c r="DD2" t="s">
        <v>114</v>
      </c>
      <c r="DE2" t="s">
        <v>115</v>
      </c>
    </row>
    <row r="3" spans="1:109">
      <c r="A3" s="1">
        <v>1</v>
      </c>
      <c r="B3" t="s">
        <v>116</v>
      </c>
      <c r="C3">
        <v>157</v>
      </c>
      <c r="D3">
        <v>6</v>
      </c>
      <c r="E3">
        <v>0</v>
      </c>
      <c r="F3">
        <v>1</v>
      </c>
      <c r="G3">
        <v>7</v>
      </c>
      <c r="H3">
        <v>0</v>
      </c>
      <c r="I3">
        <v>18</v>
      </c>
      <c r="J3">
        <v>7</v>
      </c>
      <c r="K3" t="s">
        <v>117</v>
      </c>
      <c r="L3" t="s">
        <v>118</v>
      </c>
      <c r="M3" t="s">
        <v>111</v>
      </c>
      <c r="N3" t="s">
        <v>119</v>
      </c>
      <c r="O3">
        <v>1</v>
      </c>
      <c r="P3">
        <v>0</v>
      </c>
      <c r="Q3">
        <v>2</v>
      </c>
      <c r="R3">
        <v>2</v>
      </c>
      <c r="S3">
        <v>4</v>
      </c>
      <c r="T3">
        <v>0</v>
      </c>
      <c r="U3">
        <v>3</v>
      </c>
      <c r="V3">
        <v>6</v>
      </c>
      <c r="W3">
        <v>0</v>
      </c>
      <c r="X3">
        <v>0</v>
      </c>
      <c r="Y3">
        <v>0</v>
      </c>
      <c r="Z3">
        <v>1</v>
      </c>
      <c r="AA3">
        <v>0</v>
      </c>
      <c r="AB3">
        <v>0</v>
      </c>
      <c r="AC3">
        <v>2</v>
      </c>
      <c r="AD3">
        <v>3</v>
      </c>
      <c r="AE3">
        <v>0</v>
      </c>
      <c r="AF3">
        <v>47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1</v>
      </c>
      <c r="AN3">
        <v>0</v>
      </c>
      <c r="AO3">
        <v>11</v>
      </c>
      <c r="AP3">
        <v>1</v>
      </c>
      <c r="AQ3">
        <v>0</v>
      </c>
      <c r="AR3">
        <v>0</v>
      </c>
      <c r="AS3">
        <v>0</v>
      </c>
      <c r="AT3">
        <v>0</v>
      </c>
      <c r="AU3">
        <v>1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1</v>
      </c>
      <c r="BF3">
        <v>0</v>
      </c>
      <c r="BG3">
        <v>0</v>
      </c>
      <c r="BH3">
        <v>0</v>
      </c>
      <c r="BI3">
        <v>0</v>
      </c>
      <c r="BJ3">
        <v>7</v>
      </c>
      <c r="BK3">
        <v>0</v>
      </c>
      <c r="BL3">
        <v>0</v>
      </c>
      <c r="BM3">
        <v>3</v>
      </c>
      <c r="BN3">
        <v>0</v>
      </c>
      <c r="BO3">
        <v>1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2</v>
      </c>
      <c r="CF3">
        <v>0</v>
      </c>
      <c r="CG3">
        <v>0</v>
      </c>
      <c r="CH3">
        <v>6</v>
      </c>
      <c r="CI3">
        <v>2</v>
      </c>
      <c r="CJ3">
        <v>0</v>
      </c>
      <c r="CK3">
        <v>0</v>
      </c>
      <c r="CL3">
        <v>0</v>
      </c>
      <c r="CM3">
        <v>0</v>
      </c>
      <c r="CN3">
        <v>3</v>
      </c>
      <c r="CO3">
        <v>0</v>
      </c>
      <c r="CP3">
        <v>0</v>
      </c>
      <c r="CQ3">
        <v>1</v>
      </c>
      <c r="CR3">
        <v>0</v>
      </c>
      <c r="CS3">
        <v>0</v>
      </c>
      <c r="CT3">
        <v>0</v>
      </c>
      <c r="CU3">
        <v>3</v>
      </c>
      <c r="CV3">
        <v>0</v>
      </c>
      <c r="CW3">
        <v>1</v>
      </c>
      <c r="CX3">
        <v>0</v>
      </c>
      <c r="CY3">
        <v>1</v>
      </c>
      <c r="CZ3">
        <v>1</v>
      </c>
      <c r="DA3">
        <v>1</v>
      </c>
      <c r="DB3">
        <v>0</v>
      </c>
      <c r="DC3" t="s">
        <v>120</v>
      </c>
      <c r="DD3" t="s">
        <v>121</v>
      </c>
      <c r="DE3" t="s">
        <v>111</v>
      </c>
    </row>
    <row r="4" spans="1:109">
      <c r="A4" s="1">
        <v>2</v>
      </c>
      <c r="B4" t="s">
        <v>122</v>
      </c>
      <c r="C4">
        <v>194</v>
      </c>
      <c r="D4">
        <v>2</v>
      </c>
      <c r="E4">
        <v>0</v>
      </c>
      <c r="F4">
        <v>0</v>
      </c>
      <c r="G4">
        <v>1</v>
      </c>
      <c r="H4">
        <v>0</v>
      </c>
      <c r="I4">
        <v>20</v>
      </c>
      <c r="J4">
        <v>8</v>
      </c>
      <c r="K4" t="s">
        <v>123</v>
      </c>
      <c r="L4" t="s">
        <v>124</v>
      </c>
      <c r="M4" t="s">
        <v>111</v>
      </c>
      <c r="N4" t="s">
        <v>125</v>
      </c>
      <c r="O4">
        <v>5</v>
      </c>
      <c r="P4">
        <v>0</v>
      </c>
      <c r="Q4">
        <v>4</v>
      </c>
      <c r="R4">
        <v>4</v>
      </c>
      <c r="S4">
        <v>2</v>
      </c>
      <c r="T4">
        <v>2</v>
      </c>
      <c r="U4">
        <v>1</v>
      </c>
      <c r="V4">
        <v>9</v>
      </c>
      <c r="W4">
        <v>0</v>
      </c>
      <c r="X4">
        <v>0</v>
      </c>
      <c r="Y4">
        <v>1</v>
      </c>
      <c r="Z4">
        <v>0</v>
      </c>
      <c r="AA4">
        <v>0</v>
      </c>
      <c r="AB4">
        <v>0</v>
      </c>
      <c r="AC4">
        <v>2</v>
      </c>
      <c r="AD4">
        <v>3</v>
      </c>
      <c r="AE4">
        <v>3</v>
      </c>
      <c r="AF4">
        <v>62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5</v>
      </c>
      <c r="AP4">
        <v>4</v>
      </c>
      <c r="AQ4">
        <v>0</v>
      </c>
      <c r="AR4">
        <v>1</v>
      </c>
      <c r="AS4">
        <v>0</v>
      </c>
      <c r="AT4">
        <v>0</v>
      </c>
      <c r="AU4">
        <v>0</v>
      </c>
      <c r="AV4">
        <v>0</v>
      </c>
      <c r="AW4">
        <v>0</v>
      </c>
      <c r="AX4">
        <v>1</v>
      </c>
      <c r="AY4">
        <v>3</v>
      </c>
      <c r="AZ4">
        <v>1</v>
      </c>
      <c r="BA4">
        <v>0</v>
      </c>
      <c r="BB4">
        <v>5</v>
      </c>
      <c r="BC4">
        <v>2</v>
      </c>
      <c r="BD4">
        <v>2</v>
      </c>
      <c r="BE4">
        <v>0</v>
      </c>
      <c r="BF4">
        <v>0</v>
      </c>
      <c r="BG4">
        <v>0</v>
      </c>
      <c r="BH4">
        <v>0</v>
      </c>
      <c r="BI4">
        <v>0</v>
      </c>
      <c r="BJ4">
        <v>2</v>
      </c>
      <c r="BK4">
        <v>0</v>
      </c>
      <c r="BL4">
        <v>0</v>
      </c>
      <c r="BM4">
        <v>1</v>
      </c>
      <c r="BN4">
        <v>1</v>
      </c>
      <c r="BO4">
        <v>1</v>
      </c>
      <c r="BP4">
        <v>0</v>
      </c>
      <c r="BQ4">
        <v>1</v>
      </c>
      <c r="BR4">
        <v>0</v>
      </c>
      <c r="BS4">
        <v>0</v>
      </c>
      <c r="BT4">
        <v>2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2</v>
      </c>
      <c r="CC4">
        <v>0</v>
      </c>
      <c r="CD4">
        <v>0</v>
      </c>
      <c r="CE4">
        <v>0</v>
      </c>
      <c r="CF4">
        <v>0</v>
      </c>
      <c r="CG4">
        <v>0</v>
      </c>
      <c r="CH4">
        <v>7</v>
      </c>
      <c r="CI4">
        <v>2</v>
      </c>
      <c r="CJ4">
        <v>2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5</v>
      </c>
      <c r="CR4">
        <v>0</v>
      </c>
      <c r="CS4">
        <v>0</v>
      </c>
      <c r="CT4">
        <v>2</v>
      </c>
      <c r="CU4">
        <v>1</v>
      </c>
      <c r="CV4">
        <v>4</v>
      </c>
      <c r="CW4">
        <v>0</v>
      </c>
      <c r="CX4">
        <v>2</v>
      </c>
      <c r="CY4">
        <v>0</v>
      </c>
      <c r="CZ4">
        <v>0</v>
      </c>
      <c r="DA4">
        <v>3</v>
      </c>
      <c r="DB4">
        <v>0</v>
      </c>
      <c r="DC4" t="s">
        <v>126</v>
      </c>
      <c r="DD4" t="s">
        <v>127</v>
      </c>
      <c r="DE4" t="s">
        <v>111</v>
      </c>
    </row>
    <row r="5" spans="1:109">
      <c r="A5" s="1">
        <v>3</v>
      </c>
      <c r="B5" t="s">
        <v>128</v>
      </c>
      <c r="C5">
        <v>226</v>
      </c>
      <c r="D5">
        <v>6</v>
      </c>
      <c r="E5">
        <v>0</v>
      </c>
      <c r="F5">
        <v>0</v>
      </c>
      <c r="G5">
        <v>4</v>
      </c>
      <c r="H5">
        <v>0</v>
      </c>
      <c r="I5">
        <v>31</v>
      </c>
      <c r="J5">
        <v>9</v>
      </c>
      <c r="K5" t="s">
        <v>129</v>
      </c>
      <c r="L5" t="s">
        <v>130</v>
      </c>
      <c r="M5" t="s">
        <v>111</v>
      </c>
      <c r="N5" t="s">
        <v>131</v>
      </c>
      <c r="O5">
        <v>10</v>
      </c>
      <c r="P5">
        <v>0</v>
      </c>
      <c r="Q5">
        <v>4</v>
      </c>
      <c r="R5">
        <v>4</v>
      </c>
      <c r="S5">
        <v>2</v>
      </c>
      <c r="T5">
        <v>1</v>
      </c>
      <c r="U5">
        <v>0</v>
      </c>
      <c r="V5">
        <v>12</v>
      </c>
      <c r="W5">
        <v>1</v>
      </c>
      <c r="X5">
        <v>0</v>
      </c>
      <c r="Y5">
        <v>1</v>
      </c>
      <c r="Z5">
        <v>1</v>
      </c>
      <c r="AA5">
        <v>1</v>
      </c>
      <c r="AB5">
        <v>2</v>
      </c>
      <c r="AC5">
        <v>3</v>
      </c>
      <c r="AD5">
        <v>2</v>
      </c>
      <c r="AE5">
        <v>1</v>
      </c>
      <c r="AF5">
        <v>44</v>
      </c>
      <c r="AG5">
        <v>0</v>
      </c>
      <c r="AH5">
        <v>3</v>
      </c>
      <c r="AI5">
        <v>0</v>
      </c>
      <c r="AJ5">
        <v>0</v>
      </c>
      <c r="AK5">
        <v>0</v>
      </c>
      <c r="AL5">
        <v>1</v>
      </c>
      <c r="AM5">
        <v>0</v>
      </c>
      <c r="AN5">
        <v>0</v>
      </c>
      <c r="AO5">
        <v>9</v>
      </c>
      <c r="AP5">
        <v>4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1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1</v>
      </c>
      <c r="BS5">
        <v>0</v>
      </c>
      <c r="BT5">
        <v>0</v>
      </c>
      <c r="BU5">
        <v>0</v>
      </c>
      <c r="BV5">
        <v>0</v>
      </c>
      <c r="BW5">
        <v>1</v>
      </c>
      <c r="BX5">
        <v>0</v>
      </c>
      <c r="BY5">
        <v>0</v>
      </c>
      <c r="BZ5">
        <v>0</v>
      </c>
      <c r="CA5">
        <v>0</v>
      </c>
      <c r="CB5">
        <v>0</v>
      </c>
      <c r="CC5">
        <v>2</v>
      </c>
      <c r="CD5">
        <v>0</v>
      </c>
      <c r="CE5">
        <v>3</v>
      </c>
      <c r="CF5">
        <v>0</v>
      </c>
      <c r="CG5">
        <v>0</v>
      </c>
      <c r="CH5">
        <v>2</v>
      </c>
      <c r="CI5">
        <v>3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2</v>
      </c>
      <c r="CR5">
        <v>0</v>
      </c>
      <c r="CS5">
        <v>0</v>
      </c>
      <c r="CT5">
        <v>1</v>
      </c>
      <c r="CU5">
        <v>0</v>
      </c>
      <c r="CV5">
        <v>7</v>
      </c>
      <c r="CW5">
        <v>0</v>
      </c>
      <c r="CX5">
        <v>2</v>
      </c>
      <c r="CY5">
        <v>0</v>
      </c>
      <c r="CZ5">
        <v>0</v>
      </c>
      <c r="DA5">
        <v>2</v>
      </c>
      <c r="DB5">
        <v>0</v>
      </c>
      <c r="DC5" t="s">
        <v>120</v>
      </c>
      <c r="DD5" t="s">
        <v>121</v>
      </c>
      <c r="DE5" t="s">
        <v>111</v>
      </c>
    </row>
    <row r="6" spans="1:109">
      <c r="A6" s="1">
        <v>4</v>
      </c>
      <c r="B6" t="s">
        <v>132</v>
      </c>
      <c r="C6">
        <v>209</v>
      </c>
      <c r="D6">
        <v>6</v>
      </c>
      <c r="E6">
        <v>0</v>
      </c>
      <c r="F6">
        <v>7</v>
      </c>
      <c r="G6">
        <v>6</v>
      </c>
      <c r="H6">
        <v>1</v>
      </c>
      <c r="I6">
        <v>35</v>
      </c>
      <c r="J6">
        <v>18</v>
      </c>
      <c r="K6" t="s">
        <v>133</v>
      </c>
      <c r="L6" t="s">
        <v>134</v>
      </c>
      <c r="M6" t="s">
        <v>135</v>
      </c>
      <c r="N6" t="s">
        <v>136</v>
      </c>
      <c r="O6">
        <v>7</v>
      </c>
      <c r="P6">
        <v>0</v>
      </c>
      <c r="Q6">
        <v>1</v>
      </c>
      <c r="R6">
        <v>1</v>
      </c>
      <c r="S6">
        <v>4</v>
      </c>
      <c r="T6">
        <v>5</v>
      </c>
      <c r="U6">
        <v>0</v>
      </c>
      <c r="V6">
        <v>6</v>
      </c>
      <c r="W6">
        <v>3</v>
      </c>
      <c r="X6">
        <v>1</v>
      </c>
      <c r="Y6">
        <v>0</v>
      </c>
      <c r="Z6">
        <v>0</v>
      </c>
      <c r="AA6">
        <v>0</v>
      </c>
      <c r="AB6">
        <v>0</v>
      </c>
      <c r="AC6">
        <v>0</v>
      </c>
      <c r="AD6">
        <v>2</v>
      </c>
      <c r="AE6">
        <v>0</v>
      </c>
      <c r="AF6">
        <v>30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3</v>
      </c>
      <c r="AP6">
        <v>2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</v>
      </c>
      <c r="BC6">
        <v>3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3</v>
      </c>
      <c r="BK6">
        <v>0</v>
      </c>
      <c r="BL6">
        <v>1</v>
      </c>
      <c r="BM6">
        <v>0</v>
      </c>
      <c r="BN6">
        <v>0</v>
      </c>
      <c r="BO6">
        <v>0</v>
      </c>
      <c r="BP6">
        <v>0</v>
      </c>
      <c r="BQ6">
        <v>0</v>
      </c>
      <c r="BR6">
        <v>1</v>
      </c>
      <c r="BS6">
        <v>2</v>
      </c>
      <c r="BT6">
        <v>0</v>
      </c>
      <c r="BU6">
        <v>0</v>
      </c>
      <c r="BV6">
        <v>0</v>
      </c>
      <c r="BW6">
        <v>1</v>
      </c>
      <c r="BX6">
        <v>1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1</v>
      </c>
      <c r="CG6">
        <v>0</v>
      </c>
      <c r="CH6">
        <v>2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1</v>
      </c>
      <c r="CS6">
        <v>0</v>
      </c>
      <c r="CT6">
        <v>0</v>
      </c>
      <c r="CU6">
        <v>0</v>
      </c>
      <c r="CV6">
        <v>6</v>
      </c>
      <c r="CW6">
        <v>1</v>
      </c>
      <c r="CX6">
        <v>0</v>
      </c>
      <c r="CY6">
        <v>0</v>
      </c>
      <c r="CZ6">
        <v>0</v>
      </c>
      <c r="DA6">
        <v>0</v>
      </c>
      <c r="DB6">
        <v>0</v>
      </c>
      <c r="DC6" t="s">
        <v>111</v>
      </c>
      <c r="DD6" t="s">
        <v>111</v>
      </c>
      <c r="DE6" t="s">
        <v>111</v>
      </c>
    </row>
    <row r="7" spans="1:109">
      <c r="A7" s="1">
        <v>5</v>
      </c>
      <c r="B7" t="s">
        <v>137</v>
      </c>
      <c r="C7">
        <v>167</v>
      </c>
      <c r="D7">
        <v>12</v>
      </c>
      <c r="E7">
        <v>0</v>
      </c>
      <c r="F7">
        <v>0</v>
      </c>
      <c r="G7">
        <v>13</v>
      </c>
      <c r="H7">
        <v>4</v>
      </c>
      <c r="I7">
        <v>29</v>
      </c>
      <c r="J7">
        <v>14</v>
      </c>
      <c r="K7" t="s">
        <v>138</v>
      </c>
      <c r="L7" t="s">
        <v>139</v>
      </c>
      <c r="M7" t="s">
        <v>140</v>
      </c>
      <c r="N7" t="s">
        <v>141</v>
      </c>
      <c r="O7">
        <v>0</v>
      </c>
      <c r="P7">
        <v>0</v>
      </c>
      <c r="Q7">
        <v>1</v>
      </c>
      <c r="R7">
        <v>1</v>
      </c>
      <c r="S7">
        <v>6</v>
      </c>
      <c r="T7">
        <v>1</v>
      </c>
      <c r="U7">
        <v>3</v>
      </c>
      <c r="V7">
        <v>8</v>
      </c>
      <c r="W7">
        <v>1</v>
      </c>
      <c r="X7">
        <v>0</v>
      </c>
      <c r="Y7">
        <v>0</v>
      </c>
      <c r="Z7">
        <v>1</v>
      </c>
      <c r="AA7">
        <v>0</v>
      </c>
      <c r="AB7">
        <v>0</v>
      </c>
      <c r="AC7">
        <v>3</v>
      </c>
      <c r="AD7">
        <v>3</v>
      </c>
      <c r="AE7">
        <v>0</v>
      </c>
      <c r="AF7">
        <v>34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2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2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3</v>
      </c>
      <c r="BN7">
        <v>0</v>
      </c>
      <c r="BO7">
        <v>0</v>
      </c>
      <c r="BP7">
        <v>1</v>
      </c>
      <c r="BQ7">
        <v>0</v>
      </c>
      <c r="BR7">
        <v>1</v>
      </c>
      <c r="BS7">
        <v>3</v>
      </c>
      <c r="BT7">
        <v>0</v>
      </c>
      <c r="BU7">
        <v>0</v>
      </c>
      <c r="BV7">
        <v>2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2</v>
      </c>
      <c r="CF7">
        <v>0</v>
      </c>
      <c r="CG7">
        <v>1</v>
      </c>
      <c r="CH7">
        <v>3</v>
      </c>
      <c r="CI7">
        <v>3</v>
      </c>
      <c r="CJ7">
        <v>1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3</v>
      </c>
      <c r="CW7">
        <v>3</v>
      </c>
      <c r="CX7">
        <v>0</v>
      </c>
      <c r="CY7">
        <v>0</v>
      </c>
      <c r="CZ7">
        <v>1</v>
      </c>
      <c r="DA7">
        <v>3</v>
      </c>
      <c r="DB7">
        <v>0</v>
      </c>
      <c r="DC7" t="s">
        <v>126</v>
      </c>
      <c r="DD7" t="s">
        <v>127</v>
      </c>
      <c r="DE7" t="s">
        <v>111</v>
      </c>
    </row>
    <row r="8" spans="1:109">
      <c r="A8" s="1">
        <v>6</v>
      </c>
      <c r="B8" t="s">
        <v>142</v>
      </c>
      <c r="C8">
        <v>215</v>
      </c>
      <c r="D8">
        <v>3</v>
      </c>
      <c r="E8">
        <v>0</v>
      </c>
      <c r="F8">
        <v>1</v>
      </c>
      <c r="G8">
        <v>1</v>
      </c>
      <c r="H8">
        <v>1</v>
      </c>
      <c r="I8">
        <v>13</v>
      </c>
      <c r="J8">
        <v>5</v>
      </c>
      <c r="K8" t="s">
        <v>143</v>
      </c>
      <c r="L8" t="s">
        <v>144</v>
      </c>
      <c r="M8" t="s">
        <v>143</v>
      </c>
      <c r="N8" t="s">
        <v>145</v>
      </c>
      <c r="O8">
        <v>1</v>
      </c>
      <c r="P8">
        <v>0</v>
      </c>
      <c r="Q8">
        <v>2</v>
      </c>
      <c r="R8">
        <v>2</v>
      </c>
      <c r="S8">
        <v>0</v>
      </c>
      <c r="T8">
        <v>3</v>
      </c>
      <c r="U8">
        <v>0</v>
      </c>
      <c r="V8">
        <v>14</v>
      </c>
      <c r="W8">
        <v>3</v>
      </c>
      <c r="X8">
        <v>0</v>
      </c>
      <c r="Y8">
        <v>0</v>
      </c>
      <c r="Z8">
        <v>1</v>
      </c>
      <c r="AA8">
        <v>0</v>
      </c>
      <c r="AB8">
        <v>1</v>
      </c>
      <c r="AC8">
        <v>5</v>
      </c>
      <c r="AD8">
        <v>4</v>
      </c>
      <c r="AE8">
        <v>0</v>
      </c>
      <c r="AF8">
        <v>62</v>
      </c>
      <c r="AG8">
        <v>0</v>
      </c>
      <c r="AH8">
        <v>0</v>
      </c>
      <c r="AI8">
        <v>0</v>
      </c>
      <c r="AJ8">
        <v>0</v>
      </c>
      <c r="AK8">
        <v>8</v>
      </c>
      <c r="AL8">
        <v>2</v>
      </c>
      <c r="AM8">
        <v>0</v>
      </c>
      <c r="AN8">
        <v>0</v>
      </c>
      <c r="AO8">
        <v>8</v>
      </c>
      <c r="AP8">
        <v>3</v>
      </c>
      <c r="AQ8">
        <v>0</v>
      </c>
      <c r="AR8">
        <v>0</v>
      </c>
      <c r="AS8">
        <v>0</v>
      </c>
      <c r="AT8">
        <v>1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1</v>
      </c>
      <c r="BE8">
        <v>0</v>
      </c>
      <c r="BF8">
        <v>0</v>
      </c>
      <c r="BG8">
        <v>0</v>
      </c>
      <c r="BH8">
        <v>0</v>
      </c>
      <c r="BI8">
        <v>0</v>
      </c>
      <c r="BJ8">
        <v>5</v>
      </c>
      <c r="BK8">
        <v>1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2</v>
      </c>
      <c r="BS8">
        <v>3</v>
      </c>
      <c r="BT8">
        <v>1</v>
      </c>
      <c r="BU8">
        <v>0</v>
      </c>
      <c r="BV8">
        <v>0</v>
      </c>
      <c r="BW8">
        <v>1</v>
      </c>
      <c r="BX8">
        <v>0</v>
      </c>
      <c r="BY8">
        <v>0</v>
      </c>
      <c r="BZ8">
        <v>0</v>
      </c>
      <c r="CA8">
        <v>0</v>
      </c>
      <c r="CB8">
        <v>1</v>
      </c>
      <c r="CC8">
        <v>4</v>
      </c>
      <c r="CD8">
        <v>0</v>
      </c>
      <c r="CE8">
        <v>2</v>
      </c>
      <c r="CF8">
        <v>0</v>
      </c>
      <c r="CG8">
        <v>0</v>
      </c>
      <c r="CH8">
        <v>0</v>
      </c>
      <c r="CI8">
        <v>5</v>
      </c>
      <c r="CJ8">
        <v>0</v>
      </c>
      <c r="CK8">
        <v>0</v>
      </c>
      <c r="CL8">
        <v>0</v>
      </c>
      <c r="CM8">
        <v>0</v>
      </c>
      <c r="CN8">
        <v>0</v>
      </c>
      <c r="CO8">
        <v>1</v>
      </c>
      <c r="CP8">
        <v>0</v>
      </c>
      <c r="CQ8">
        <v>3</v>
      </c>
      <c r="CR8">
        <v>1</v>
      </c>
      <c r="CS8">
        <v>0</v>
      </c>
      <c r="CT8">
        <v>0</v>
      </c>
      <c r="CU8">
        <v>1</v>
      </c>
      <c r="CV8">
        <v>3</v>
      </c>
      <c r="CW8">
        <v>1</v>
      </c>
      <c r="CX8">
        <v>0</v>
      </c>
      <c r="CY8">
        <v>1</v>
      </c>
      <c r="CZ8">
        <v>0</v>
      </c>
      <c r="DA8">
        <v>3</v>
      </c>
      <c r="DB8">
        <v>0</v>
      </c>
      <c r="DC8" t="s">
        <v>126</v>
      </c>
      <c r="DD8" t="s">
        <v>127</v>
      </c>
      <c r="DE8" t="s">
        <v>111</v>
      </c>
    </row>
    <row r="9" spans="1:109">
      <c r="A9" s="1">
        <v>7</v>
      </c>
      <c r="B9" t="s">
        <v>146</v>
      </c>
      <c r="C9">
        <v>159</v>
      </c>
      <c r="D9">
        <v>5</v>
      </c>
      <c r="E9">
        <v>0</v>
      </c>
      <c r="F9">
        <v>0</v>
      </c>
      <c r="G9">
        <v>9</v>
      </c>
      <c r="H9">
        <v>2</v>
      </c>
      <c r="I9">
        <v>19</v>
      </c>
      <c r="J9">
        <v>8</v>
      </c>
      <c r="K9" t="s">
        <v>147</v>
      </c>
      <c r="L9" t="s">
        <v>148</v>
      </c>
      <c r="M9" t="s">
        <v>149</v>
      </c>
      <c r="N9" t="s">
        <v>150</v>
      </c>
      <c r="O9">
        <v>0</v>
      </c>
      <c r="P9">
        <v>0</v>
      </c>
      <c r="Q9">
        <v>2</v>
      </c>
      <c r="R9">
        <v>2</v>
      </c>
      <c r="S9">
        <v>2</v>
      </c>
      <c r="T9">
        <v>3</v>
      </c>
      <c r="U9">
        <v>2</v>
      </c>
      <c r="V9">
        <v>6</v>
      </c>
      <c r="W9">
        <v>2</v>
      </c>
      <c r="X9">
        <v>0</v>
      </c>
      <c r="Y9">
        <v>0</v>
      </c>
      <c r="Z9">
        <v>1</v>
      </c>
      <c r="AA9">
        <v>0</v>
      </c>
      <c r="AB9">
        <v>0</v>
      </c>
      <c r="AC9">
        <v>2</v>
      </c>
      <c r="AD9">
        <v>1</v>
      </c>
      <c r="AE9">
        <v>0</v>
      </c>
      <c r="AF9">
        <v>42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1</v>
      </c>
      <c r="AN9">
        <v>0</v>
      </c>
      <c r="AO9">
        <v>8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1</v>
      </c>
      <c r="BB9">
        <v>0</v>
      </c>
      <c r="BC9">
        <v>2</v>
      </c>
      <c r="BD9">
        <v>2</v>
      </c>
      <c r="BE9">
        <v>0</v>
      </c>
      <c r="BF9">
        <v>0</v>
      </c>
      <c r="BG9">
        <v>0</v>
      </c>
      <c r="BH9">
        <v>0</v>
      </c>
      <c r="BI9">
        <v>0</v>
      </c>
      <c r="BJ9">
        <v>2</v>
      </c>
      <c r="BK9">
        <v>0</v>
      </c>
      <c r="BL9">
        <v>1</v>
      </c>
      <c r="BM9">
        <v>2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1</v>
      </c>
      <c r="CC9">
        <v>0</v>
      </c>
      <c r="CD9">
        <v>0</v>
      </c>
      <c r="CE9">
        <v>1</v>
      </c>
      <c r="CF9">
        <v>0</v>
      </c>
      <c r="CG9">
        <v>1</v>
      </c>
      <c r="CH9">
        <v>3</v>
      </c>
      <c r="CI9">
        <v>2</v>
      </c>
      <c r="CJ9">
        <v>2</v>
      </c>
      <c r="CK9">
        <v>0</v>
      </c>
      <c r="CL9">
        <v>1</v>
      </c>
      <c r="CM9">
        <v>0</v>
      </c>
      <c r="CN9">
        <v>0</v>
      </c>
      <c r="CO9">
        <v>0</v>
      </c>
      <c r="CP9">
        <v>0</v>
      </c>
      <c r="CQ9">
        <v>3</v>
      </c>
      <c r="CR9">
        <v>1</v>
      </c>
      <c r="CS9">
        <v>0</v>
      </c>
      <c r="CT9">
        <v>1</v>
      </c>
      <c r="CU9">
        <v>0</v>
      </c>
      <c r="CV9">
        <v>1</v>
      </c>
      <c r="CW9">
        <v>2</v>
      </c>
      <c r="CX9">
        <v>0</v>
      </c>
      <c r="CY9">
        <v>0</v>
      </c>
      <c r="CZ9">
        <v>0</v>
      </c>
      <c r="DA9">
        <v>4</v>
      </c>
      <c r="DB9">
        <v>0</v>
      </c>
      <c r="DC9" t="s">
        <v>151</v>
      </c>
      <c r="DD9" t="s">
        <v>152</v>
      </c>
      <c r="DE9" t="s">
        <v>111</v>
      </c>
    </row>
    <row r="10" spans="1:109">
      <c r="A10" s="1">
        <v>8</v>
      </c>
      <c r="B10" t="s">
        <v>153</v>
      </c>
      <c r="C10">
        <v>140</v>
      </c>
      <c r="D10">
        <v>4</v>
      </c>
      <c r="E10">
        <v>0</v>
      </c>
      <c r="F10">
        <v>1</v>
      </c>
      <c r="G10">
        <v>4</v>
      </c>
      <c r="H10">
        <v>1</v>
      </c>
      <c r="I10">
        <v>8</v>
      </c>
      <c r="J10">
        <v>2</v>
      </c>
      <c r="K10" t="s">
        <v>154</v>
      </c>
      <c r="L10" t="s">
        <v>155</v>
      </c>
      <c r="M10" t="s">
        <v>156</v>
      </c>
      <c r="N10" t="s">
        <v>157</v>
      </c>
      <c r="O10">
        <v>0</v>
      </c>
      <c r="P10">
        <v>0</v>
      </c>
      <c r="Q10">
        <v>2</v>
      </c>
      <c r="R10">
        <v>2</v>
      </c>
      <c r="S10">
        <v>3</v>
      </c>
      <c r="T10">
        <v>1</v>
      </c>
      <c r="U10">
        <v>1</v>
      </c>
      <c r="V10">
        <v>9</v>
      </c>
      <c r="W10">
        <v>2</v>
      </c>
      <c r="X10">
        <v>0</v>
      </c>
      <c r="Y10">
        <v>0</v>
      </c>
      <c r="Z10">
        <v>0</v>
      </c>
      <c r="AA10">
        <v>0</v>
      </c>
      <c r="AB10">
        <v>0</v>
      </c>
      <c r="AC10">
        <v>5</v>
      </c>
      <c r="AD10">
        <v>1</v>
      </c>
      <c r="AE10">
        <v>1</v>
      </c>
      <c r="AF10">
        <v>50</v>
      </c>
      <c r="AG10">
        <v>0</v>
      </c>
      <c r="AH10">
        <v>0</v>
      </c>
      <c r="AI10">
        <v>0</v>
      </c>
      <c r="AJ10">
        <v>1</v>
      </c>
      <c r="AK10">
        <v>0</v>
      </c>
      <c r="AL10">
        <v>1</v>
      </c>
      <c r="AM10">
        <v>2</v>
      </c>
      <c r="AN10">
        <v>0</v>
      </c>
      <c r="AO10">
        <v>5</v>
      </c>
      <c r="AP10">
        <v>0</v>
      </c>
      <c r="AQ10">
        <v>0</v>
      </c>
      <c r="AR10">
        <v>0</v>
      </c>
      <c r="AS10">
        <v>2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2</v>
      </c>
      <c r="BA10">
        <v>2</v>
      </c>
      <c r="BB10">
        <v>1</v>
      </c>
      <c r="BC10">
        <v>2</v>
      </c>
      <c r="BD10">
        <v>1</v>
      </c>
      <c r="BE10">
        <v>2</v>
      </c>
      <c r="BF10">
        <v>0</v>
      </c>
      <c r="BG10">
        <v>0</v>
      </c>
      <c r="BH10">
        <v>0</v>
      </c>
      <c r="BI10">
        <v>0</v>
      </c>
      <c r="BJ10">
        <v>3</v>
      </c>
      <c r="BK10">
        <v>1</v>
      </c>
      <c r="BL10">
        <v>0</v>
      </c>
      <c r="BM10">
        <v>1</v>
      </c>
      <c r="BN10">
        <v>1</v>
      </c>
      <c r="BO10">
        <v>0</v>
      </c>
      <c r="BP10">
        <v>1</v>
      </c>
      <c r="BQ10">
        <v>0</v>
      </c>
      <c r="BR10">
        <v>1</v>
      </c>
      <c r="BS10">
        <v>1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1</v>
      </c>
      <c r="BZ10">
        <v>0</v>
      </c>
      <c r="CA10">
        <v>1</v>
      </c>
      <c r="CB10">
        <v>2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5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2</v>
      </c>
      <c r="CR10">
        <v>1</v>
      </c>
      <c r="CS10">
        <v>0</v>
      </c>
      <c r="CT10">
        <v>0</v>
      </c>
      <c r="CU10">
        <v>0</v>
      </c>
      <c r="CV10">
        <v>3</v>
      </c>
      <c r="CW10">
        <v>0</v>
      </c>
      <c r="CX10">
        <v>2</v>
      </c>
      <c r="CY10">
        <v>0</v>
      </c>
      <c r="CZ10">
        <v>0</v>
      </c>
      <c r="DA10">
        <v>3</v>
      </c>
      <c r="DB10">
        <v>0</v>
      </c>
      <c r="DC10" t="s">
        <v>126</v>
      </c>
      <c r="DD10" t="s">
        <v>127</v>
      </c>
      <c r="DE10" t="s">
        <v>111</v>
      </c>
    </row>
    <row r="11" spans="1:109">
      <c r="A11" s="1">
        <v>9</v>
      </c>
      <c r="B11" t="s">
        <v>158</v>
      </c>
      <c r="C11">
        <v>218</v>
      </c>
      <c r="D11">
        <v>9</v>
      </c>
      <c r="E11">
        <v>0</v>
      </c>
      <c r="F11">
        <v>0</v>
      </c>
      <c r="G11">
        <v>12</v>
      </c>
      <c r="H11">
        <v>4</v>
      </c>
      <c r="I11">
        <v>30</v>
      </c>
      <c r="J11">
        <v>17</v>
      </c>
      <c r="K11" t="s">
        <v>159</v>
      </c>
      <c r="L11" t="s">
        <v>160</v>
      </c>
      <c r="M11" t="s">
        <v>161</v>
      </c>
      <c r="N11" t="s">
        <v>162</v>
      </c>
      <c r="O11">
        <v>5</v>
      </c>
      <c r="P11">
        <v>0</v>
      </c>
      <c r="Q11">
        <v>5</v>
      </c>
      <c r="R11">
        <v>5</v>
      </c>
      <c r="S11">
        <v>4</v>
      </c>
      <c r="T11">
        <v>3</v>
      </c>
      <c r="U11">
        <v>4</v>
      </c>
      <c r="V11">
        <v>12</v>
      </c>
      <c r="W11">
        <v>4</v>
      </c>
      <c r="X11">
        <v>0</v>
      </c>
      <c r="Y11">
        <v>1</v>
      </c>
      <c r="Z11">
        <v>0</v>
      </c>
      <c r="AA11">
        <v>0</v>
      </c>
      <c r="AB11">
        <v>0</v>
      </c>
      <c r="AC11">
        <v>5</v>
      </c>
      <c r="AD11">
        <v>1</v>
      </c>
      <c r="AE11">
        <v>1</v>
      </c>
      <c r="AF11">
        <v>54</v>
      </c>
      <c r="AG11">
        <v>0</v>
      </c>
      <c r="AH11">
        <v>0</v>
      </c>
      <c r="AI11">
        <v>0</v>
      </c>
      <c r="AJ11">
        <v>1</v>
      </c>
      <c r="AK11">
        <v>0</v>
      </c>
      <c r="AL11">
        <v>0</v>
      </c>
      <c r="AM11">
        <v>7</v>
      </c>
      <c r="AN11">
        <v>0</v>
      </c>
      <c r="AO11">
        <v>7</v>
      </c>
      <c r="AP11">
        <v>1</v>
      </c>
      <c r="AQ11">
        <v>2</v>
      </c>
      <c r="AR11">
        <v>0</v>
      </c>
      <c r="AS11">
        <v>1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1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2</v>
      </c>
      <c r="BK11">
        <v>0</v>
      </c>
      <c r="BL11">
        <v>0</v>
      </c>
      <c r="BM11">
        <v>4</v>
      </c>
      <c r="BN11">
        <v>1</v>
      </c>
      <c r="BO11">
        <v>0</v>
      </c>
      <c r="BP11">
        <v>1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1</v>
      </c>
      <c r="BX11">
        <v>0</v>
      </c>
      <c r="BY11">
        <v>0</v>
      </c>
      <c r="BZ11">
        <v>0</v>
      </c>
      <c r="CA11">
        <v>0</v>
      </c>
      <c r="CB11">
        <v>1</v>
      </c>
      <c r="CC11">
        <v>0</v>
      </c>
      <c r="CD11">
        <v>0</v>
      </c>
      <c r="CE11">
        <v>2</v>
      </c>
      <c r="CF11">
        <v>0</v>
      </c>
      <c r="CG11">
        <v>0</v>
      </c>
      <c r="CH11">
        <v>6</v>
      </c>
      <c r="CI11">
        <v>5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2</v>
      </c>
      <c r="CR11">
        <v>2</v>
      </c>
      <c r="CS11">
        <v>0</v>
      </c>
      <c r="CT11">
        <v>0</v>
      </c>
      <c r="CU11">
        <v>1</v>
      </c>
      <c r="CV11">
        <v>4</v>
      </c>
      <c r="CW11">
        <v>2</v>
      </c>
      <c r="CX11">
        <v>0</v>
      </c>
      <c r="CY11">
        <v>0</v>
      </c>
      <c r="CZ11">
        <v>0</v>
      </c>
      <c r="DA11">
        <v>0</v>
      </c>
      <c r="DB11">
        <v>0</v>
      </c>
      <c r="DC11" t="s">
        <v>111</v>
      </c>
      <c r="DD11" t="s">
        <v>111</v>
      </c>
      <c r="DE11" t="s">
        <v>111</v>
      </c>
    </row>
    <row r="12" spans="1:109">
      <c r="A12" s="1">
        <v>10</v>
      </c>
      <c r="B12" t="s">
        <v>163</v>
      </c>
      <c r="C12">
        <v>195</v>
      </c>
      <c r="D12">
        <v>5</v>
      </c>
      <c r="E12">
        <v>0</v>
      </c>
      <c r="F12">
        <v>0</v>
      </c>
      <c r="G12">
        <v>3</v>
      </c>
      <c r="H12">
        <v>1</v>
      </c>
      <c r="I12">
        <v>27</v>
      </c>
      <c r="J12">
        <v>14</v>
      </c>
      <c r="K12" t="s">
        <v>164</v>
      </c>
      <c r="L12" t="s">
        <v>165</v>
      </c>
      <c r="M12" t="s">
        <v>166</v>
      </c>
      <c r="N12" t="s">
        <v>167</v>
      </c>
      <c r="O12">
        <v>7</v>
      </c>
      <c r="P12">
        <v>0</v>
      </c>
      <c r="Q12">
        <v>3</v>
      </c>
      <c r="R12">
        <v>3</v>
      </c>
      <c r="S12">
        <v>1</v>
      </c>
      <c r="T12">
        <v>0</v>
      </c>
      <c r="U12">
        <v>0</v>
      </c>
      <c r="V12">
        <v>7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6</v>
      </c>
      <c r="AE12">
        <v>0</v>
      </c>
      <c r="AF12">
        <v>69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1</v>
      </c>
      <c r="AN12">
        <v>0</v>
      </c>
      <c r="AO12">
        <v>6</v>
      </c>
      <c r="AP12">
        <v>3</v>
      </c>
      <c r="AQ12">
        <v>0</v>
      </c>
      <c r="AR12">
        <v>1</v>
      </c>
      <c r="AS12">
        <v>0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1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2</v>
      </c>
      <c r="BJ12">
        <v>4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4</v>
      </c>
      <c r="BQ12">
        <v>0</v>
      </c>
      <c r="BR12">
        <v>1</v>
      </c>
      <c r="BS12">
        <v>0</v>
      </c>
      <c r="BT12">
        <v>0</v>
      </c>
      <c r="BU12">
        <v>9</v>
      </c>
      <c r="BV12">
        <v>0</v>
      </c>
      <c r="BW12">
        <v>0</v>
      </c>
      <c r="BX12">
        <v>0</v>
      </c>
      <c r="BY12">
        <v>0</v>
      </c>
      <c r="BZ12">
        <v>2</v>
      </c>
      <c r="CA12">
        <v>1</v>
      </c>
      <c r="CB12">
        <v>1</v>
      </c>
      <c r="CC12">
        <v>0</v>
      </c>
      <c r="CD12">
        <v>0</v>
      </c>
      <c r="CE12">
        <v>1</v>
      </c>
      <c r="CF12">
        <v>0</v>
      </c>
      <c r="CG12">
        <v>0</v>
      </c>
      <c r="CH12">
        <v>6</v>
      </c>
      <c r="CI12">
        <v>1</v>
      </c>
      <c r="CJ12">
        <v>1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5</v>
      </c>
      <c r="CR12">
        <v>4</v>
      </c>
      <c r="CS12">
        <v>0</v>
      </c>
      <c r="CT12">
        <v>0</v>
      </c>
      <c r="CU12">
        <v>1</v>
      </c>
      <c r="CV12">
        <v>3</v>
      </c>
      <c r="CW12">
        <v>1</v>
      </c>
      <c r="CX12">
        <v>0</v>
      </c>
      <c r="CY12">
        <v>1</v>
      </c>
      <c r="CZ12">
        <v>2</v>
      </c>
      <c r="DA12">
        <v>6</v>
      </c>
      <c r="DB12">
        <v>0</v>
      </c>
      <c r="DC12" t="s">
        <v>168</v>
      </c>
      <c r="DD12" t="s">
        <v>169</v>
      </c>
      <c r="DE12" t="s">
        <v>111</v>
      </c>
    </row>
    <row r="13" spans="1:109">
      <c r="A13" s="1">
        <v>11</v>
      </c>
      <c r="B13" t="s">
        <v>170</v>
      </c>
      <c r="C13">
        <v>192</v>
      </c>
      <c r="D13">
        <v>4</v>
      </c>
      <c r="E13">
        <v>1</v>
      </c>
      <c r="F13">
        <v>0</v>
      </c>
      <c r="G13">
        <v>5</v>
      </c>
      <c r="H13">
        <v>1</v>
      </c>
      <c r="I13">
        <v>24</v>
      </c>
      <c r="J13">
        <v>15</v>
      </c>
      <c r="K13" t="s">
        <v>171</v>
      </c>
      <c r="L13" t="s">
        <v>172</v>
      </c>
      <c r="M13" t="s">
        <v>173</v>
      </c>
      <c r="N13" t="s">
        <v>174</v>
      </c>
      <c r="O13">
        <v>2</v>
      </c>
      <c r="P13">
        <v>1</v>
      </c>
      <c r="Q13">
        <v>3</v>
      </c>
      <c r="R13">
        <v>4</v>
      </c>
      <c r="S13">
        <v>1</v>
      </c>
      <c r="T13">
        <v>1</v>
      </c>
      <c r="U13">
        <v>2</v>
      </c>
      <c r="V13">
        <v>7</v>
      </c>
      <c r="W13">
        <v>3</v>
      </c>
      <c r="X13">
        <v>0</v>
      </c>
      <c r="Y13">
        <v>0</v>
      </c>
      <c r="Z13">
        <v>0</v>
      </c>
      <c r="AA13">
        <v>0</v>
      </c>
      <c r="AB13">
        <v>0</v>
      </c>
      <c r="AC13">
        <v>1</v>
      </c>
      <c r="AD13">
        <v>2</v>
      </c>
      <c r="AE13">
        <v>1</v>
      </c>
      <c r="AF13">
        <v>46</v>
      </c>
      <c r="AG13">
        <v>0</v>
      </c>
      <c r="AH13">
        <v>0</v>
      </c>
      <c r="AI13">
        <v>0</v>
      </c>
      <c r="AJ13">
        <v>1</v>
      </c>
      <c r="AK13">
        <v>0</v>
      </c>
      <c r="AL13">
        <v>0</v>
      </c>
      <c r="AM13">
        <v>0</v>
      </c>
      <c r="AN13">
        <v>0</v>
      </c>
      <c r="AO13">
        <v>6</v>
      </c>
      <c r="AP13">
        <v>2</v>
      </c>
      <c r="AQ13">
        <v>0</v>
      </c>
      <c r="AR13">
        <v>1</v>
      </c>
      <c r="AS13">
        <v>1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2</v>
      </c>
      <c r="BA13">
        <v>1</v>
      </c>
      <c r="BB13">
        <v>0</v>
      </c>
      <c r="BC13">
        <v>3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3</v>
      </c>
      <c r="BK13">
        <v>1</v>
      </c>
      <c r="BL13">
        <v>0</v>
      </c>
      <c r="BM13">
        <v>2</v>
      </c>
      <c r="BN13">
        <v>0</v>
      </c>
      <c r="BO13">
        <v>1</v>
      </c>
      <c r="BP13">
        <v>0</v>
      </c>
      <c r="BQ13">
        <v>0</v>
      </c>
      <c r="BR13">
        <v>0</v>
      </c>
      <c r="BS13">
        <v>2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4</v>
      </c>
      <c r="CI13">
        <v>1</v>
      </c>
      <c r="CJ13">
        <v>0</v>
      </c>
      <c r="CK13">
        <v>0</v>
      </c>
      <c r="CL13">
        <v>1</v>
      </c>
      <c r="CM13">
        <v>0</v>
      </c>
      <c r="CN13">
        <v>1</v>
      </c>
      <c r="CO13">
        <v>0</v>
      </c>
      <c r="CP13">
        <v>1</v>
      </c>
      <c r="CQ13">
        <v>3</v>
      </c>
      <c r="CR13">
        <v>1</v>
      </c>
      <c r="CS13">
        <v>1</v>
      </c>
      <c r="CT13">
        <v>0</v>
      </c>
      <c r="CU13">
        <v>2</v>
      </c>
      <c r="CV13">
        <v>1</v>
      </c>
      <c r="CW13">
        <v>0</v>
      </c>
      <c r="CX13">
        <v>0</v>
      </c>
      <c r="CY13">
        <v>0</v>
      </c>
      <c r="CZ13">
        <v>0</v>
      </c>
      <c r="DA13">
        <v>4</v>
      </c>
      <c r="DB13">
        <v>0</v>
      </c>
      <c r="DC13" t="s">
        <v>151</v>
      </c>
      <c r="DD13" t="s">
        <v>152</v>
      </c>
      <c r="DE13" t="s">
        <v>175</v>
      </c>
    </row>
    <row r="14" spans="1:109">
      <c r="A14" s="1">
        <v>12</v>
      </c>
      <c r="B14" t="s">
        <v>176</v>
      </c>
      <c r="C14">
        <v>144</v>
      </c>
      <c r="D14">
        <v>0</v>
      </c>
      <c r="E14">
        <v>1</v>
      </c>
      <c r="F14">
        <v>2</v>
      </c>
      <c r="G14">
        <v>5</v>
      </c>
      <c r="H14">
        <v>0</v>
      </c>
      <c r="I14">
        <v>18</v>
      </c>
      <c r="J14">
        <v>5</v>
      </c>
      <c r="K14" t="s">
        <v>177</v>
      </c>
      <c r="L14" t="s">
        <v>178</v>
      </c>
      <c r="M14" t="s">
        <v>111</v>
      </c>
      <c r="N14" t="s">
        <v>179</v>
      </c>
      <c r="O14">
        <v>0</v>
      </c>
      <c r="P14">
        <v>1</v>
      </c>
      <c r="Q14">
        <v>2</v>
      </c>
      <c r="R14">
        <v>3</v>
      </c>
      <c r="S14">
        <v>0</v>
      </c>
      <c r="T14">
        <v>2</v>
      </c>
      <c r="U14">
        <v>3</v>
      </c>
      <c r="V14">
        <v>11</v>
      </c>
      <c r="W14">
        <v>5</v>
      </c>
      <c r="X14">
        <v>0</v>
      </c>
      <c r="Y14">
        <v>1</v>
      </c>
      <c r="Z14">
        <v>0</v>
      </c>
      <c r="AA14">
        <v>0</v>
      </c>
      <c r="AB14">
        <v>0</v>
      </c>
      <c r="AC14">
        <v>1</v>
      </c>
      <c r="AD14">
        <v>4</v>
      </c>
      <c r="AE14">
        <v>0</v>
      </c>
      <c r="AF14">
        <v>38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2</v>
      </c>
      <c r="AP14">
        <v>1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1</v>
      </c>
      <c r="AY14">
        <v>0</v>
      </c>
      <c r="AZ14">
        <v>0</v>
      </c>
      <c r="BA14">
        <v>0</v>
      </c>
      <c r="BB14">
        <v>2</v>
      </c>
      <c r="BC14">
        <v>0</v>
      </c>
      <c r="BD14">
        <v>2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L14">
        <v>0</v>
      </c>
      <c r="BM14">
        <v>3</v>
      </c>
      <c r="BN14">
        <v>1</v>
      </c>
      <c r="BO14">
        <v>0</v>
      </c>
      <c r="BP14">
        <v>0</v>
      </c>
      <c r="BQ14">
        <v>0</v>
      </c>
      <c r="BR14">
        <v>3</v>
      </c>
      <c r="BS14">
        <v>3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1</v>
      </c>
      <c r="CI14">
        <v>1</v>
      </c>
      <c r="CJ14">
        <v>1</v>
      </c>
      <c r="CK14">
        <v>0</v>
      </c>
      <c r="CL14">
        <v>0</v>
      </c>
      <c r="CM14">
        <v>0</v>
      </c>
      <c r="CN14">
        <v>1</v>
      </c>
      <c r="CO14">
        <v>2</v>
      </c>
      <c r="CP14">
        <v>0</v>
      </c>
      <c r="CQ14">
        <v>4</v>
      </c>
      <c r="CR14">
        <v>1</v>
      </c>
      <c r="CS14">
        <v>0</v>
      </c>
      <c r="CT14">
        <v>0</v>
      </c>
      <c r="CU14">
        <v>0</v>
      </c>
      <c r="CV14">
        <v>1</v>
      </c>
      <c r="CW14">
        <v>0</v>
      </c>
      <c r="CX14">
        <v>1</v>
      </c>
      <c r="CY14">
        <v>1</v>
      </c>
      <c r="CZ14">
        <v>1</v>
      </c>
      <c r="DA14">
        <v>4</v>
      </c>
      <c r="DB14">
        <v>0</v>
      </c>
      <c r="DC14" t="s">
        <v>151</v>
      </c>
      <c r="DD14" t="s">
        <v>152</v>
      </c>
      <c r="DE14" t="s">
        <v>175</v>
      </c>
    </row>
    <row r="15" spans="1:109">
      <c r="A15" s="1">
        <v>13</v>
      </c>
      <c r="B15" t="s">
        <v>180</v>
      </c>
      <c r="C15">
        <v>152</v>
      </c>
      <c r="D15">
        <v>4</v>
      </c>
      <c r="E15">
        <v>0</v>
      </c>
      <c r="F15">
        <v>0</v>
      </c>
      <c r="G15">
        <v>6</v>
      </c>
      <c r="H15">
        <v>1</v>
      </c>
      <c r="I15">
        <v>22</v>
      </c>
      <c r="J15">
        <v>6</v>
      </c>
      <c r="K15" t="s">
        <v>181</v>
      </c>
      <c r="L15" t="s">
        <v>182</v>
      </c>
      <c r="M15" t="s">
        <v>183</v>
      </c>
      <c r="N15" t="s">
        <v>184</v>
      </c>
      <c r="O15">
        <v>2</v>
      </c>
      <c r="P15">
        <v>0</v>
      </c>
      <c r="Q15">
        <v>3</v>
      </c>
      <c r="R15">
        <v>3</v>
      </c>
      <c r="S15">
        <v>1</v>
      </c>
      <c r="T15">
        <v>2</v>
      </c>
      <c r="U15">
        <v>4</v>
      </c>
      <c r="V15">
        <v>8</v>
      </c>
      <c r="W15">
        <v>2</v>
      </c>
      <c r="X15">
        <v>0</v>
      </c>
      <c r="Y15">
        <v>1</v>
      </c>
      <c r="Z15">
        <v>0</v>
      </c>
      <c r="AA15">
        <v>0</v>
      </c>
      <c r="AB15">
        <v>0</v>
      </c>
      <c r="AC15">
        <v>2</v>
      </c>
      <c r="AD15">
        <v>3</v>
      </c>
      <c r="AE15">
        <v>0</v>
      </c>
      <c r="AF15">
        <v>37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1</v>
      </c>
      <c r="AM15">
        <v>0</v>
      </c>
      <c r="AN15">
        <v>0</v>
      </c>
      <c r="AO15">
        <v>0</v>
      </c>
      <c r="AP15">
        <v>1</v>
      </c>
      <c r="AQ15">
        <v>3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4</v>
      </c>
      <c r="BN15">
        <v>1</v>
      </c>
      <c r="BO15">
        <v>0</v>
      </c>
      <c r="BP15">
        <v>1</v>
      </c>
      <c r="BQ15">
        <v>0</v>
      </c>
      <c r="BR15">
        <v>3</v>
      </c>
      <c r="BS15">
        <v>1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2</v>
      </c>
      <c r="CE15">
        <v>0</v>
      </c>
      <c r="CF15">
        <v>0</v>
      </c>
      <c r="CG15">
        <v>0</v>
      </c>
      <c r="CH15">
        <v>1</v>
      </c>
      <c r="CI15">
        <v>2</v>
      </c>
      <c r="CJ15">
        <v>1</v>
      </c>
      <c r="CK15">
        <v>0</v>
      </c>
      <c r="CL15">
        <v>0</v>
      </c>
      <c r="CM15">
        <v>0</v>
      </c>
      <c r="CN15">
        <v>1</v>
      </c>
      <c r="CO15">
        <v>0</v>
      </c>
      <c r="CP15">
        <v>0</v>
      </c>
      <c r="CQ15">
        <v>1</v>
      </c>
      <c r="CR15">
        <v>1</v>
      </c>
      <c r="CS15">
        <v>1</v>
      </c>
      <c r="CT15">
        <v>0</v>
      </c>
      <c r="CU15">
        <v>1</v>
      </c>
      <c r="CV15">
        <v>6</v>
      </c>
      <c r="CW15">
        <v>0</v>
      </c>
      <c r="CX15">
        <v>0</v>
      </c>
      <c r="CY15">
        <v>0</v>
      </c>
      <c r="CZ15">
        <v>0</v>
      </c>
      <c r="DA15">
        <v>4</v>
      </c>
      <c r="DB15">
        <v>0</v>
      </c>
      <c r="DC15" t="s">
        <v>151</v>
      </c>
      <c r="DD15" t="s">
        <v>152</v>
      </c>
      <c r="DE15" t="s">
        <v>111</v>
      </c>
    </row>
    <row r="16" spans="1:109">
      <c r="A16" s="1">
        <v>14</v>
      </c>
      <c r="B16" t="s">
        <v>185</v>
      </c>
      <c r="C16">
        <v>125</v>
      </c>
      <c r="D16">
        <v>6</v>
      </c>
      <c r="E16">
        <v>0</v>
      </c>
      <c r="F16">
        <v>0</v>
      </c>
      <c r="G16">
        <v>5</v>
      </c>
      <c r="H16">
        <v>2</v>
      </c>
      <c r="I16">
        <v>18</v>
      </c>
      <c r="J16">
        <v>8</v>
      </c>
      <c r="K16" t="s">
        <v>186</v>
      </c>
      <c r="L16" t="s">
        <v>187</v>
      </c>
      <c r="M16" t="s">
        <v>188</v>
      </c>
      <c r="N16" t="s">
        <v>189</v>
      </c>
      <c r="O16">
        <v>2</v>
      </c>
      <c r="P16">
        <v>0</v>
      </c>
      <c r="Q16">
        <v>1</v>
      </c>
      <c r="R16">
        <v>1</v>
      </c>
      <c r="S16">
        <v>2</v>
      </c>
      <c r="T16">
        <v>4</v>
      </c>
      <c r="U16">
        <v>0</v>
      </c>
      <c r="V16">
        <v>9</v>
      </c>
      <c r="W16">
        <v>2</v>
      </c>
      <c r="X16">
        <v>0</v>
      </c>
      <c r="Y16">
        <v>0</v>
      </c>
      <c r="Z16">
        <v>0</v>
      </c>
      <c r="AA16">
        <v>1</v>
      </c>
      <c r="AB16">
        <v>0</v>
      </c>
      <c r="AC16">
        <v>0</v>
      </c>
      <c r="AD16">
        <v>5</v>
      </c>
      <c r="AE16">
        <v>1</v>
      </c>
      <c r="AF16">
        <v>27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1</v>
      </c>
      <c r="AM16">
        <v>0</v>
      </c>
      <c r="AN16">
        <v>0</v>
      </c>
      <c r="AO16">
        <v>4</v>
      </c>
      <c r="AP16">
        <v>1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2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1</v>
      </c>
      <c r="CF16">
        <v>0</v>
      </c>
      <c r="CG16">
        <v>0</v>
      </c>
      <c r="CH16">
        <v>3</v>
      </c>
      <c r="CI16">
        <v>0</v>
      </c>
      <c r="CJ16">
        <v>1</v>
      </c>
      <c r="CK16">
        <v>0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4</v>
      </c>
      <c r="CS16">
        <v>1</v>
      </c>
      <c r="CT16">
        <v>0</v>
      </c>
      <c r="CU16">
        <v>1</v>
      </c>
      <c r="CV16">
        <v>3</v>
      </c>
      <c r="CW16">
        <v>1</v>
      </c>
      <c r="CX16">
        <v>0</v>
      </c>
      <c r="CY16">
        <v>0</v>
      </c>
      <c r="CZ16">
        <v>0</v>
      </c>
      <c r="DA16">
        <v>1</v>
      </c>
      <c r="DB16">
        <v>0</v>
      </c>
      <c r="DC16" t="s">
        <v>120</v>
      </c>
      <c r="DD16" t="s">
        <v>121</v>
      </c>
      <c r="DE16" t="s">
        <v>111</v>
      </c>
    </row>
    <row r="17" spans="1:109">
      <c r="A17" s="1">
        <v>15</v>
      </c>
      <c r="B17" t="s">
        <v>190</v>
      </c>
      <c r="C17">
        <v>151</v>
      </c>
      <c r="D17">
        <v>7</v>
      </c>
      <c r="E17">
        <v>0</v>
      </c>
      <c r="F17">
        <v>0</v>
      </c>
      <c r="G17">
        <v>5</v>
      </c>
      <c r="H17">
        <v>1</v>
      </c>
      <c r="I17">
        <v>18</v>
      </c>
      <c r="J17">
        <v>10</v>
      </c>
      <c r="K17" t="s">
        <v>191</v>
      </c>
      <c r="L17" t="s">
        <v>192</v>
      </c>
      <c r="M17" t="s">
        <v>193</v>
      </c>
      <c r="N17" t="s">
        <v>194</v>
      </c>
      <c r="O17">
        <v>1</v>
      </c>
      <c r="P17">
        <v>0</v>
      </c>
      <c r="Q17">
        <v>0</v>
      </c>
      <c r="R17">
        <v>0</v>
      </c>
      <c r="S17">
        <v>3</v>
      </c>
      <c r="T17">
        <v>3</v>
      </c>
      <c r="U17">
        <v>2</v>
      </c>
      <c r="V17">
        <v>3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0</v>
      </c>
      <c r="AF17">
        <v>44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5</v>
      </c>
      <c r="AP17">
        <v>1</v>
      </c>
      <c r="AQ17">
        <v>0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3</v>
      </c>
      <c r="BK17">
        <v>0</v>
      </c>
      <c r="BL17">
        <v>0</v>
      </c>
      <c r="BM17">
        <v>2</v>
      </c>
      <c r="BN17">
        <v>0</v>
      </c>
      <c r="BO17">
        <v>0</v>
      </c>
      <c r="BP17">
        <v>2</v>
      </c>
      <c r="BQ17">
        <v>2</v>
      </c>
      <c r="BR17">
        <v>0</v>
      </c>
      <c r="BS17">
        <v>4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1</v>
      </c>
      <c r="CC17">
        <v>0</v>
      </c>
      <c r="CD17">
        <v>0</v>
      </c>
      <c r="CE17">
        <v>2</v>
      </c>
      <c r="CF17">
        <v>1</v>
      </c>
      <c r="CG17">
        <v>0</v>
      </c>
      <c r="CH17">
        <v>3</v>
      </c>
      <c r="CI17">
        <v>0</v>
      </c>
      <c r="CJ17">
        <v>1</v>
      </c>
      <c r="CK17">
        <v>0</v>
      </c>
      <c r="CL17">
        <v>0</v>
      </c>
      <c r="CM17">
        <v>0</v>
      </c>
      <c r="CN17">
        <v>1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1</v>
      </c>
      <c r="CU17">
        <v>1</v>
      </c>
      <c r="CV17">
        <v>5</v>
      </c>
      <c r="CW17">
        <v>4</v>
      </c>
      <c r="CX17">
        <v>0</v>
      </c>
      <c r="CY17">
        <v>0</v>
      </c>
      <c r="CZ17">
        <v>0</v>
      </c>
      <c r="DA17">
        <v>3</v>
      </c>
      <c r="DB17">
        <v>0</v>
      </c>
      <c r="DC17" t="s">
        <v>126</v>
      </c>
      <c r="DD17" t="s">
        <v>127</v>
      </c>
      <c r="DE17" t="s">
        <v>111</v>
      </c>
    </row>
    <row r="18" spans="1:109">
      <c r="A18" s="1">
        <v>16</v>
      </c>
      <c r="B18" t="s">
        <v>195</v>
      </c>
      <c r="C18">
        <v>225</v>
      </c>
      <c r="D18">
        <v>6</v>
      </c>
      <c r="E18">
        <v>0</v>
      </c>
      <c r="F18">
        <v>0</v>
      </c>
      <c r="G18">
        <v>0</v>
      </c>
      <c r="H18">
        <v>0</v>
      </c>
      <c r="I18">
        <v>23</v>
      </c>
      <c r="J18">
        <v>11</v>
      </c>
      <c r="K18" t="s">
        <v>111</v>
      </c>
      <c r="L18" t="s">
        <v>196</v>
      </c>
      <c r="M18" t="s">
        <v>111</v>
      </c>
      <c r="N18" t="s">
        <v>197</v>
      </c>
      <c r="O18">
        <v>0</v>
      </c>
      <c r="P18">
        <v>0</v>
      </c>
      <c r="Q18">
        <v>4</v>
      </c>
      <c r="R18">
        <v>4</v>
      </c>
      <c r="S18">
        <v>3</v>
      </c>
      <c r="T18">
        <v>1</v>
      </c>
      <c r="U18">
        <v>1</v>
      </c>
      <c r="V18">
        <v>10</v>
      </c>
      <c r="W18">
        <v>4</v>
      </c>
      <c r="X18">
        <v>0</v>
      </c>
      <c r="Y18">
        <v>0</v>
      </c>
      <c r="Z18">
        <v>0</v>
      </c>
      <c r="AA18">
        <v>0</v>
      </c>
      <c r="AB18">
        <v>1</v>
      </c>
      <c r="AC18">
        <v>1</v>
      </c>
      <c r="AD18">
        <v>4</v>
      </c>
      <c r="AE18">
        <v>0</v>
      </c>
      <c r="AF18">
        <v>71</v>
      </c>
      <c r="AG18">
        <v>0</v>
      </c>
      <c r="AH18">
        <v>0</v>
      </c>
      <c r="AI18">
        <v>0</v>
      </c>
      <c r="AJ18">
        <v>1</v>
      </c>
      <c r="AK18">
        <v>0</v>
      </c>
      <c r="AL18">
        <v>0</v>
      </c>
      <c r="AM18">
        <v>3</v>
      </c>
      <c r="AN18">
        <v>0</v>
      </c>
      <c r="AO18">
        <v>2</v>
      </c>
      <c r="AP18">
        <v>0</v>
      </c>
      <c r="AQ18">
        <v>1</v>
      </c>
      <c r="AR18">
        <v>0</v>
      </c>
      <c r="AS18">
        <v>5</v>
      </c>
      <c r="AT18">
        <v>0</v>
      </c>
      <c r="AU18">
        <v>1</v>
      </c>
      <c r="AV18">
        <v>1</v>
      </c>
      <c r="AW18">
        <v>4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1</v>
      </c>
      <c r="BH18">
        <v>0</v>
      </c>
      <c r="BI18">
        <v>1</v>
      </c>
      <c r="BJ18">
        <v>3</v>
      </c>
      <c r="BK18">
        <v>2</v>
      </c>
      <c r="BL18">
        <v>0</v>
      </c>
      <c r="BM18">
        <v>1</v>
      </c>
      <c r="BN18">
        <v>0</v>
      </c>
      <c r="BO18">
        <v>2</v>
      </c>
      <c r="BP18">
        <v>7</v>
      </c>
      <c r="BQ18">
        <v>0</v>
      </c>
      <c r="BR18">
        <v>1</v>
      </c>
      <c r="BS18">
        <v>7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2</v>
      </c>
      <c r="CC18">
        <v>6</v>
      </c>
      <c r="CD18">
        <v>0</v>
      </c>
      <c r="CE18">
        <v>1</v>
      </c>
      <c r="CF18">
        <v>0</v>
      </c>
      <c r="CG18">
        <v>0</v>
      </c>
      <c r="CH18">
        <v>2</v>
      </c>
      <c r="CI18">
        <v>1</v>
      </c>
      <c r="CJ18">
        <v>1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1</v>
      </c>
      <c r="CQ18">
        <v>3</v>
      </c>
      <c r="CR18">
        <v>3</v>
      </c>
      <c r="CS18">
        <v>0</v>
      </c>
      <c r="CT18">
        <v>0</v>
      </c>
      <c r="CU18">
        <v>2</v>
      </c>
      <c r="CV18">
        <v>1</v>
      </c>
      <c r="CW18">
        <v>0</v>
      </c>
      <c r="CX18">
        <v>0</v>
      </c>
      <c r="CY18">
        <v>0</v>
      </c>
      <c r="CZ18">
        <v>1</v>
      </c>
      <c r="DA18">
        <v>4</v>
      </c>
      <c r="DB18">
        <v>0</v>
      </c>
      <c r="DC18" t="s">
        <v>151</v>
      </c>
      <c r="DD18" t="s">
        <v>152</v>
      </c>
      <c r="DE18" t="s">
        <v>111</v>
      </c>
    </row>
    <row r="19" spans="1:109">
      <c r="A19" s="1">
        <v>17</v>
      </c>
      <c r="B19" t="s">
        <v>198</v>
      </c>
      <c r="C19">
        <v>183</v>
      </c>
      <c r="D19">
        <v>3</v>
      </c>
      <c r="E19">
        <v>0</v>
      </c>
      <c r="F19">
        <v>0</v>
      </c>
      <c r="G19">
        <v>2</v>
      </c>
      <c r="H19">
        <v>0</v>
      </c>
      <c r="I19">
        <v>20</v>
      </c>
      <c r="J19">
        <v>8</v>
      </c>
      <c r="K19" t="s">
        <v>199</v>
      </c>
      <c r="L19" t="s">
        <v>200</v>
      </c>
      <c r="M19" t="s">
        <v>111</v>
      </c>
      <c r="N19" t="s">
        <v>201</v>
      </c>
      <c r="O19">
        <v>0</v>
      </c>
      <c r="P19">
        <v>0</v>
      </c>
      <c r="Q19">
        <v>4</v>
      </c>
      <c r="R19">
        <v>4</v>
      </c>
      <c r="S19">
        <v>0</v>
      </c>
      <c r="T19">
        <v>3</v>
      </c>
      <c r="U19">
        <v>0</v>
      </c>
      <c r="V19">
        <v>11</v>
      </c>
      <c r="W19">
        <v>0</v>
      </c>
      <c r="X19">
        <v>0</v>
      </c>
      <c r="Y19">
        <v>1</v>
      </c>
      <c r="Z19">
        <v>6</v>
      </c>
      <c r="AA19">
        <v>0</v>
      </c>
      <c r="AB19">
        <v>1</v>
      </c>
      <c r="AC19">
        <v>0</v>
      </c>
      <c r="AD19">
        <v>3</v>
      </c>
      <c r="AE19">
        <v>0</v>
      </c>
      <c r="AF19">
        <v>82</v>
      </c>
      <c r="AG19">
        <v>0</v>
      </c>
      <c r="AH19">
        <v>0</v>
      </c>
      <c r="AI19">
        <v>0</v>
      </c>
      <c r="AJ19">
        <v>1</v>
      </c>
      <c r="AK19">
        <v>0</v>
      </c>
      <c r="AL19">
        <v>0</v>
      </c>
      <c r="AM19">
        <v>1</v>
      </c>
      <c r="AN19">
        <v>0</v>
      </c>
      <c r="AO19">
        <v>6</v>
      </c>
      <c r="AP19">
        <v>1</v>
      </c>
      <c r="AQ19">
        <v>0</v>
      </c>
      <c r="AR19">
        <v>1</v>
      </c>
      <c r="AS19">
        <v>1</v>
      </c>
      <c r="AT19">
        <v>0</v>
      </c>
      <c r="AU19">
        <v>1</v>
      </c>
      <c r="AV19">
        <v>1</v>
      </c>
      <c r="AW19">
        <v>1</v>
      </c>
      <c r="AX19">
        <v>0</v>
      </c>
      <c r="AY19">
        <v>0</v>
      </c>
      <c r="AZ19">
        <v>0</v>
      </c>
      <c r="BA19">
        <v>1</v>
      </c>
      <c r="BB19">
        <v>1</v>
      </c>
      <c r="BC19">
        <v>0</v>
      </c>
      <c r="BD19">
        <v>7</v>
      </c>
      <c r="BE19">
        <v>4</v>
      </c>
      <c r="BF19">
        <v>0</v>
      </c>
      <c r="BG19">
        <v>0</v>
      </c>
      <c r="BH19">
        <v>0</v>
      </c>
      <c r="BI19">
        <v>0</v>
      </c>
      <c r="BJ19">
        <v>6</v>
      </c>
      <c r="BK19">
        <v>1</v>
      </c>
      <c r="BL19">
        <v>0</v>
      </c>
      <c r="BM19">
        <v>0</v>
      </c>
      <c r="BN19">
        <v>0</v>
      </c>
      <c r="BO19">
        <v>2</v>
      </c>
      <c r="BP19">
        <v>3</v>
      </c>
      <c r="BQ19">
        <v>0</v>
      </c>
      <c r="BR19">
        <v>1</v>
      </c>
      <c r="BS19">
        <v>2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1</v>
      </c>
      <c r="CA19">
        <v>2</v>
      </c>
      <c r="CB19">
        <v>2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14</v>
      </c>
      <c r="CI19">
        <v>0</v>
      </c>
      <c r="CJ19">
        <v>4</v>
      </c>
      <c r="CK19">
        <v>2</v>
      </c>
      <c r="CL19">
        <v>2</v>
      </c>
      <c r="CM19">
        <v>0</v>
      </c>
      <c r="CN19">
        <v>0</v>
      </c>
      <c r="CO19">
        <v>0</v>
      </c>
      <c r="CP19">
        <v>2</v>
      </c>
      <c r="CQ19">
        <v>0</v>
      </c>
      <c r="CR19">
        <v>3</v>
      </c>
      <c r="CS19">
        <v>0</v>
      </c>
      <c r="CT19">
        <v>0</v>
      </c>
      <c r="CU19">
        <v>2</v>
      </c>
      <c r="CV19">
        <v>0</v>
      </c>
      <c r="CW19">
        <v>0</v>
      </c>
      <c r="CX19">
        <v>1</v>
      </c>
      <c r="CY19">
        <v>0</v>
      </c>
      <c r="CZ19">
        <v>0</v>
      </c>
      <c r="DA19">
        <v>5</v>
      </c>
      <c r="DB19">
        <v>0</v>
      </c>
      <c r="DC19" t="s">
        <v>202</v>
      </c>
      <c r="DD19" t="s">
        <v>203</v>
      </c>
      <c r="DE19" t="s">
        <v>111</v>
      </c>
    </row>
    <row r="20" spans="1:109">
      <c r="A20" s="1">
        <v>18</v>
      </c>
      <c r="B20" t="s">
        <v>204</v>
      </c>
      <c r="C20">
        <v>198</v>
      </c>
      <c r="D20">
        <v>10</v>
      </c>
      <c r="E20">
        <v>1</v>
      </c>
      <c r="F20">
        <v>0</v>
      </c>
      <c r="G20">
        <v>11</v>
      </c>
      <c r="H20">
        <v>2</v>
      </c>
      <c r="I20">
        <v>39</v>
      </c>
      <c r="J20">
        <v>15</v>
      </c>
      <c r="K20" t="s">
        <v>205</v>
      </c>
      <c r="L20" t="s">
        <v>206</v>
      </c>
      <c r="M20" t="s">
        <v>207</v>
      </c>
      <c r="N20" t="s">
        <v>208</v>
      </c>
      <c r="O20">
        <v>3</v>
      </c>
      <c r="P20">
        <v>1</v>
      </c>
      <c r="Q20">
        <v>3</v>
      </c>
      <c r="R20">
        <v>4</v>
      </c>
      <c r="S20">
        <v>6</v>
      </c>
      <c r="T20">
        <v>6</v>
      </c>
      <c r="U20">
        <v>4</v>
      </c>
      <c r="V20">
        <v>7</v>
      </c>
      <c r="W20">
        <v>2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1</v>
      </c>
      <c r="AE20">
        <v>1</v>
      </c>
      <c r="AF20">
        <v>41</v>
      </c>
      <c r="AG20">
        <v>0</v>
      </c>
      <c r="AH20">
        <v>1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4</v>
      </c>
      <c r="AP20">
        <v>1</v>
      </c>
      <c r="AQ20">
        <v>0</v>
      </c>
      <c r="AR20">
        <v>0</v>
      </c>
      <c r="AS20">
        <v>0</v>
      </c>
      <c r="AT20">
        <v>1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2</v>
      </c>
      <c r="BB20">
        <v>0</v>
      </c>
      <c r="BC20">
        <v>3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1</v>
      </c>
      <c r="BK20">
        <v>0</v>
      </c>
      <c r="BL20">
        <v>0</v>
      </c>
      <c r="BM20">
        <v>4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3</v>
      </c>
      <c r="BT20">
        <v>0</v>
      </c>
      <c r="BU20">
        <v>0</v>
      </c>
      <c r="BV20">
        <v>0</v>
      </c>
      <c r="BW20">
        <v>1</v>
      </c>
      <c r="BX20">
        <v>0</v>
      </c>
      <c r="BY20">
        <v>0</v>
      </c>
      <c r="BZ20">
        <v>0</v>
      </c>
      <c r="CA20">
        <v>0</v>
      </c>
      <c r="CB20">
        <v>1</v>
      </c>
      <c r="CC20">
        <v>0</v>
      </c>
      <c r="CD20">
        <v>0</v>
      </c>
      <c r="CE20">
        <v>1</v>
      </c>
      <c r="CF20">
        <v>0</v>
      </c>
      <c r="CG20">
        <v>1</v>
      </c>
      <c r="CH20">
        <v>0</v>
      </c>
      <c r="CI20">
        <v>3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1</v>
      </c>
      <c r="CP20">
        <v>0</v>
      </c>
      <c r="CQ20">
        <v>1</v>
      </c>
      <c r="CR20">
        <v>1</v>
      </c>
      <c r="CS20">
        <v>0</v>
      </c>
      <c r="CT20">
        <v>0</v>
      </c>
      <c r="CU20">
        <v>3</v>
      </c>
      <c r="CV20">
        <v>5</v>
      </c>
      <c r="CW20">
        <v>1</v>
      </c>
      <c r="CX20">
        <v>0</v>
      </c>
      <c r="CY20">
        <v>0</v>
      </c>
      <c r="CZ20">
        <v>0</v>
      </c>
      <c r="DA20">
        <v>2</v>
      </c>
      <c r="DB20">
        <v>0</v>
      </c>
      <c r="DC20" t="s">
        <v>113</v>
      </c>
      <c r="DD20" t="s">
        <v>114</v>
      </c>
      <c r="DE20" t="s">
        <v>209</v>
      </c>
    </row>
    <row r="21" spans="1:109">
      <c r="A21" s="1">
        <v>19</v>
      </c>
      <c r="B21" t="s">
        <v>210</v>
      </c>
      <c r="C21">
        <v>125</v>
      </c>
      <c r="D21">
        <v>4</v>
      </c>
      <c r="E21">
        <v>0</v>
      </c>
      <c r="F21">
        <v>0</v>
      </c>
      <c r="G21">
        <v>5</v>
      </c>
      <c r="H21">
        <v>0</v>
      </c>
      <c r="I21">
        <v>22</v>
      </c>
      <c r="J21">
        <v>6</v>
      </c>
      <c r="K21" t="s">
        <v>211</v>
      </c>
      <c r="L21" t="s">
        <v>212</v>
      </c>
      <c r="M21" t="s">
        <v>111</v>
      </c>
      <c r="N21" t="s">
        <v>213</v>
      </c>
      <c r="O21">
        <v>2</v>
      </c>
      <c r="P21">
        <v>0</v>
      </c>
      <c r="Q21">
        <v>2</v>
      </c>
      <c r="R21">
        <v>2</v>
      </c>
      <c r="S21">
        <v>4</v>
      </c>
      <c r="T21">
        <v>2</v>
      </c>
      <c r="U21">
        <v>4</v>
      </c>
      <c r="V21">
        <v>9</v>
      </c>
      <c r="W21">
        <v>6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3</v>
      </c>
      <c r="AF21">
        <v>30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0</v>
      </c>
      <c r="AN21">
        <v>0</v>
      </c>
      <c r="AO21">
        <v>2</v>
      </c>
      <c r="AP21">
        <v>1</v>
      </c>
      <c r="AQ21">
        <v>0</v>
      </c>
      <c r="AR21">
        <v>0</v>
      </c>
      <c r="AS21">
        <v>0</v>
      </c>
      <c r="AT21">
        <v>1</v>
      </c>
      <c r="AU21">
        <v>0</v>
      </c>
      <c r="AV21">
        <v>0</v>
      </c>
      <c r="AW21">
        <v>0</v>
      </c>
      <c r="AX21">
        <v>1</v>
      </c>
      <c r="AY21">
        <v>0</v>
      </c>
      <c r="AZ21">
        <v>0</v>
      </c>
      <c r="BA21">
        <v>1</v>
      </c>
      <c r="BB21">
        <v>0</v>
      </c>
      <c r="BC21">
        <v>1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1</v>
      </c>
      <c r="BM21">
        <v>4</v>
      </c>
      <c r="BN21">
        <v>1</v>
      </c>
      <c r="BO21">
        <v>0</v>
      </c>
      <c r="BP21">
        <v>0</v>
      </c>
      <c r="BQ21">
        <v>1</v>
      </c>
      <c r="BR21">
        <v>0</v>
      </c>
      <c r="BS21">
        <v>2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1</v>
      </c>
      <c r="CH21">
        <v>1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4</v>
      </c>
      <c r="CR21">
        <v>0</v>
      </c>
      <c r="CS21">
        <v>1</v>
      </c>
      <c r="CT21">
        <v>0</v>
      </c>
      <c r="CU21">
        <v>1</v>
      </c>
      <c r="CV21">
        <v>3</v>
      </c>
      <c r="CW21">
        <v>0</v>
      </c>
      <c r="CX21">
        <v>0</v>
      </c>
      <c r="CY21">
        <v>0</v>
      </c>
      <c r="CZ21">
        <v>0</v>
      </c>
      <c r="DA21">
        <v>2</v>
      </c>
      <c r="DB21">
        <v>0</v>
      </c>
      <c r="DC21" t="s">
        <v>113</v>
      </c>
      <c r="DD21" t="s">
        <v>114</v>
      </c>
      <c r="DE21" t="s">
        <v>111</v>
      </c>
    </row>
    <row r="22" spans="1:109">
      <c r="A22" s="1">
        <v>20</v>
      </c>
      <c r="B22" t="s">
        <v>214</v>
      </c>
      <c r="C22">
        <v>172</v>
      </c>
      <c r="D22">
        <v>6</v>
      </c>
      <c r="E22">
        <v>0</v>
      </c>
      <c r="F22">
        <v>0</v>
      </c>
      <c r="G22">
        <v>1</v>
      </c>
      <c r="H22">
        <v>0</v>
      </c>
      <c r="I22">
        <v>16</v>
      </c>
      <c r="J22">
        <v>4</v>
      </c>
      <c r="K22" t="s">
        <v>215</v>
      </c>
      <c r="L22" t="s">
        <v>216</v>
      </c>
      <c r="M22" t="s">
        <v>111</v>
      </c>
      <c r="N22" t="s">
        <v>217</v>
      </c>
      <c r="O22">
        <v>0</v>
      </c>
      <c r="P22">
        <v>0</v>
      </c>
      <c r="Q22">
        <v>2</v>
      </c>
      <c r="R22">
        <v>2</v>
      </c>
      <c r="S22">
        <v>0</v>
      </c>
      <c r="T22">
        <v>0</v>
      </c>
      <c r="U22">
        <v>2</v>
      </c>
      <c r="V22">
        <v>7</v>
      </c>
      <c r="W22">
        <v>5</v>
      </c>
      <c r="X22">
        <v>0</v>
      </c>
      <c r="Y22">
        <v>0</v>
      </c>
      <c r="Z22">
        <v>0</v>
      </c>
      <c r="AA22">
        <v>0</v>
      </c>
      <c r="AB22">
        <v>0</v>
      </c>
      <c r="AC22">
        <v>2</v>
      </c>
      <c r="AD22">
        <v>0</v>
      </c>
      <c r="AE22">
        <v>0</v>
      </c>
      <c r="AF22">
        <v>54</v>
      </c>
      <c r="AG22">
        <v>0</v>
      </c>
      <c r="AH22">
        <v>0</v>
      </c>
      <c r="AI22">
        <v>0</v>
      </c>
      <c r="AJ22">
        <v>1</v>
      </c>
      <c r="AK22">
        <v>0</v>
      </c>
      <c r="AL22">
        <v>0</v>
      </c>
      <c r="AM22">
        <v>1</v>
      </c>
      <c r="AN22">
        <v>0</v>
      </c>
      <c r="AO22">
        <v>3</v>
      </c>
      <c r="AP22">
        <v>3</v>
      </c>
      <c r="AQ22">
        <v>0</v>
      </c>
      <c r="AR22">
        <v>2</v>
      </c>
      <c r="AS22">
        <v>1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1</v>
      </c>
      <c r="BC22">
        <v>3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4</v>
      </c>
      <c r="BK22">
        <v>0</v>
      </c>
      <c r="BL22">
        <v>0</v>
      </c>
      <c r="BM22">
        <v>2</v>
      </c>
      <c r="BN22">
        <v>0</v>
      </c>
      <c r="BO22">
        <v>0</v>
      </c>
      <c r="BP22">
        <v>1</v>
      </c>
      <c r="BQ22">
        <v>0</v>
      </c>
      <c r="BR22">
        <v>1</v>
      </c>
      <c r="BS22">
        <v>1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3</v>
      </c>
      <c r="CC22">
        <v>2</v>
      </c>
      <c r="CD22">
        <v>0</v>
      </c>
      <c r="CE22">
        <v>2</v>
      </c>
      <c r="CF22">
        <v>0</v>
      </c>
      <c r="CG22">
        <v>1</v>
      </c>
      <c r="CH22">
        <v>1</v>
      </c>
      <c r="CI22">
        <v>2</v>
      </c>
      <c r="CJ22">
        <v>1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2</v>
      </c>
      <c r="CQ22">
        <v>2</v>
      </c>
      <c r="CR22">
        <v>0</v>
      </c>
      <c r="CS22">
        <v>0</v>
      </c>
      <c r="CT22">
        <v>0</v>
      </c>
      <c r="CU22">
        <v>2</v>
      </c>
      <c r="CV22">
        <v>5</v>
      </c>
      <c r="CW22">
        <v>0</v>
      </c>
      <c r="CX22">
        <v>0</v>
      </c>
      <c r="CY22">
        <v>1</v>
      </c>
      <c r="CZ22">
        <v>1</v>
      </c>
      <c r="DA22">
        <v>5</v>
      </c>
      <c r="DB22">
        <v>0</v>
      </c>
      <c r="DC22" t="s">
        <v>202</v>
      </c>
      <c r="DD22" t="s">
        <v>203</v>
      </c>
      <c r="DE22" t="s">
        <v>111</v>
      </c>
    </row>
    <row r="23" spans="1:109">
      <c r="A23" s="1">
        <v>21</v>
      </c>
      <c r="B23" t="s">
        <v>218</v>
      </c>
      <c r="C23">
        <v>217</v>
      </c>
      <c r="D23">
        <v>5</v>
      </c>
      <c r="E23">
        <v>0</v>
      </c>
      <c r="F23">
        <v>0</v>
      </c>
      <c r="G23">
        <v>1</v>
      </c>
      <c r="H23">
        <v>0</v>
      </c>
      <c r="I23">
        <v>14</v>
      </c>
      <c r="J23">
        <v>7</v>
      </c>
      <c r="K23" t="s">
        <v>219</v>
      </c>
      <c r="L23" t="s">
        <v>220</v>
      </c>
      <c r="M23" t="s">
        <v>111</v>
      </c>
      <c r="N23" t="s">
        <v>221</v>
      </c>
      <c r="O23">
        <v>0</v>
      </c>
      <c r="P23">
        <v>0</v>
      </c>
      <c r="Q23">
        <v>2</v>
      </c>
      <c r="R23">
        <v>2</v>
      </c>
      <c r="S23">
        <v>1</v>
      </c>
      <c r="T23">
        <v>1</v>
      </c>
      <c r="U23">
        <v>4</v>
      </c>
      <c r="V23">
        <v>11</v>
      </c>
      <c r="W23">
        <v>2</v>
      </c>
      <c r="X23">
        <v>0</v>
      </c>
      <c r="Y23">
        <v>0</v>
      </c>
      <c r="Z23">
        <v>0</v>
      </c>
      <c r="AA23">
        <v>0</v>
      </c>
      <c r="AB23">
        <v>1</v>
      </c>
      <c r="AC23">
        <v>5</v>
      </c>
      <c r="AD23">
        <v>3</v>
      </c>
      <c r="AE23">
        <v>0</v>
      </c>
      <c r="AF23">
        <v>81</v>
      </c>
      <c r="AG23">
        <v>0</v>
      </c>
      <c r="AH23">
        <v>0</v>
      </c>
      <c r="AI23">
        <v>0</v>
      </c>
      <c r="AJ23">
        <v>1</v>
      </c>
      <c r="AK23">
        <v>0</v>
      </c>
      <c r="AL23">
        <v>0</v>
      </c>
      <c r="AM23">
        <v>7</v>
      </c>
      <c r="AN23">
        <v>0</v>
      </c>
      <c r="AO23">
        <v>5</v>
      </c>
      <c r="AP23">
        <v>1</v>
      </c>
      <c r="AQ23">
        <v>0</v>
      </c>
      <c r="AR23">
        <v>0</v>
      </c>
      <c r="AS23">
        <v>3</v>
      </c>
      <c r="AT23">
        <v>1</v>
      </c>
      <c r="AU23">
        <v>1</v>
      </c>
      <c r="AV23">
        <v>0</v>
      </c>
      <c r="AW23">
        <v>0</v>
      </c>
      <c r="AX23">
        <v>1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6</v>
      </c>
      <c r="BK23">
        <v>0</v>
      </c>
      <c r="BL23">
        <v>0</v>
      </c>
      <c r="BM23">
        <v>4</v>
      </c>
      <c r="BN23">
        <v>0</v>
      </c>
      <c r="BO23">
        <v>2</v>
      </c>
      <c r="BP23">
        <v>4</v>
      </c>
      <c r="BQ23">
        <v>0</v>
      </c>
      <c r="BR23">
        <v>4</v>
      </c>
      <c r="BS23">
        <v>2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4</v>
      </c>
      <c r="CC23">
        <v>2</v>
      </c>
      <c r="CD23">
        <v>0</v>
      </c>
      <c r="CE23">
        <v>0</v>
      </c>
      <c r="CF23">
        <v>0</v>
      </c>
      <c r="CG23">
        <v>0</v>
      </c>
      <c r="CH23">
        <v>15</v>
      </c>
      <c r="CI23">
        <v>5</v>
      </c>
      <c r="CJ23">
        <v>0</v>
      </c>
      <c r="CK23">
        <v>0</v>
      </c>
      <c r="CL23">
        <v>1</v>
      </c>
      <c r="CM23">
        <v>0</v>
      </c>
      <c r="CN23">
        <v>0</v>
      </c>
      <c r="CO23">
        <v>0</v>
      </c>
      <c r="CP23">
        <v>0</v>
      </c>
      <c r="CQ23">
        <v>2</v>
      </c>
      <c r="CR23">
        <v>1</v>
      </c>
      <c r="CS23">
        <v>0</v>
      </c>
      <c r="CT23">
        <v>0</v>
      </c>
      <c r="CU23">
        <v>4</v>
      </c>
      <c r="CV23">
        <v>2</v>
      </c>
      <c r="CW23">
        <v>0</v>
      </c>
      <c r="CX23">
        <v>1</v>
      </c>
      <c r="CY23">
        <v>0</v>
      </c>
      <c r="CZ23">
        <v>0</v>
      </c>
      <c r="DA23">
        <v>2</v>
      </c>
      <c r="DB23">
        <v>0</v>
      </c>
      <c r="DC23" t="s">
        <v>113</v>
      </c>
      <c r="DD23" t="s">
        <v>114</v>
      </c>
      <c r="DE23" t="s">
        <v>111</v>
      </c>
    </row>
    <row r="24" spans="1:109">
      <c r="A24" s="1">
        <v>22</v>
      </c>
      <c r="B24" t="s">
        <v>222</v>
      </c>
      <c r="C24">
        <v>191</v>
      </c>
      <c r="D24">
        <v>4</v>
      </c>
      <c r="E24">
        <v>0</v>
      </c>
      <c r="F24">
        <v>0</v>
      </c>
      <c r="G24">
        <v>1</v>
      </c>
      <c r="H24">
        <v>0</v>
      </c>
      <c r="I24">
        <v>12</v>
      </c>
      <c r="J24">
        <v>4</v>
      </c>
      <c r="K24" t="s">
        <v>223</v>
      </c>
      <c r="L24" t="s">
        <v>224</v>
      </c>
      <c r="M24" t="s">
        <v>111</v>
      </c>
      <c r="N24" t="s">
        <v>225</v>
      </c>
      <c r="O24">
        <v>0</v>
      </c>
      <c r="P24">
        <v>0</v>
      </c>
      <c r="Q24">
        <v>2</v>
      </c>
      <c r="R24">
        <v>2</v>
      </c>
      <c r="S24">
        <v>0</v>
      </c>
      <c r="T24">
        <v>1</v>
      </c>
      <c r="U24">
        <v>1</v>
      </c>
      <c r="V24">
        <v>13</v>
      </c>
      <c r="W24">
        <v>1</v>
      </c>
      <c r="X24">
        <v>0</v>
      </c>
      <c r="Y24">
        <v>2</v>
      </c>
      <c r="Z24">
        <v>1</v>
      </c>
      <c r="AA24">
        <v>0</v>
      </c>
      <c r="AB24">
        <v>0</v>
      </c>
      <c r="AC24">
        <v>6</v>
      </c>
      <c r="AD24">
        <v>3</v>
      </c>
      <c r="AE24">
        <v>0</v>
      </c>
      <c r="AF24">
        <v>64</v>
      </c>
      <c r="AG24">
        <v>0</v>
      </c>
      <c r="AH24">
        <v>0</v>
      </c>
      <c r="AI24">
        <v>0</v>
      </c>
      <c r="AJ24">
        <v>1</v>
      </c>
      <c r="AK24">
        <v>0</v>
      </c>
      <c r="AL24">
        <v>0</v>
      </c>
      <c r="AM24">
        <v>1</v>
      </c>
      <c r="AN24">
        <v>0</v>
      </c>
      <c r="AO24">
        <v>9</v>
      </c>
      <c r="AP24">
        <v>1</v>
      </c>
      <c r="AQ24">
        <v>2</v>
      </c>
      <c r="AR24">
        <v>0</v>
      </c>
      <c r="AS24">
        <v>3</v>
      </c>
      <c r="AT24">
        <v>0</v>
      </c>
      <c r="AU24">
        <v>0</v>
      </c>
      <c r="AV24">
        <v>0</v>
      </c>
      <c r="AW24">
        <v>0</v>
      </c>
      <c r="AX24">
        <v>1</v>
      </c>
      <c r="AY24">
        <v>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1</v>
      </c>
      <c r="BJ24">
        <v>2</v>
      </c>
      <c r="BK24">
        <v>1</v>
      </c>
      <c r="BL24">
        <v>0</v>
      </c>
      <c r="BM24">
        <v>1</v>
      </c>
      <c r="BN24">
        <v>0</v>
      </c>
      <c r="BO24">
        <v>1</v>
      </c>
      <c r="BP24">
        <v>6</v>
      </c>
      <c r="BQ24">
        <v>0</v>
      </c>
      <c r="BR24">
        <v>1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2</v>
      </c>
      <c r="CD24">
        <v>2</v>
      </c>
      <c r="CE24">
        <v>1</v>
      </c>
      <c r="CF24">
        <v>0</v>
      </c>
      <c r="CG24">
        <v>0</v>
      </c>
      <c r="CH24">
        <v>9</v>
      </c>
      <c r="CI24">
        <v>6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2</v>
      </c>
      <c r="CR24">
        <v>1</v>
      </c>
      <c r="CS24">
        <v>0</v>
      </c>
      <c r="CT24">
        <v>0</v>
      </c>
      <c r="CU24">
        <v>1</v>
      </c>
      <c r="CV24">
        <v>2</v>
      </c>
      <c r="CW24">
        <v>1</v>
      </c>
      <c r="CX24">
        <v>2</v>
      </c>
      <c r="CY24">
        <v>0</v>
      </c>
      <c r="CZ24">
        <v>0</v>
      </c>
      <c r="DA24">
        <v>3</v>
      </c>
      <c r="DB24">
        <v>0</v>
      </c>
      <c r="DC24" t="s">
        <v>126</v>
      </c>
      <c r="DD24" t="s">
        <v>127</v>
      </c>
      <c r="DE24" t="s">
        <v>111</v>
      </c>
    </row>
    <row r="25" spans="1:109">
      <c r="A25" s="1">
        <v>23</v>
      </c>
      <c r="B25" t="s">
        <v>226</v>
      </c>
      <c r="C25">
        <v>143</v>
      </c>
      <c r="D25">
        <v>4</v>
      </c>
      <c r="E25">
        <v>0</v>
      </c>
      <c r="F25">
        <v>0</v>
      </c>
      <c r="G25">
        <v>2</v>
      </c>
      <c r="H25">
        <v>0</v>
      </c>
      <c r="I25">
        <v>8</v>
      </c>
      <c r="J25">
        <v>1</v>
      </c>
      <c r="K25" t="s">
        <v>227</v>
      </c>
      <c r="L25" t="s">
        <v>228</v>
      </c>
      <c r="M25" t="s">
        <v>111</v>
      </c>
      <c r="N25" t="s">
        <v>229</v>
      </c>
      <c r="O25">
        <v>0</v>
      </c>
      <c r="P25">
        <v>0</v>
      </c>
      <c r="Q25">
        <v>0</v>
      </c>
      <c r="R25">
        <v>0</v>
      </c>
      <c r="S25">
        <v>1</v>
      </c>
      <c r="T25">
        <v>0</v>
      </c>
      <c r="U25">
        <v>2</v>
      </c>
      <c r="V25">
        <v>7</v>
      </c>
      <c r="W25">
        <v>1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5</v>
      </c>
      <c r="AE25">
        <v>0</v>
      </c>
      <c r="AF25">
        <v>45</v>
      </c>
      <c r="AG25">
        <v>0</v>
      </c>
      <c r="AH25">
        <v>0</v>
      </c>
      <c r="AI25">
        <v>0</v>
      </c>
      <c r="AJ25">
        <v>1</v>
      </c>
      <c r="AK25">
        <v>0</v>
      </c>
      <c r="AL25">
        <v>0</v>
      </c>
      <c r="AM25">
        <v>1</v>
      </c>
      <c r="AN25">
        <v>0</v>
      </c>
      <c r="AO25">
        <v>3</v>
      </c>
      <c r="AP25">
        <v>0</v>
      </c>
      <c r="AQ25">
        <v>4</v>
      </c>
      <c r="AR25">
        <v>0</v>
      </c>
      <c r="AS25">
        <v>2</v>
      </c>
      <c r="AT25">
        <v>0</v>
      </c>
      <c r="AU25">
        <v>2</v>
      </c>
      <c r="AV25">
        <v>0</v>
      </c>
      <c r="AW25">
        <v>0</v>
      </c>
      <c r="AX25">
        <v>0</v>
      </c>
      <c r="AY25">
        <v>3</v>
      </c>
      <c r="AZ25">
        <v>0</v>
      </c>
      <c r="BA25">
        <v>0</v>
      </c>
      <c r="BB25">
        <v>1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2</v>
      </c>
      <c r="BK25">
        <v>0</v>
      </c>
      <c r="BL25">
        <v>0</v>
      </c>
      <c r="BM25">
        <v>2</v>
      </c>
      <c r="BN25">
        <v>0</v>
      </c>
      <c r="BO25">
        <v>0</v>
      </c>
      <c r="BP25">
        <v>3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2</v>
      </c>
      <c r="CB25">
        <v>0</v>
      </c>
      <c r="CC25">
        <v>2</v>
      </c>
      <c r="CD25">
        <v>1</v>
      </c>
      <c r="CE25">
        <v>0</v>
      </c>
      <c r="CF25">
        <v>0</v>
      </c>
      <c r="CG25">
        <v>0</v>
      </c>
      <c r="CH25">
        <v>11</v>
      </c>
      <c r="CI25">
        <v>1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2</v>
      </c>
      <c r="CS25">
        <v>0</v>
      </c>
      <c r="CT25">
        <v>0</v>
      </c>
      <c r="CU25">
        <v>0</v>
      </c>
      <c r="CV25">
        <v>1</v>
      </c>
      <c r="CW25">
        <v>1</v>
      </c>
      <c r="CX25">
        <v>0</v>
      </c>
      <c r="CY25">
        <v>0</v>
      </c>
      <c r="CZ25">
        <v>0</v>
      </c>
      <c r="DA25">
        <v>0</v>
      </c>
      <c r="DB25">
        <v>0</v>
      </c>
      <c r="DC25" t="s">
        <v>111</v>
      </c>
      <c r="DD25" t="s">
        <v>111</v>
      </c>
      <c r="DE25" t="s">
        <v>111</v>
      </c>
    </row>
    <row r="26" spans="1:109">
      <c r="A26" s="1">
        <v>24</v>
      </c>
      <c r="B26" t="s">
        <v>230</v>
      </c>
      <c r="C26">
        <v>195</v>
      </c>
      <c r="D26">
        <v>8</v>
      </c>
      <c r="E26">
        <v>0</v>
      </c>
      <c r="F26">
        <v>0</v>
      </c>
      <c r="G26">
        <v>1</v>
      </c>
      <c r="H26">
        <v>0</v>
      </c>
      <c r="I26">
        <v>17</v>
      </c>
      <c r="J26">
        <v>7</v>
      </c>
      <c r="K26" t="s">
        <v>231</v>
      </c>
      <c r="L26" t="s">
        <v>232</v>
      </c>
      <c r="M26" t="s">
        <v>111</v>
      </c>
      <c r="N26" t="s">
        <v>233</v>
      </c>
      <c r="O26">
        <v>0</v>
      </c>
      <c r="P26">
        <v>0</v>
      </c>
      <c r="Q26">
        <v>2</v>
      </c>
      <c r="R26">
        <v>2</v>
      </c>
      <c r="S26">
        <v>2</v>
      </c>
      <c r="T26">
        <v>2</v>
      </c>
      <c r="U26">
        <v>3</v>
      </c>
      <c r="V26">
        <v>11</v>
      </c>
      <c r="W26">
        <v>1</v>
      </c>
      <c r="X26">
        <v>0</v>
      </c>
      <c r="Y26">
        <v>0</v>
      </c>
      <c r="Z26">
        <v>1</v>
      </c>
      <c r="AA26">
        <v>0</v>
      </c>
      <c r="AB26">
        <v>0</v>
      </c>
      <c r="AC26">
        <v>8</v>
      </c>
      <c r="AD26">
        <v>1</v>
      </c>
      <c r="AE26">
        <v>0</v>
      </c>
      <c r="AF26">
        <v>62</v>
      </c>
      <c r="AG26">
        <v>0</v>
      </c>
      <c r="AH26">
        <v>1</v>
      </c>
      <c r="AI26">
        <v>0</v>
      </c>
      <c r="AJ26">
        <v>1</v>
      </c>
      <c r="AK26">
        <v>0</v>
      </c>
      <c r="AL26">
        <v>1</v>
      </c>
      <c r="AM26">
        <v>1</v>
      </c>
      <c r="AN26">
        <v>0</v>
      </c>
      <c r="AO26">
        <v>11</v>
      </c>
      <c r="AP26">
        <v>2</v>
      </c>
      <c r="AQ26">
        <v>0</v>
      </c>
      <c r="AR26">
        <v>0</v>
      </c>
      <c r="AS26">
        <v>2</v>
      </c>
      <c r="AT26">
        <v>1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1</v>
      </c>
      <c r="BA26">
        <v>0</v>
      </c>
      <c r="BB26">
        <v>0</v>
      </c>
      <c r="BC26">
        <v>3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3</v>
      </c>
      <c r="BK26">
        <v>2</v>
      </c>
      <c r="BL26">
        <v>0</v>
      </c>
      <c r="BM26">
        <v>3</v>
      </c>
      <c r="BN26">
        <v>0</v>
      </c>
      <c r="BO26">
        <v>0</v>
      </c>
      <c r="BP26">
        <v>1</v>
      </c>
      <c r="BQ26">
        <v>1</v>
      </c>
      <c r="BR26">
        <v>3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1</v>
      </c>
      <c r="CC26">
        <v>0</v>
      </c>
      <c r="CD26">
        <v>0</v>
      </c>
      <c r="CE26">
        <v>2</v>
      </c>
      <c r="CF26">
        <v>0</v>
      </c>
      <c r="CG26">
        <v>0</v>
      </c>
      <c r="CH26">
        <v>4</v>
      </c>
      <c r="CI26">
        <v>8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1</v>
      </c>
      <c r="CR26">
        <v>1</v>
      </c>
      <c r="CS26">
        <v>0</v>
      </c>
      <c r="CT26">
        <v>0</v>
      </c>
      <c r="CU26">
        <v>0</v>
      </c>
      <c r="CV26">
        <v>4</v>
      </c>
      <c r="CW26">
        <v>0</v>
      </c>
      <c r="CX26">
        <v>0</v>
      </c>
      <c r="CY26">
        <v>1</v>
      </c>
      <c r="CZ26">
        <v>0</v>
      </c>
      <c r="DA26">
        <v>3</v>
      </c>
      <c r="DB26">
        <v>0</v>
      </c>
      <c r="DC26" t="s">
        <v>126</v>
      </c>
      <c r="DD26" t="s">
        <v>127</v>
      </c>
      <c r="DE26" t="s">
        <v>111</v>
      </c>
    </row>
    <row r="27" spans="1:109">
      <c r="A27" s="1">
        <v>25</v>
      </c>
      <c r="B27" t="s">
        <v>234</v>
      </c>
      <c r="C27">
        <v>214</v>
      </c>
      <c r="D27">
        <v>9</v>
      </c>
      <c r="E27">
        <v>0</v>
      </c>
      <c r="F27">
        <v>0</v>
      </c>
      <c r="G27">
        <v>4</v>
      </c>
      <c r="H27">
        <v>1</v>
      </c>
      <c r="I27">
        <v>21</v>
      </c>
      <c r="J27">
        <v>10</v>
      </c>
      <c r="K27" t="s">
        <v>235</v>
      </c>
      <c r="L27" t="s">
        <v>236</v>
      </c>
      <c r="M27" t="s">
        <v>237</v>
      </c>
      <c r="N27" t="s">
        <v>238</v>
      </c>
      <c r="O27">
        <v>1</v>
      </c>
      <c r="P27">
        <v>0</v>
      </c>
      <c r="Q27">
        <v>1</v>
      </c>
      <c r="R27">
        <v>1</v>
      </c>
      <c r="S27">
        <v>2</v>
      </c>
      <c r="T27">
        <v>6</v>
      </c>
      <c r="U27">
        <v>3</v>
      </c>
      <c r="V27">
        <v>16</v>
      </c>
      <c r="W27">
        <v>5</v>
      </c>
      <c r="X27">
        <v>0</v>
      </c>
      <c r="Y27">
        <v>0</v>
      </c>
      <c r="Z27">
        <v>3</v>
      </c>
      <c r="AA27">
        <v>0</v>
      </c>
      <c r="AB27">
        <v>0</v>
      </c>
      <c r="AC27">
        <v>0</v>
      </c>
      <c r="AD27">
        <v>8</v>
      </c>
      <c r="AE27">
        <v>0</v>
      </c>
      <c r="AF27">
        <v>66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7</v>
      </c>
      <c r="AP27">
        <v>0</v>
      </c>
      <c r="AQ27">
        <v>0</v>
      </c>
      <c r="AR27">
        <v>3</v>
      </c>
      <c r="AS27">
        <v>0</v>
      </c>
      <c r="AT27">
        <v>1</v>
      </c>
      <c r="AU27">
        <v>0</v>
      </c>
      <c r="AV27">
        <v>0</v>
      </c>
      <c r="AW27">
        <v>0</v>
      </c>
      <c r="AX27">
        <v>2</v>
      </c>
      <c r="AY27">
        <v>0</v>
      </c>
      <c r="AZ27">
        <v>1</v>
      </c>
      <c r="BA27">
        <v>0</v>
      </c>
      <c r="BB27">
        <v>1</v>
      </c>
      <c r="BC27">
        <v>1</v>
      </c>
      <c r="BD27">
        <v>1</v>
      </c>
      <c r="BE27">
        <v>0</v>
      </c>
      <c r="BF27">
        <v>2</v>
      </c>
      <c r="BG27">
        <v>0</v>
      </c>
      <c r="BH27">
        <v>0</v>
      </c>
      <c r="BI27">
        <v>0</v>
      </c>
      <c r="BJ27">
        <v>5</v>
      </c>
      <c r="BK27">
        <v>2</v>
      </c>
      <c r="BL27">
        <v>2</v>
      </c>
      <c r="BM27">
        <v>3</v>
      </c>
      <c r="BN27">
        <v>0</v>
      </c>
      <c r="BO27">
        <v>0</v>
      </c>
      <c r="BP27">
        <v>0</v>
      </c>
      <c r="BQ27">
        <v>2</v>
      </c>
      <c r="BR27">
        <v>1</v>
      </c>
      <c r="BS27">
        <v>3</v>
      </c>
      <c r="BT27">
        <v>1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2</v>
      </c>
      <c r="CC27">
        <v>0</v>
      </c>
      <c r="CD27">
        <v>0</v>
      </c>
      <c r="CE27">
        <v>0</v>
      </c>
      <c r="CF27">
        <v>0</v>
      </c>
      <c r="CG27">
        <v>1</v>
      </c>
      <c r="CH27">
        <v>3</v>
      </c>
      <c r="CI27">
        <v>0</v>
      </c>
      <c r="CJ27">
        <v>1</v>
      </c>
      <c r="CK27">
        <v>0</v>
      </c>
      <c r="CL27">
        <v>2</v>
      </c>
      <c r="CM27">
        <v>0</v>
      </c>
      <c r="CN27">
        <v>0</v>
      </c>
      <c r="CO27">
        <v>5</v>
      </c>
      <c r="CP27">
        <v>2</v>
      </c>
      <c r="CQ27">
        <v>0</v>
      </c>
      <c r="CR27">
        <v>0</v>
      </c>
      <c r="CS27">
        <v>0</v>
      </c>
      <c r="CT27">
        <v>0</v>
      </c>
      <c r="CU27">
        <v>1</v>
      </c>
      <c r="CV27">
        <v>2</v>
      </c>
      <c r="CW27">
        <v>4</v>
      </c>
      <c r="CX27">
        <v>0</v>
      </c>
      <c r="CY27">
        <v>0</v>
      </c>
      <c r="CZ27">
        <v>0</v>
      </c>
      <c r="DA27">
        <v>5</v>
      </c>
      <c r="DB27">
        <v>0</v>
      </c>
      <c r="DC27" t="s">
        <v>202</v>
      </c>
      <c r="DD27" t="s">
        <v>203</v>
      </c>
      <c r="DE27" t="s">
        <v>111</v>
      </c>
    </row>
    <row r="28" spans="1:109">
      <c r="A28" s="1">
        <v>26</v>
      </c>
      <c r="B28" t="s">
        <v>239</v>
      </c>
      <c r="C28">
        <v>176</v>
      </c>
      <c r="D28">
        <v>10</v>
      </c>
      <c r="E28">
        <v>0</v>
      </c>
      <c r="F28">
        <v>0</v>
      </c>
      <c r="G28">
        <v>5</v>
      </c>
      <c r="H28">
        <v>3</v>
      </c>
      <c r="I28">
        <v>22</v>
      </c>
      <c r="J28">
        <v>10</v>
      </c>
      <c r="K28" t="s">
        <v>240</v>
      </c>
      <c r="L28" t="s">
        <v>241</v>
      </c>
      <c r="M28" t="s">
        <v>242</v>
      </c>
      <c r="N28" t="s">
        <v>243</v>
      </c>
      <c r="O28">
        <v>0</v>
      </c>
      <c r="P28">
        <v>0</v>
      </c>
      <c r="Q28">
        <v>0</v>
      </c>
      <c r="R28">
        <v>0</v>
      </c>
      <c r="S28">
        <v>2</v>
      </c>
      <c r="T28">
        <v>2</v>
      </c>
      <c r="U28">
        <v>2</v>
      </c>
      <c r="V28">
        <v>13</v>
      </c>
      <c r="W28">
        <v>1</v>
      </c>
      <c r="X28">
        <v>1</v>
      </c>
      <c r="Y28">
        <v>0</v>
      </c>
      <c r="Z28">
        <v>1</v>
      </c>
      <c r="AA28">
        <v>0</v>
      </c>
      <c r="AB28">
        <v>2</v>
      </c>
      <c r="AC28">
        <v>4</v>
      </c>
      <c r="AD28">
        <v>4</v>
      </c>
      <c r="AE28">
        <v>0</v>
      </c>
      <c r="AF28">
        <v>62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1</v>
      </c>
      <c r="AM28">
        <v>2</v>
      </c>
      <c r="AN28">
        <v>0</v>
      </c>
      <c r="AO28">
        <v>5</v>
      </c>
      <c r="AP28">
        <v>1</v>
      </c>
      <c r="AQ28">
        <v>0</v>
      </c>
      <c r="AR28">
        <v>4</v>
      </c>
      <c r="AS28">
        <v>0</v>
      </c>
      <c r="AT28">
        <v>0</v>
      </c>
      <c r="AU28">
        <v>0</v>
      </c>
      <c r="AV28">
        <v>2</v>
      </c>
      <c r="AW28">
        <v>1</v>
      </c>
      <c r="AX28">
        <v>0</v>
      </c>
      <c r="AY28">
        <v>0</v>
      </c>
      <c r="AZ28">
        <v>2</v>
      </c>
      <c r="BA28">
        <v>1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4</v>
      </c>
      <c r="BK28">
        <v>1</v>
      </c>
      <c r="BL28">
        <v>0</v>
      </c>
      <c r="BM28">
        <v>2</v>
      </c>
      <c r="BN28">
        <v>0</v>
      </c>
      <c r="BO28">
        <v>2</v>
      </c>
      <c r="BP28">
        <v>1</v>
      </c>
      <c r="BQ28">
        <v>0</v>
      </c>
      <c r="BR28">
        <v>0</v>
      </c>
      <c r="BS28">
        <v>4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1</v>
      </c>
      <c r="CB28">
        <v>3</v>
      </c>
      <c r="CC28">
        <v>0</v>
      </c>
      <c r="CD28">
        <v>0</v>
      </c>
      <c r="CE28">
        <v>3</v>
      </c>
      <c r="CF28">
        <v>0</v>
      </c>
      <c r="CG28">
        <v>0</v>
      </c>
      <c r="CH28">
        <v>4</v>
      </c>
      <c r="CI28">
        <v>4</v>
      </c>
      <c r="CJ28">
        <v>0</v>
      </c>
      <c r="CK28">
        <v>1</v>
      </c>
      <c r="CL28">
        <v>2</v>
      </c>
      <c r="CM28">
        <v>0</v>
      </c>
      <c r="CN28">
        <v>0</v>
      </c>
      <c r="CO28">
        <v>1</v>
      </c>
      <c r="CP28">
        <v>1</v>
      </c>
      <c r="CQ28">
        <v>0</v>
      </c>
      <c r="CR28">
        <v>1</v>
      </c>
      <c r="CS28">
        <v>1</v>
      </c>
      <c r="CT28">
        <v>0</v>
      </c>
      <c r="CU28">
        <v>1</v>
      </c>
      <c r="CV28">
        <v>3</v>
      </c>
      <c r="CW28">
        <v>1</v>
      </c>
      <c r="CX28">
        <v>0</v>
      </c>
      <c r="CY28">
        <v>0</v>
      </c>
      <c r="CZ28">
        <v>0</v>
      </c>
      <c r="DA28">
        <v>2</v>
      </c>
      <c r="DB28">
        <v>0</v>
      </c>
      <c r="DC28" t="s">
        <v>113</v>
      </c>
      <c r="DD28" t="s">
        <v>114</v>
      </c>
      <c r="DE28" t="s">
        <v>111</v>
      </c>
    </row>
    <row r="29" spans="1:109">
      <c r="A29" s="1">
        <v>27</v>
      </c>
      <c r="B29" t="s">
        <v>244</v>
      </c>
      <c r="C29">
        <v>133</v>
      </c>
      <c r="D29">
        <v>2</v>
      </c>
      <c r="E29">
        <v>0</v>
      </c>
      <c r="F29">
        <v>0</v>
      </c>
      <c r="G29">
        <v>3</v>
      </c>
      <c r="H29">
        <v>1</v>
      </c>
      <c r="I29">
        <v>11</v>
      </c>
      <c r="J29">
        <v>2</v>
      </c>
      <c r="K29" t="s">
        <v>245</v>
      </c>
      <c r="L29" t="s">
        <v>246</v>
      </c>
      <c r="M29" t="s">
        <v>247</v>
      </c>
      <c r="N29" t="s">
        <v>248</v>
      </c>
      <c r="O29">
        <v>0</v>
      </c>
      <c r="P29">
        <v>0</v>
      </c>
      <c r="Q29">
        <v>1</v>
      </c>
      <c r="R29">
        <v>1</v>
      </c>
      <c r="S29">
        <v>1</v>
      </c>
      <c r="T29">
        <v>4</v>
      </c>
      <c r="U29">
        <v>2</v>
      </c>
      <c r="V29">
        <v>12</v>
      </c>
      <c r="W29">
        <v>2</v>
      </c>
      <c r="X29">
        <v>0</v>
      </c>
      <c r="Y29">
        <v>0</v>
      </c>
      <c r="Z29">
        <v>1</v>
      </c>
      <c r="AA29">
        <v>0</v>
      </c>
      <c r="AB29">
        <v>1</v>
      </c>
      <c r="AC29">
        <v>5</v>
      </c>
      <c r="AD29">
        <v>2</v>
      </c>
      <c r="AE29">
        <v>1</v>
      </c>
      <c r="AF29">
        <v>32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1</v>
      </c>
      <c r="AO29">
        <v>4</v>
      </c>
      <c r="AP29">
        <v>0</v>
      </c>
      <c r="AQ29">
        <v>1</v>
      </c>
      <c r="AR29">
        <v>0</v>
      </c>
      <c r="AS29">
        <v>0</v>
      </c>
      <c r="AT29">
        <v>0</v>
      </c>
      <c r="AU29">
        <v>1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1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2</v>
      </c>
      <c r="BN29">
        <v>0</v>
      </c>
      <c r="BO29">
        <v>0</v>
      </c>
      <c r="BP29">
        <v>0</v>
      </c>
      <c r="BQ29">
        <v>0</v>
      </c>
      <c r="BR29">
        <v>2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1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2</v>
      </c>
      <c r="CI29">
        <v>5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1</v>
      </c>
      <c r="CP29">
        <v>0</v>
      </c>
      <c r="CQ29">
        <v>3</v>
      </c>
      <c r="CR29">
        <v>0</v>
      </c>
      <c r="CS29">
        <v>0</v>
      </c>
      <c r="CT29">
        <v>0</v>
      </c>
      <c r="CU29">
        <v>0</v>
      </c>
      <c r="CV29">
        <v>2</v>
      </c>
      <c r="CW29">
        <v>0</v>
      </c>
      <c r="CX29">
        <v>0</v>
      </c>
      <c r="CY29">
        <v>1</v>
      </c>
      <c r="CZ29">
        <v>0</v>
      </c>
      <c r="DA29">
        <v>2</v>
      </c>
      <c r="DB29">
        <v>0</v>
      </c>
      <c r="DC29" t="s">
        <v>113</v>
      </c>
      <c r="DD29" t="s">
        <v>114</v>
      </c>
      <c r="DE29" t="s">
        <v>111</v>
      </c>
    </row>
    <row r="30" spans="1:109">
      <c r="A30" s="1">
        <v>28</v>
      </c>
      <c r="B30" t="s">
        <v>249</v>
      </c>
      <c r="C30">
        <v>169</v>
      </c>
      <c r="D30">
        <v>8</v>
      </c>
      <c r="E30">
        <v>0</v>
      </c>
      <c r="F30">
        <v>1</v>
      </c>
      <c r="G30">
        <v>15</v>
      </c>
      <c r="H30">
        <v>4</v>
      </c>
      <c r="I30">
        <v>45</v>
      </c>
      <c r="J30">
        <v>22</v>
      </c>
      <c r="K30" t="s">
        <v>250</v>
      </c>
      <c r="L30" t="s">
        <v>251</v>
      </c>
      <c r="M30" t="s">
        <v>252</v>
      </c>
      <c r="N30" t="s">
        <v>253</v>
      </c>
      <c r="O30">
        <v>2</v>
      </c>
      <c r="P30">
        <v>0</v>
      </c>
      <c r="Q30">
        <v>0</v>
      </c>
      <c r="R30">
        <v>0</v>
      </c>
      <c r="S30">
        <v>4</v>
      </c>
      <c r="T30">
        <v>11</v>
      </c>
      <c r="U30">
        <v>1</v>
      </c>
      <c r="V30">
        <v>14</v>
      </c>
      <c r="W30">
        <v>5</v>
      </c>
      <c r="X30">
        <v>1</v>
      </c>
      <c r="Y30">
        <v>0</v>
      </c>
      <c r="Z30">
        <v>0</v>
      </c>
      <c r="AA30">
        <v>0</v>
      </c>
      <c r="AB30">
        <v>2</v>
      </c>
      <c r="AC30">
        <v>0</v>
      </c>
      <c r="AD30">
        <v>3</v>
      </c>
      <c r="AE30">
        <v>3</v>
      </c>
      <c r="AF30">
        <v>19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2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1</v>
      </c>
      <c r="BJ30">
        <v>0</v>
      </c>
      <c r="BK30">
        <v>2</v>
      </c>
      <c r="BL30">
        <v>0</v>
      </c>
      <c r="BM30">
        <v>1</v>
      </c>
      <c r="BN30">
        <v>2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1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2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1</v>
      </c>
      <c r="CO30">
        <v>0</v>
      </c>
      <c r="CP30">
        <v>0</v>
      </c>
      <c r="CQ30">
        <v>1</v>
      </c>
      <c r="CR30">
        <v>1</v>
      </c>
      <c r="CS30">
        <v>0</v>
      </c>
      <c r="CT30">
        <v>0</v>
      </c>
      <c r="CU30">
        <v>1</v>
      </c>
      <c r="CV30">
        <v>4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 t="s">
        <v>111</v>
      </c>
      <c r="DD30" t="s">
        <v>111</v>
      </c>
      <c r="DE30" t="s">
        <v>111</v>
      </c>
    </row>
    <row r="31" spans="1:109">
      <c r="A31" s="1">
        <v>29</v>
      </c>
      <c r="B31" t="s">
        <v>254</v>
      </c>
      <c r="C31">
        <v>181</v>
      </c>
      <c r="D31">
        <v>3</v>
      </c>
      <c r="E31">
        <v>0</v>
      </c>
      <c r="F31">
        <v>1</v>
      </c>
      <c r="G31">
        <v>1</v>
      </c>
      <c r="H31">
        <v>0</v>
      </c>
      <c r="I31">
        <v>8</v>
      </c>
      <c r="J31">
        <v>4</v>
      </c>
      <c r="K31" t="s">
        <v>255</v>
      </c>
      <c r="L31" t="s">
        <v>256</v>
      </c>
      <c r="M31" t="s">
        <v>111</v>
      </c>
      <c r="N31" t="s">
        <v>257</v>
      </c>
      <c r="O31">
        <v>0</v>
      </c>
      <c r="P31">
        <v>0</v>
      </c>
      <c r="Q31">
        <v>0</v>
      </c>
      <c r="R31">
        <v>0</v>
      </c>
      <c r="S31">
        <v>0</v>
      </c>
      <c r="T31">
        <v>3</v>
      </c>
      <c r="U31">
        <v>3</v>
      </c>
      <c r="V31">
        <v>9</v>
      </c>
      <c r="W31">
        <v>0</v>
      </c>
      <c r="X31">
        <v>1</v>
      </c>
      <c r="Y31">
        <v>0</v>
      </c>
      <c r="Z31">
        <v>4</v>
      </c>
      <c r="AA31">
        <v>0</v>
      </c>
      <c r="AB31">
        <v>0</v>
      </c>
      <c r="AC31">
        <v>0</v>
      </c>
      <c r="AD31">
        <v>4</v>
      </c>
      <c r="AE31">
        <v>0</v>
      </c>
      <c r="AF31">
        <v>89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8</v>
      </c>
      <c r="AP31">
        <v>5</v>
      </c>
      <c r="AQ31">
        <v>0</v>
      </c>
      <c r="AR31">
        <v>0</v>
      </c>
      <c r="AS31">
        <v>1</v>
      </c>
      <c r="AT31">
        <v>0</v>
      </c>
      <c r="AU31">
        <v>0</v>
      </c>
      <c r="AV31">
        <v>3</v>
      </c>
      <c r="AW31">
        <v>1</v>
      </c>
      <c r="AX31">
        <v>1</v>
      </c>
      <c r="AY31">
        <v>0</v>
      </c>
      <c r="AZ31">
        <v>2</v>
      </c>
      <c r="BA31">
        <v>0</v>
      </c>
      <c r="BB31">
        <v>0</v>
      </c>
      <c r="BC31">
        <v>0</v>
      </c>
      <c r="BD31">
        <v>4</v>
      </c>
      <c r="BE31">
        <v>3</v>
      </c>
      <c r="BF31">
        <v>0</v>
      </c>
      <c r="BG31">
        <v>0</v>
      </c>
      <c r="BH31">
        <v>0</v>
      </c>
      <c r="BI31">
        <v>0</v>
      </c>
      <c r="BJ31">
        <v>5</v>
      </c>
      <c r="BK31">
        <v>2</v>
      </c>
      <c r="BL31">
        <v>1</v>
      </c>
      <c r="BM31">
        <v>3</v>
      </c>
      <c r="BN31">
        <v>1</v>
      </c>
      <c r="BO31">
        <v>2</v>
      </c>
      <c r="BP31">
        <v>5</v>
      </c>
      <c r="BQ31">
        <v>1</v>
      </c>
      <c r="BR31">
        <v>0</v>
      </c>
      <c r="BS31">
        <v>0</v>
      </c>
      <c r="BT31">
        <v>3</v>
      </c>
      <c r="BU31">
        <v>0</v>
      </c>
      <c r="BV31">
        <v>0</v>
      </c>
      <c r="BW31">
        <v>2</v>
      </c>
      <c r="BX31">
        <v>0</v>
      </c>
      <c r="BY31">
        <v>0</v>
      </c>
      <c r="BZ31">
        <v>0</v>
      </c>
      <c r="CA31">
        <v>3</v>
      </c>
      <c r="CB31">
        <v>2</v>
      </c>
      <c r="CC31">
        <v>0</v>
      </c>
      <c r="CD31">
        <v>0</v>
      </c>
      <c r="CE31">
        <v>2</v>
      </c>
      <c r="CF31">
        <v>0</v>
      </c>
      <c r="CG31">
        <v>0</v>
      </c>
      <c r="CH31">
        <v>15</v>
      </c>
      <c r="CI31">
        <v>0</v>
      </c>
      <c r="CJ31">
        <v>0</v>
      </c>
      <c r="CK31">
        <v>2</v>
      </c>
      <c r="CL31">
        <v>1</v>
      </c>
      <c r="CM31">
        <v>0</v>
      </c>
      <c r="CN31">
        <v>0</v>
      </c>
      <c r="CO31">
        <v>0</v>
      </c>
      <c r="CP31">
        <v>0</v>
      </c>
      <c r="CQ31">
        <v>3</v>
      </c>
      <c r="CR31">
        <v>1</v>
      </c>
      <c r="CS31">
        <v>0</v>
      </c>
      <c r="CT31">
        <v>0</v>
      </c>
      <c r="CU31">
        <v>0</v>
      </c>
      <c r="CV31">
        <v>3</v>
      </c>
      <c r="CW31">
        <v>0</v>
      </c>
      <c r="CX31">
        <v>0</v>
      </c>
      <c r="CY31">
        <v>0</v>
      </c>
      <c r="CZ31">
        <v>0</v>
      </c>
      <c r="DA31">
        <v>4</v>
      </c>
      <c r="DB31">
        <v>0</v>
      </c>
      <c r="DC31" t="s">
        <v>151</v>
      </c>
      <c r="DD31" t="s">
        <v>152</v>
      </c>
      <c r="DE31" t="s">
        <v>111</v>
      </c>
    </row>
    <row r="32" spans="1:109">
      <c r="A32" s="1">
        <v>30</v>
      </c>
      <c r="B32" t="s">
        <v>258</v>
      </c>
      <c r="C32">
        <v>179</v>
      </c>
      <c r="D32">
        <v>6</v>
      </c>
      <c r="E32">
        <v>0</v>
      </c>
      <c r="F32">
        <v>0</v>
      </c>
      <c r="G32">
        <v>2</v>
      </c>
      <c r="H32">
        <v>0</v>
      </c>
      <c r="I32">
        <v>9</v>
      </c>
      <c r="J32">
        <v>3</v>
      </c>
      <c r="K32" t="s">
        <v>259</v>
      </c>
      <c r="L32" t="s">
        <v>260</v>
      </c>
      <c r="M32" t="s">
        <v>111</v>
      </c>
      <c r="N32" t="s">
        <v>261</v>
      </c>
      <c r="O32">
        <v>0</v>
      </c>
      <c r="P32">
        <v>0</v>
      </c>
      <c r="Q32">
        <v>2</v>
      </c>
      <c r="R32">
        <v>2</v>
      </c>
      <c r="S32">
        <v>0</v>
      </c>
      <c r="T32">
        <v>0</v>
      </c>
      <c r="U32">
        <v>5</v>
      </c>
      <c r="V32">
        <v>11</v>
      </c>
      <c r="W32">
        <v>1</v>
      </c>
      <c r="X32">
        <v>0</v>
      </c>
      <c r="Y32">
        <v>1</v>
      </c>
      <c r="Z32">
        <v>1</v>
      </c>
      <c r="AA32">
        <v>0</v>
      </c>
      <c r="AB32">
        <v>1</v>
      </c>
      <c r="AC32">
        <v>4</v>
      </c>
      <c r="AD32">
        <v>3</v>
      </c>
      <c r="AE32">
        <v>0</v>
      </c>
      <c r="AF32">
        <v>80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2</v>
      </c>
      <c r="AM32">
        <v>0</v>
      </c>
      <c r="AN32">
        <v>0</v>
      </c>
      <c r="AO32">
        <v>9</v>
      </c>
      <c r="AP32">
        <v>0</v>
      </c>
      <c r="AQ32">
        <v>0</v>
      </c>
      <c r="AR32">
        <v>1</v>
      </c>
      <c r="AS32">
        <v>0</v>
      </c>
      <c r="AT32">
        <v>0</v>
      </c>
      <c r="AU32">
        <v>1</v>
      </c>
      <c r="AV32">
        <v>1</v>
      </c>
      <c r="AW32">
        <v>0</v>
      </c>
      <c r="AX32">
        <v>3</v>
      </c>
      <c r="AY32">
        <v>1</v>
      </c>
      <c r="AZ32">
        <v>4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5</v>
      </c>
      <c r="BK32">
        <v>1</v>
      </c>
      <c r="BL32">
        <v>0</v>
      </c>
      <c r="BM32">
        <v>5</v>
      </c>
      <c r="BN32">
        <v>1</v>
      </c>
      <c r="BO32">
        <v>2</v>
      </c>
      <c r="BP32">
        <v>2</v>
      </c>
      <c r="BQ32">
        <v>0</v>
      </c>
      <c r="BR32">
        <v>1</v>
      </c>
      <c r="BS32">
        <v>2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1</v>
      </c>
      <c r="CB32">
        <v>2</v>
      </c>
      <c r="CC32">
        <v>0</v>
      </c>
      <c r="CD32">
        <v>3</v>
      </c>
      <c r="CE32">
        <v>0</v>
      </c>
      <c r="CF32">
        <v>0</v>
      </c>
      <c r="CG32">
        <v>0</v>
      </c>
      <c r="CH32">
        <v>14</v>
      </c>
      <c r="CI32">
        <v>4</v>
      </c>
      <c r="CJ32">
        <v>0</v>
      </c>
      <c r="CK32">
        <v>1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2</v>
      </c>
      <c r="CR32">
        <v>1</v>
      </c>
      <c r="CS32">
        <v>0</v>
      </c>
      <c r="CT32">
        <v>0</v>
      </c>
      <c r="CU32">
        <v>0</v>
      </c>
      <c r="CV32">
        <v>2</v>
      </c>
      <c r="CW32">
        <v>1</v>
      </c>
      <c r="CX32">
        <v>0</v>
      </c>
      <c r="CY32">
        <v>2</v>
      </c>
      <c r="CZ32">
        <v>0</v>
      </c>
      <c r="DA32">
        <v>6</v>
      </c>
      <c r="DB32">
        <v>0</v>
      </c>
      <c r="DC32" t="s">
        <v>168</v>
      </c>
      <c r="DD32" t="s">
        <v>169</v>
      </c>
      <c r="DE32" t="s">
        <v>111</v>
      </c>
    </row>
    <row r="33" spans="1:109">
      <c r="A33" s="1">
        <v>31</v>
      </c>
      <c r="B33" t="s">
        <v>262</v>
      </c>
      <c r="C33">
        <v>194</v>
      </c>
      <c r="D33">
        <v>5</v>
      </c>
      <c r="E33">
        <v>0</v>
      </c>
      <c r="F33">
        <v>0</v>
      </c>
      <c r="G33">
        <v>3</v>
      </c>
      <c r="H33">
        <v>0</v>
      </c>
      <c r="I33">
        <v>19</v>
      </c>
      <c r="J33">
        <v>9</v>
      </c>
      <c r="K33" t="s">
        <v>263</v>
      </c>
      <c r="L33" t="s">
        <v>264</v>
      </c>
      <c r="M33" t="s">
        <v>111</v>
      </c>
      <c r="N33" t="s">
        <v>265</v>
      </c>
      <c r="O33">
        <v>1</v>
      </c>
      <c r="P33">
        <v>0</v>
      </c>
      <c r="Q33">
        <v>4</v>
      </c>
      <c r="R33">
        <v>4</v>
      </c>
      <c r="S33">
        <v>0</v>
      </c>
      <c r="T33">
        <v>2</v>
      </c>
      <c r="U33">
        <v>4</v>
      </c>
      <c r="V33">
        <v>10</v>
      </c>
      <c r="W33">
        <v>3</v>
      </c>
      <c r="X33">
        <v>0</v>
      </c>
      <c r="Y33">
        <v>3</v>
      </c>
      <c r="Z33">
        <v>0</v>
      </c>
      <c r="AA33">
        <v>0</v>
      </c>
      <c r="AB33">
        <v>0</v>
      </c>
      <c r="AC33">
        <v>1</v>
      </c>
      <c r="AD33">
        <v>3</v>
      </c>
      <c r="AE33">
        <v>0</v>
      </c>
      <c r="AF33">
        <v>71</v>
      </c>
      <c r="AG33">
        <v>0</v>
      </c>
      <c r="AH33">
        <v>0</v>
      </c>
      <c r="AI33">
        <v>0</v>
      </c>
      <c r="AJ33">
        <v>0</v>
      </c>
      <c r="AK33">
        <v>1</v>
      </c>
      <c r="AL33">
        <v>1</v>
      </c>
      <c r="AM33">
        <v>0</v>
      </c>
      <c r="AN33">
        <v>0</v>
      </c>
      <c r="AO33">
        <v>7</v>
      </c>
      <c r="AP33">
        <v>1</v>
      </c>
      <c r="AQ33">
        <v>0</v>
      </c>
      <c r="AR33">
        <v>2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3</v>
      </c>
      <c r="BA33">
        <v>0</v>
      </c>
      <c r="BB33">
        <v>3</v>
      </c>
      <c r="BC33">
        <v>1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4</v>
      </c>
      <c r="BK33">
        <v>1</v>
      </c>
      <c r="BL33">
        <v>0</v>
      </c>
      <c r="BM33">
        <v>4</v>
      </c>
      <c r="BN33">
        <v>0</v>
      </c>
      <c r="BO33">
        <v>0</v>
      </c>
      <c r="BP33">
        <v>5</v>
      </c>
      <c r="BQ33">
        <v>0</v>
      </c>
      <c r="BR33">
        <v>2</v>
      </c>
      <c r="BS33">
        <v>5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3</v>
      </c>
      <c r="CA33">
        <v>0</v>
      </c>
      <c r="CB33">
        <v>1</v>
      </c>
      <c r="CC33">
        <v>2</v>
      </c>
      <c r="CD33">
        <v>0</v>
      </c>
      <c r="CE33">
        <v>3</v>
      </c>
      <c r="CF33">
        <v>0</v>
      </c>
      <c r="CG33">
        <v>0</v>
      </c>
      <c r="CH33">
        <v>6</v>
      </c>
      <c r="CI33">
        <v>1</v>
      </c>
      <c r="CJ33">
        <v>0</v>
      </c>
      <c r="CK33">
        <v>0</v>
      </c>
      <c r="CL33">
        <v>2</v>
      </c>
      <c r="CM33">
        <v>0</v>
      </c>
      <c r="CN33">
        <v>0</v>
      </c>
      <c r="CO33">
        <v>0</v>
      </c>
      <c r="CP33">
        <v>2</v>
      </c>
      <c r="CQ33">
        <v>0</v>
      </c>
      <c r="CR33">
        <v>1</v>
      </c>
      <c r="CS33">
        <v>0</v>
      </c>
      <c r="CT33">
        <v>0</v>
      </c>
      <c r="CU33">
        <v>0</v>
      </c>
      <c r="CV33">
        <v>3</v>
      </c>
      <c r="CW33">
        <v>1</v>
      </c>
      <c r="CX33">
        <v>1</v>
      </c>
      <c r="CY33">
        <v>0</v>
      </c>
      <c r="CZ33">
        <v>0</v>
      </c>
      <c r="DA33">
        <v>4</v>
      </c>
      <c r="DB33">
        <v>0</v>
      </c>
      <c r="DC33" t="s">
        <v>151</v>
      </c>
      <c r="DD33" t="s">
        <v>152</v>
      </c>
      <c r="DE33" t="s">
        <v>111</v>
      </c>
    </row>
    <row r="34" spans="1:109">
      <c r="A34" s="1">
        <v>32</v>
      </c>
      <c r="B34" t="s">
        <v>266</v>
      </c>
      <c r="C34">
        <v>220</v>
      </c>
      <c r="D34">
        <v>5</v>
      </c>
      <c r="E34">
        <v>0</v>
      </c>
      <c r="F34">
        <v>0</v>
      </c>
      <c r="G34">
        <v>5</v>
      </c>
      <c r="H34">
        <v>0</v>
      </c>
      <c r="I34">
        <v>18</v>
      </c>
      <c r="J34">
        <v>9</v>
      </c>
      <c r="K34" t="s">
        <v>267</v>
      </c>
      <c r="L34" t="s">
        <v>268</v>
      </c>
      <c r="M34" t="s">
        <v>111</v>
      </c>
      <c r="N34" t="s">
        <v>269</v>
      </c>
      <c r="O34">
        <v>0</v>
      </c>
      <c r="P34">
        <v>0</v>
      </c>
      <c r="Q34">
        <v>0</v>
      </c>
      <c r="R34">
        <v>0</v>
      </c>
      <c r="S34">
        <v>2</v>
      </c>
      <c r="T34">
        <v>2</v>
      </c>
      <c r="U34">
        <v>1</v>
      </c>
      <c r="V34">
        <v>13</v>
      </c>
      <c r="W34">
        <v>1</v>
      </c>
      <c r="X34">
        <v>0</v>
      </c>
      <c r="Y34">
        <v>0</v>
      </c>
      <c r="Z34">
        <v>1</v>
      </c>
      <c r="AA34">
        <v>0</v>
      </c>
      <c r="AB34">
        <v>2</v>
      </c>
      <c r="AC34">
        <v>7</v>
      </c>
      <c r="AD34">
        <v>2</v>
      </c>
      <c r="AE34">
        <v>0</v>
      </c>
      <c r="AF34">
        <v>95</v>
      </c>
      <c r="AG34">
        <v>0</v>
      </c>
      <c r="AH34">
        <v>0</v>
      </c>
      <c r="AI34">
        <v>0</v>
      </c>
      <c r="AJ34">
        <v>0</v>
      </c>
      <c r="AK34">
        <v>1</v>
      </c>
      <c r="AL34">
        <v>1</v>
      </c>
      <c r="AM34">
        <v>0</v>
      </c>
      <c r="AN34">
        <v>0</v>
      </c>
      <c r="AO34">
        <v>9</v>
      </c>
      <c r="AP34">
        <v>0</v>
      </c>
      <c r="AQ34">
        <v>0</v>
      </c>
      <c r="AR34">
        <v>2</v>
      </c>
      <c r="AS34">
        <v>0</v>
      </c>
      <c r="AT34">
        <v>1</v>
      </c>
      <c r="AU34">
        <v>0</v>
      </c>
      <c r="AV34">
        <v>1</v>
      </c>
      <c r="AW34">
        <v>0</v>
      </c>
      <c r="AX34">
        <v>0</v>
      </c>
      <c r="AY34">
        <v>0</v>
      </c>
      <c r="AZ34">
        <v>2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13</v>
      </c>
      <c r="BK34">
        <v>0</v>
      </c>
      <c r="BL34">
        <v>0</v>
      </c>
      <c r="BM34">
        <v>1</v>
      </c>
      <c r="BN34">
        <v>0</v>
      </c>
      <c r="BO34">
        <v>0</v>
      </c>
      <c r="BP34">
        <v>7</v>
      </c>
      <c r="BQ34">
        <v>0</v>
      </c>
      <c r="BR34">
        <v>2</v>
      </c>
      <c r="BS34">
        <v>2</v>
      </c>
      <c r="BT34">
        <v>0</v>
      </c>
      <c r="BU34">
        <v>0</v>
      </c>
      <c r="BV34">
        <v>0</v>
      </c>
      <c r="BW34">
        <v>0</v>
      </c>
      <c r="BX34">
        <v>1</v>
      </c>
      <c r="BY34">
        <v>1</v>
      </c>
      <c r="BZ34">
        <v>4</v>
      </c>
      <c r="CA34">
        <v>0</v>
      </c>
      <c r="CB34">
        <v>2</v>
      </c>
      <c r="CC34">
        <v>2</v>
      </c>
      <c r="CD34">
        <v>0</v>
      </c>
      <c r="CE34">
        <v>2</v>
      </c>
      <c r="CF34">
        <v>0</v>
      </c>
      <c r="CG34">
        <v>0</v>
      </c>
      <c r="CH34">
        <v>14</v>
      </c>
      <c r="CI34">
        <v>7</v>
      </c>
      <c r="CJ34">
        <v>2</v>
      </c>
      <c r="CK34">
        <v>1</v>
      </c>
      <c r="CL34">
        <v>3</v>
      </c>
      <c r="CM34">
        <v>0</v>
      </c>
      <c r="CN34">
        <v>0</v>
      </c>
      <c r="CO34">
        <v>0</v>
      </c>
      <c r="CP34">
        <v>1</v>
      </c>
      <c r="CQ34">
        <v>1</v>
      </c>
      <c r="CR34">
        <v>3</v>
      </c>
      <c r="CS34">
        <v>0</v>
      </c>
      <c r="CT34">
        <v>0</v>
      </c>
      <c r="CU34">
        <v>0</v>
      </c>
      <c r="CV34">
        <v>2</v>
      </c>
      <c r="CW34">
        <v>1</v>
      </c>
      <c r="CX34">
        <v>0</v>
      </c>
      <c r="CY34">
        <v>0</v>
      </c>
      <c r="CZ34">
        <v>0</v>
      </c>
      <c r="DA34">
        <v>6</v>
      </c>
      <c r="DB34">
        <v>0</v>
      </c>
      <c r="DC34" t="s">
        <v>168</v>
      </c>
      <c r="DD34" t="s">
        <v>169</v>
      </c>
      <c r="DE34" t="s">
        <v>111</v>
      </c>
    </row>
    <row r="35" spans="1:109">
      <c r="A35" s="1">
        <v>33</v>
      </c>
      <c r="B35" t="s">
        <v>270</v>
      </c>
      <c r="C35">
        <v>154</v>
      </c>
      <c r="D35">
        <v>4</v>
      </c>
      <c r="E35">
        <v>0</v>
      </c>
      <c r="F35">
        <v>0</v>
      </c>
      <c r="G35">
        <v>0</v>
      </c>
      <c r="H35">
        <v>0</v>
      </c>
      <c r="I35">
        <v>13</v>
      </c>
      <c r="J35">
        <v>4</v>
      </c>
      <c r="K35" t="s">
        <v>111</v>
      </c>
      <c r="L35" t="s">
        <v>271</v>
      </c>
      <c r="M35" t="s">
        <v>111</v>
      </c>
      <c r="N35" t="s">
        <v>272</v>
      </c>
      <c r="O35">
        <v>0</v>
      </c>
      <c r="P35">
        <v>0</v>
      </c>
      <c r="Q35">
        <v>2</v>
      </c>
      <c r="R35">
        <v>2</v>
      </c>
      <c r="S35">
        <v>0</v>
      </c>
      <c r="T35">
        <v>2</v>
      </c>
      <c r="U35">
        <v>3</v>
      </c>
      <c r="V35">
        <v>3</v>
      </c>
      <c r="W35">
        <v>1</v>
      </c>
      <c r="X35">
        <v>0</v>
      </c>
      <c r="Y35">
        <v>0</v>
      </c>
      <c r="Z35">
        <v>0</v>
      </c>
      <c r="AA35">
        <v>0</v>
      </c>
      <c r="AB35">
        <v>0</v>
      </c>
      <c r="AC35">
        <v>1</v>
      </c>
      <c r="AD35">
        <v>0</v>
      </c>
      <c r="AE35">
        <v>1</v>
      </c>
      <c r="AF35">
        <v>62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2</v>
      </c>
      <c r="AM35">
        <v>0</v>
      </c>
      <c r="AN35">
        <v>2</v>
      </c>
      <c r="AO35">
        <v>6</v>
      </c>
      <c r="AP35">
        <v>5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1</v>
      </c>
      <c r="BJ35">
        <v>3</v>
      </c>
      <c r="BK35">
        <v>1</v>
      </c>
      <c r="BL35">
        <v>1</v>
      </c>
      <c r="BM35">
        <v>3</v>
      </c>
      <c r="BN35">
        <v>0</v>
      </c>
      <c r="BO35">
        <v>0</v>
      </c>
      <c r="BP35">
        <v>3</v>
      </c>
      <c r="BQ35">
        <v>0</v>
      </c>
      <c r="BR35">
        <v>0</v>
      </c>
      <c r="BS35">
        <v>1</v>
      </c>
      <c r="BT35">
        <v>0</v>
      </c>
      <c r="BU35">
        <v>0</v>
      </c>
      <c r="BV35">
        <v>0</v>
      </c>
      <c r="BW35">
        <v>0</v>
      </c>
      <c r="BX35">
        <v>2</v>
      </c>
      <c r="BY35">
        <v>0</v>
      </c>
      <c r="BZ35">
        <v>0</v>
      </c>
      <c r="CA35">
        <v>0</v>
      </c>
      <c r="CB35">
        <v>1</v>
      </c>
      <c r="CC35">
        <v>2</v>
      </c>
      <c r="CD35">
        <v>3</v>
      </c>
      <c r="CE35">
        <v>1</v>
      </c>
      <c r="CF35">
        <v>0</v>
      </c>
      <c r="CG35">
        <v>0</v>
      </c>
      <c r="CH35">
        <v>9</v>
      </c>
      <c r="CI35">
        <v>1</v>
      </c>
      <c r="CJ35">
        <v>0</v>
      </c>
      <c r="CK35">
        <v>1</v>
      </c>
      <c r="CL35">
        <v>1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2</v>
      </c>
      <c r="CS35">
        <v>0</v>
      </c>
      <c r="CT35">
        <v>0</v>
      </c>
      <c r="CU35">
        <v>2</v>
      </c>
      <c r="CV35">
        <v>3</v>
      </c>
      <c r="CW35">
        <v>2</v>
      </c>
      <c r="CX35">
        <v>1</v>
      </c>
      <c r="CY35">
        <v>0</v>
      </c>
      <c r="CZ35">
        <v>0</v>
      </c>
      <c r="DA35">
        <v>3</v>
      </c>
      <c r="DB35">
        <v>0</v>
      </c>
      <c r="DC35" t="s">
        <v>126</v>
      </c>
      <c r="DD35" t="s">
        <v>127</v>
      </c>
      <c r="DE35" t="s">
        <v>111</v>
      </c>
    </row>
    <row r="36" spans="1:109">
      <c r="A36" s="1">
        <v>34</v>
      </c>
      <c r="B36" t="s">
        <v>273</v>
      </c>
      <c r="C36">
        <v>191</v>
      </c>
      <c r="D36">
        <v>10</v>
      </c>
      <c r="E36">
        <v>0</v>
      </c>
      <c r="F36">
        <v>0</v>
      </c>
      <c r="G36">
        <v>7</v>
      </c>
      <c r="H36">
        <v>3</v>
      </c>
      <c r="I36">
        <v>22</v>
      </c>
      <c r="J36">
        <v>12</v>
      </c>
      <c r="K36" t="s">
        <v>274</v>
      </c>
      <c r="L36" t="s">
        <v>275</v>
      </c>
      <c r="M36" t="s">
        <v>276</v>
      </c>
      <c r="N36" t="s">
        <v>277</v>
      </c>
      <c r="O36">
        <v>1</v>
      </c>
      <c r="P36">
        <v>0</v>
      </c>
      <c r="Q36">
        <v>1</v>
      </c>
      <c r="R36">
        <v>1</v>
      </c>
      <c r="S36">
        <v>3</v>
      </c>
      <c r="T36">
        <v>0</v>
      </c>
      <c r="U36">
        <v>5</v>
      </c>
      <c r="V36">
        <v>7</v>
      </c>
      <c r="W36">
        <v>2</v>
      </c>
      <c r="X36">
        <v>0</v>
      </c>
      <c r="Y36">
        <v>0</v>
      </c>
      <c r="Z36">
        <v>0</v>
      </c>
      <c r="AA36">
        <v>0</v>
      </c>
      <c r="AB36">
        <v>0</v>
      </c>
      <c r="AC36">
        <v>2</v>
      </c>
      <c r="AD36">
        <v>2</v>
      </c>
      <c r="AE36">
        <v>1</v>
      </c>
      <c r="AF36">
        <v>60</v>
      </c>
      <c r="AG36">
        <v>0</v>
      </c>
      <c r="AH36">
        <v>0</v>
      </c>
      <c r="AI36">
        <v>0</v>
      </c>
      <c r="AJ36">
        <v>0</v>
      </c>
      <c r="AK36">
        <v>1</v>
      </c>
      <c r="AL36">
        <v>0</v>
      </c>
      <c r="AM36">
        <v>0</v>
      </c>
      <c r="AN36">
        <v>0</v>
      </c>
      <c r="AO36">
        <v>9</v>
      </c>
      <c r="AP36">
        <v>2</v>
      </c>
      <c r="AQ36">
        <v>0</v>
      </c>
      <c r="AR36">
        <v>0</v>
      </c>
      <c r="AS36">
        <v>0</v>
      </c>
      <c r="AT36">
        <v>1</v>
      </c>
      <c r="AU36">
        <v>0</v>
      </c>
      <c r="AV36">
        <v>0</v>
      </c>
      <c r="AW36">
        <v>0</v>
      </c>
      <c r="AX36">
        <v>2</v>
      </c>
      <c r="AY36">
        <v>0</v>
      </c>
      <c r="AZ36">
        <v>0</v>
      </c>
      <c r="BA36">
        <v>0</v>
      </c>
      <c r="BB36">
        <v>0</v>
      </c>
      <c r="BC36">
        <v>1</v>
      </c>
      <c r="BD36">
        <v>0</v>
      </c>
      <c r="BE36">
        <v>0</v>
      </c>
      <c r="BF36">
        <v>0</v>
      </c>
      <c r="BG36">
        <v>0</v>
      </c>
      <c r="BH36">
        <v>4</v>
      </c>
      <c r="BI36">
        <v>0</v>
      </c>
      <c r="BJ36">
        <v>2</v>
      </c>
      <c r="BK36">
        <v>1</v>
      </c>
      <c r="BL36">
        <v>0</v>
      </c>
      <c r="BM36">
        <v>5</v>
      </c>
      <c r="BN36">
        <v>0</v>
      </c>
      <c r="BO36">
        <v>1</v>
      </c>
      <c r="BP36">
        <v>0</v>
      </c>
      <c r="BQ36">
        <v>0</v>
      </c>
      <c r="BR36">
        <v>0</v>
      </c>
      <c r="BS36">
        <v>2</v>
      </c>
      <c r="BT36">
        <v>1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2</v>
      </c>
      <c r="CC36">
        <v>0</v>
      </c>
      <c r="CD36">
        <v>0</v>
      </c>
      <c r="CE36">
        <v>2</v>
      </c>
      <c r="CF36">
        <v>0</v>
      </c>
      <c r="CG36">
        <v>0</v>
      </c>
      <c r="CH36">
        <v>5</v>
      </c>
      <c r="CI36">
        <v>2</v>
      </c>
      <c r="CJ36">
        <v>3</v>
      </c>
      <c r="CK36">
        <v>0</v>
      </c>
      <c r="CL36">
        <v>0</v>
      </c>
      <c r="CM36">
        <v>0</v>
      </c>
      <c r="CN36">
        <v>1</v>
      </c>
      <c r="CO36">
        <v>0</v>
      </c>
      <c r="CP36">
        <v>2</v>
      </c>
      <c r="CQ36">
        <v>2</v>
      </c>
      <c r="CR36">
        <v>0</v>
      </c>
      <c r="CS36">
        <v>0</v>
      </c>
      <c r="CT36">
        <v>0</v>
      </c>
      <c r="CU36">
        <v>2</v>
      </c>
      <c r="CV36">
        <v>2</v>
      </c>
      <c r="CW36">
        <v>0</v>
      </c>
      <c r="CX36">
        <v>0</v>
      </c>
      <c r="CY36">
        <v>0</v>
      </c>
      <c r="CZ36">
        <v>1</v>
      </c>
      <c r="DA36">
        <v>4</v>
      </c>
      <c r="DB36">
        <v>0</v>
      </c>
      <c r="DC36" t="s">
        <v>151</v>
      </c>
      <c r="DD36" t="s">
        <v>152</v>
      </c>
      <c r="DE36" t="s">
        <v>111</v>
      </c>
    </row>
    <row r="37" spans="1:109">
      <c r="A37" s="1">
        <v>35</v>
      </c>
      <c r="B37" t="s">
        <v>278</v>
      </c>
      <c r="C37">
        <v>214</v>
      </c>
      <c r="D37">
        <v>9</v>
      </c>
      <c r="E37">
        <v>0</v>
      </c>
      <c r="F37">
        <v>3</v>
      </c>
      <c r="G37">
        <v>2</v>
      </c>
      <c r="H37">
        <v>0</v>
      </c>
      <c r="I37">
        <v>26</v>
      </c>
      <c r="J37">
        <v>13</v>
      </c>
      <c r="K37" t="s">
        <v>279</v>
      </c>
      <c r="L37" t="s">
        <v>280</v>
      </c>
      <c r="M37" t="s">
        <v>111</v>
      </c>
      <c r="N37" t="s">
        <v>281</v>
      </c>
      <c r="O37">
        <v>2</v>
      </c>
      <c r="P37">
        <v>0</v>
      </c>
      <c r="Q37">
        <v>3</v>
      </c>
      <c r="R37">
        <v>3</v>
      </c>
      <c r="S37">
        <v>2</v>
      </c>
      <c r="T37">
        <v>5</v>
      </c>
      <c r="U37">
        <v>6</v>
      </c>
      <c r="V37">
        <v>8</v>
      </c>
      <c r="W37">
        <v>0</v>
      </c>
      <c r="X37">
        <v>0</v>
      </c>
      <c r="Y37">
        <v>1</v>
      </c>
      <c r="Z37">
        <v>3</v>
      </c>
      <c r="AA37">
        <v>0</v>
      </c>
      <c r="AB37">
        <v>0</v>
      </c>
      <c r="AC37">
        <v>1</v>
      </c>
      <c r="AD37">
        <v>2</v>
      </c>
      <c r="AE37">
        <v>1</v>
      </c>
      <c r="AF37">
        <v>58</v>
      </c>
      <c r="AG37">
        <v>0</v>
      </c>
      <c r="AH37">
        <v>0</v>
      </c>
      <c r="AI37">
        <v>0</v>
      </c>
      <c r="AJ37">
        <v>0</v>
      </c>
      <c r="AK37">
        <v>2</v>
      </c>
      <c r="AL37">
        <v>0</v>
      </c>
      <c r="AM37">
        <v>0</v>
      </c>
      <c r="AN37">
        <v>0</v>
      </c>
      <c r="AO37">
        <v>7</v>
      </c>
      <c r="AP37">
        <v>3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1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1</v>
      </c>
      <c r="BI37">
        <v>1</v>
      </c>
      <c r="BJ37">
        <v>5</v>
      </c>
      <c r="BK37">
        <v>0</v>
      </c>
      <c r="BL37">
        <v>0</v>
      </c>
      <c r="BM37">
        <v>6</v>
      </c>
      <c r="BN37">
        <v>2</v>
      </c>
      <c r="BO37">
        <v>0</v>
      </c>
      <c r="BP37">
        <v>0</v>
      </c>
      <c r="BQ37">
        <v>0</v>
      </c>
      <c r="BR37">
        <v>1</v>
      </c>
      <c r="BS37">
        <v>2</v>
      </c>
      <c r="BT37">
        <v>0</v>
      </c>
      <c r="BU37">
        <v>0</v>
      </c>
      <c r="BV37">
        <v>0</v>
      </c>
      <c r="BW37">
        <v>0</v>
      </c>
      <c r="BX37">
        <v>1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1</v>
      </c>
      <c r="CF37">
        <v>1</v>
      </c>
      <c r="CG37">
        <v>0</v>
      </c>
      <c r="CH37">
        <v>3</v>
      </c>
      <c r="CI37">
        <v>1</v>
      </c>
      <c r="CJ37">
        <v>0</v>
      </c>
      <c r="CK37">
        <v>0</v>
      </c>
      <c r="CL37">
        <v>0</v>
      </c>
      <c r="CM37">
        <v>0</v>
      </c>
      <c r="CN37">
        <v>3</v>
      </c>
      <c r="CO37">
        <v>0</v>
      </c>
      <c r="CP37">
        <v>0</v>
      </c>
      <c r="CQ37">
        <v>0</v>
      </c>
      <c r="CR37">
        <v>2</v>
      </c>
      <c r="CS37">
        <v>1</v>
      </c>
      <c r="CT37">
        <v>0</v>
      </c>
      <c r="CU37">
        <v>1</v>
      </c>
      <c r="CV37">
        <v>1</v>
      </c>
      <c r="CW37">
        <v>3</v>
      </c>
      <c r="CX37">
        <v>0</v>
      </c>
      <c r="CY37">
        <v>0</v>
      </c>
      <c r="CZ37">
        <v>0</v>
      </c>
      <c r="DA37">
        <v>9</v>
      </c>
      <c r="DB37">
        <v>0</v>
      </c>
      <c r="DC37" t="s">
        <v>282</v>
      </c>
      <c r="DD37" t="s">
        <v>283</v>
      </c>
      <c r="DE37" t="s">
        <v>111</v>
      </c>
    </row>
    <row r="38" spans="1:109">
      <c r="A38" s="1">
        <v>36</v>
      </c>
      <c r="B38" t="s">
        <v>284</v>
      </c>
      <c r="C38">
        <v>190</v>
      </c>
      <c r="D38">
        <v>8</v>
      </c>
      <c r="E38">
        <v>0</v>
      </c>
      <c r="F38">
        <v>1</v>
      </c>
      <c r="G38">
        <v>3</v>
      </c>
      <c r="H38">
        <v>1</v>
      </c>
      <c r="I38">
        <v>21</v>
      </c>
      <c r="J38">
        <v>4</v>
      </c>
      <c r="K38" t="s">
        <v>285</v>
      </c>
      <c r="L38" t="s">
        <v>286</v>
      </c>
      <c r="M38" t="s">
        <v>287</v>
      </c>
      <c r="N38" t="s">
        <v>288</v>
      </c>
      <c r="O38">
        <v>0</v>
      </c>
      <c r="P38">
        <v>0</v>
      </c>
      <c r="Q38">
        <v>0</v>
      </c>
      <c r="R38">
        <v>0</v>
      </c>
      <c r="S38">
        <v>0</v>
      </c>
      <c r="T38">
        <v>2</v>
      </c>
      <c r="U38">
        <v>0</v>
      </c>
      <c r="V38">
        <v>9</v>
      </c>
      <c r="W38">
        <v>4</v>
      </c>
      <c r="X38">
        <v>0</v>
      </c>
      <c r="Y38">
        <v>1</v>
      </c>
      <c r="Z38">
        <v>0</v>
      </c>
      <c r="AA38">
        <v>0</v>
      </c>
      <c r="AB38">
        <v>0</v>
      </c>
      <c r="AC38">
        <v>2</v>
      </c>
      <c r="AD38">
        <v>2</v>
      </c>
      <c r="AE38">
        <v>0</v>
      </c>
      <c r="AF38">
        <v>56</v>
      </c>
      <c r="AG38">
        <v>0</v>
      </c>
      <c r="AH38">
        <v>0</v>
      </c>
      <c r="AI38">
        <v>0</v>
      </c>
      <c r="AJ38">
        <v>0</v>
      </c>
      <c r="AK38">
        <v>2</v>
      </c>
      <c r="AL38">
        <v>0</v>
      </c>
      <c r="AM38">
        <v>0</v>
      </c>
      <c r="AN38">
        <v>0</v>
      </c>
      <c r="AO38">
        <v>9</v>
      </c>
      <c r="AP38">
        <v>2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0</v>
      </c>
      <c r="AZ38">
        <v>1</v>
      </c>
      <c r="BA38">
        <v>0</v>
      </c>
      <c r="BB38">
        <v>1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1</v>
      </c>
      <c r="BJ38">
        <v>5</v>
      </c>
      <c r="BK38">
        <v>1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3</v>
      </c>
      <c r="BS38">
        <v>2</v>
      </c>
      <c r="BT38">
        <v>0</v>
      </c>
      <c r="BU38">
        <v>1</v>
      </c>
      <c r="BV38">
        <v>0</v>
      </c>
      <c r="BW38">
        <v>1</v>
      </c>
      <c r="BX38">
        <v>0</v>
      </c>
      <c r="BY38">
        <v>0</v>
      </c>
      <c r="BZ38">
        <v>0</v>
      </c>
      <c r="CA38">
        <v>0</v>
      </c>
      <c r="CB38">
        <v>1</v>
      </c>
      <c r="CC38">
        <v>0</v>
      </c>
      <c r="CD38">
        <v>0</v>
      </c>
      <c r="CE38">
        <v>3</v>
      </c>
      <c r="CF38">
        <v>0</v>
      </c>
      <c r="CG38">
        <v>0</v>
      </c>
      <c r="CH38">
        <v>4</v>
      </c>
      <c r="CI38">
        <v>2</v>
      </c>
      <c r="CJ38">
        <v>2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1</v>
      </c>
      <c r="CR38">
        <v>1</v>
      </c>
      <c r="CS38">
        <v>0</v>
      </c>
      <c r="CT38">
        <v>0</v>
      </c>
      <c r="CU38">
        <v>2</v>
      </c>
      <c r="CV38">
        <v>4</v>
      </c>
      <c r="CW38">
        <v>0</v>
      </c>
      <c r="CX38">
        <v>1</v>
      </c>
      <c r="CY38">
        <v>0</v>
      </c>
      <c r="CZ38">
        <v>0</v>
      </c>
      <c r="DA38">
        <v>5</v>
      </c>
      <c r="DB38">
        <v>0</v>
      </c>
      <c r="DC38" t="s">
        <v>202</v>
      </c>
      <c r="DD38" t="s">
        <v>203</v>
      </c>
      <c r="DE38" t="s">
        <v>111</v>
      </c>
    </row>
    <row r="39" spans="1:109">
      <c r="A39" s="1">
        <v>37</v>
      </c>
      <c r="B39" t="s">
        <v>289</v>
      </c>
      <c r="C39">
        <v>172</v>
      </c>
      <c r="D39">
        <v>12</v>
      </c>
      <c r="E39">
        <v>1</v>
      </c>
      <c r="F39">
        <v>0</v>
      </c>
      <c r="G39">
        <v>6</v>
      </c>
      <c r="H39">
        <v>0</v>
      </c>
      <c r="I39">
        <v>24</v>
      </c>
      <c r="J39">
        <v>7</v>
      </c>
      <c r="K39" t="s">
        <v>290</v>
      </c>
      <c r="L39" t="s">
        <v>291</v>
      </c>
      <c r="M39" t="s">
        <v>111</v>
      </c>
      <c r="N39" t="s">
        <v>292</v>
      </c>
      <c r="O39">
        <v>0</v>
      </c>
      <c r="P39">
        <v>1</v>
      </c>
      <c r="Q39">
        <v>1</v>
      </c>
      <c r="R39">
        <v>2</v>
      </c>
      <c r="S39">
        <v>1</v>
      </c>
      <c r="T39">
        <v>3</v>
      </c>
      <c r="U39">
        <v>1</v>
      </c>
      <c r="V39">
        <v>4</v>
      </c>
      <c r="W39">
        <v>1</v>
      </c>
      <c r="X39">
        <v>1</v>
      </c>
      <c r="Y39">
        <v>0</v>
      </c>
      <c r="Z39">
        <v>0</v>
      </c>
      <c r="AA39">
        <v>1</v>
      </c>
      <c r="AB39">
        <v>1</v>
      </c>
      <c r="AC39">
        <v>0</v>
      </c>
      <c r="AD39">
        <v>0</v>
      </c>
      <c r="AE39">
        <v>0</v>
      </c>
      <c r="AF39">
        <v>51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1</v>
      </c>
      <c r="AM39">
        <v>0</v>
      </c>
      <c r="AN39">
        <v>0</v>
      </c>
      <c r="AO39">
        <v>6</v>
      </c>
      <c r="AP39">
        <v>2</v>
      </c>
      <c r="AQ39">
        <v>0</v>
      </c>
      <c r="AR39">
        <v>0</v>
      </c>
      <c r="AS39">
        <v>1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1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5</v>
      </c>
      <c r="BK39">
        <v>0</v>
      </c>
      <c r="BL39">
        <v>0</v>
      </c>
      <c r="BM39">
        <v>1</v>
      </c>
      <c r="BN39">
        <v>1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7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3</v>
      </c>
      <c r="CC39">
        <v>4</v>
      </c>
      <c r="CD39">
        <v>0</v>
      </c>
      <c r="CE39">
        <v>0</v>
      </c>
      <c r="CF39">
        <v>0</v>
      </c>
      <c r="CG39">
        <v>0</v>
      </c>
      <c r="CH39">
        <v>5</v>
      </c>
      <c r="CI39">
        <v>0</v>
      </c>
      <c r="CJ39">
        <v>2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3</v>
      </c>
      <c r="CR39">
        <v>2</v>
      </c>
      <c r="CS39">
        <v>0</v>
      </c>
      <c r="CT39">
        <v>0</v>
      </c>
      <c r="CU39">
        <v>2</v>
      </c>
      <c r="CV39">
        <v>2</v>
      </c>
      <c r="CW39">
        <v>0</v>
      </c>
      <c r="CX39">
        <v>0</v>
      </c>
      <c r="CY39">
        <v>0</v>
      </c>
      <c r="CZ39">
        <v>0</v>
      </c>
      <c r="DA39">
        <v>3</v>
      </c>
      <c r="DB39">
        <v>0</v>
      </c>
      <c r="DC39" t="s">
        <v>126</v>
      </c>
      <c r="DD39" t="s">
        <v>127</v>
      </c>
      <c r="DE39" t="s">
        <v>115</v>
      </c>
    </row>
    <row r="40" spans="1:109">
      <c r="A40" s="1">
        <v>38</v>
      </c>
      <c r="B40" t="s">
        <v>293</v>
      </c>
      <c r="C40">
        <v>195</v>
      </c>
      <c r="D40">
        <v>9</v>
      </c>
      <c r="E40">
        <v>0</v>
      </c>
      <c r="F40">
        <v>0</v>
      </c>
      <c r="G40">
        <v>3</v>
      </c>
      <c r="H40">
        <v>0</v>
      </c>
      <c r="I40">
        <v>23</v>
      </c>
      <c r="J40">
        <v>10</v>
      </c>
      <c r="K40" t="s">
        <v>294</v>
      </c>
      <c r="L40" t="s">
        <v>295</v>
      </c>
      <c r="M40" t="s">
        <v>111</v>
      </c>
      <c r="N40" t="s">
        <v>296</v>
      </c>
      <c r="O40">
        <v>0</v>
      </c>
      <c r="P40">
        <v>0</v>
      </c>
      <c r="Q40">
        <v>2</v>
      </c>
      <c r="R40">
        <v>2</v>
      </c>
      <c r="S40">
        <v>1</v>
      </c>
      <c r="T40">
        <v>1</v>
      </c>
      <c r="U40">
        <v>0</v>
      </c>
      <c r="V40">
        <v>7</v>
      </c>
      <c r="W40">
        <v>0</v>
      </c>
      <c r="X40">
        <v>0</v>
      </c>
      <c r="Y40">
        <v>1</v>
      </c>
      <c r="Z40">
        <v>1</v>
      </c>
      <c r="AA40">
        <v>0</v>
      </c>
      <c r="AB40">
        <v>2</v>
      </c>
      <c r="AC40">
        <v>2</v>
      </c>
      <c r="AD40">
        <v>1</v>
      </c>
      <c r="AE40">
        <v>0</v>
      </c>
      <c r="AF40">
        <v>66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4</v>
      </c>
      <c r="AM40">
        <v>0</v>
      </c>
      <c r="AN40">
        <v>0</v>
      </c>
      <c r="AO40">
        <v>7</v>
      </c>
      <c r="AP40">
        <v>0</v>
      </c>
      <c r="AQ40">
        <v>0</v>
      </c>
      <c r="AR40">
        <v>0</v>
      </c>
      <c r="AS40">
        <v>0</v>
      </c>
      <c r="AT40">
        <v>1</v>
      </c>
      <c r="AU40">
        <v>1</v>
      </c>
      <c r="AV40">
        <v>0</v>
      </c>
      <c r="AW40">
        <v>0</v>
      </c>
      <c r="AX40">
        <v>0</v>
      </c>
      <c r="AY40">
        <v>1</v>
      </c>
      <c r="AZ40">
        <v>0</v>
      </c>
      <c r="BA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5</v>
      </c>
      <c r="BK40">
        <v>1</v>
      </c>
      <c r="BL40">
        <v>0</v>
      </c>
      <c r="BM40">
        <v>0</v>
      </c>
      <c r="BN40">
        <v>3</v>
      </c>
      <c r="BO40">
        <v>0</v>
      </c>
      <c r="BP40">
        <v>4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6</v>
      </c>
      <c r="BW40">
        <v>0</v>
      </c>
      <c r="BX40">
        <v>0</v>
      </c>
      <c r="BY40">
        <v>1</v>
      </c>
      <c r="BZ40">
        <v>0</v>
      </c>
      <c r="CA40">
        <v>0</v>
      </c>
      <c r="CB40">
        <v>1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13</v>
      </c>
      <c r="CI40">
        <v>2</v>
      </c>
      <c r="CJ40">
        <v>0</v>
      </c>
      <c r="CK40">
        <v>1</v>
      </c>
      <c r="CL40">
        <v>2</v>
      </c>
      <c r="CM40">
        <v>1</v>
      </c>
      <c r="CN40">
        <v>0</v>
      </c>
      <c r="CO40">
        <v>0</v>
      </c>
      <c r="CP40">
        <v>0</v>
      </c>
      <c r="CQ40">
        <v>1</v>
      </c>
      <c r="CR40">
        <v>4</v>
      </c>
      <c r="CS40">
        <v>0</v>
      </c>
      <c r="CT40">
        <v>0</v>
      </c>
      <c r="CU40">
        <v>1</v>
      </c>
      <c r="CV40">
        <v>0</v>
      </c>
      <c r="CW40">
        <v>1</v>
      </c>
      <c r="CX40">
        <v>0</v>
      </c>
      <c r="CY40">
        <v>0</v>
      </c>
      <c r="CZ40">
        <v>0</v>
      </c>
      <c r="DA40">
        <v>2</v>
      </c>
      <c r="DB40">
        <v>0</v>
      </c>
      <c r="DC40" t="s">
        <v>113</v>
      </c>
      <c r="DD40" t="s">
        <v>114</v>
      </c>
      <c r="DE40" t="s">
        <v>111</v>
      </c>
    </row>
    <row r="41" spans="1:109">
      <c r="A41" s="1">
        <v>39</v>
      </c>
      <c r="B41" t="s">
        <v>297</v>
      </c>
      <c r="C41">
        <v>138</v>
      </c>
      <c r="D41">
        <v>6</v>
      </c>
      <c r="E41">
        <v>0</v>
      </c>
      <c r="F41">
        <v>0</v>
      </c>
      <c r="G41">
        <v>4</v>
      </c>
      <c r="H41">
        <v>1</v>
      </c>
      <c r="I41">
        <v>14</v>
      </c>
      <c r="J41">
        <v>7</v>
      </c>
      <c r="K41" t="s">
        <v>298</v>
      </c>
      <c r="L41" t="s">
        <v>299</v>
      </c>
      <c r="M41" t="s">
        <v>300</v>
      </c>
      <c r="N41" t="s">
        <v>301</v>
      </c>
      <c r="O41">
        <v>0</v>
      </c>
      <c r="P41">
        <v>0</v>
      </c>
      <c r="Q41">
        <v>2</v>
      </c>
      <c r="R41">
        <v>2</v>
      </c>
      <c r="S41">
        <v>1</v>
      </c>
      <c r="T41">
        <v>0</v>
      </c>
      <c r="U41">
        <v>1</v>
      </c>
      <c r="V41">
        <v>9</v>
      </c>
      <c r="W41">
        <v>1</v>
      </c>
      <c r="X41">
        <v>0</v>
      </c>
      <c r="Y41">
        <v>0</v>
      </c>
      <c r="Z41">
        <v>1</v>
      </c>
      <c r="AA41">
        <v>0</v>
      </c>
      <c r="AB41">
        <v>0</v>
      </c>
      <c r="AC41">
        <v>3</v>
      </c>
      <c r="AD41">
        <v>4</v>
      </c>
      <c r="AE41">
        <v>0</v>
      </c>
      <c r="AF41">
        <v>53</v>
      </c>
      <c r="AG41">
        <v>0</v>
      </c>
      <c r="AH41">
        <v>0</v>
      </c>
      <c r="AI41">
        <v>0</v>
      </c>
      <c r="AJ41">
        <v>1</v>
      </c>
      <c r="AK41">
        <v>0</v>
      </c>
      <c r="AL41">
        <v>1</v>
      </c>
      <c r="AM41">
        <v>2</v>
      </c>
      <c r="AN41">
        <v>0</v>
      </c>
      <c r="AO41">
        <v>5</v>
      </c>
      <c r="AP41">
        <v>0</v>
      </c>
      <c r="AQ41">
        <v>0</v>
      </c>
      <c r="AR41">
        <v>0</v>
      </c>
      <c r="AS41">
        <v>1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2</v>
      </c>
      <c r="AZ41">
        <v>0</v>
      </c>
      <c r="BA41">
        <v>0</v>
      </c>
      <c r="BB41">
        <v>0</v>
      </c>
      <c r="BC41">
        <v>0</v>
      </c>
      <c r="BD41">
        <v>1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5</v>
      </c>
      <c r="BK41">
        <v>1</v>
      </c>
      <c r="BL41">
        <v>0</v>
      </c>
      <c r="BM41">
        <v>1</v>
      </c>
      <c r="BN41">
        <v>0</v>
      </c>
      <c r="BO41">
        <v>0</v>
      </c>
      <c r="BP41">
        <v>4</v>
      </c>
      <c r="BQ41">
        <v>1</v>
      </c>
      <c r="BR41">
        <v>2</v>
      </c>
      <c r="BS41">
        <v>1</v>
      </c>
      <c r="BT41">
        <v>0</v>
      </c>
      <c r="BU41">
        <v>0</v>
      </c>
      <c r="BV41">
        <v>2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1</v>
      </c>
      <c r="CC41">
        <v>0</v>
      </c>
      <c r="CD41">
        <v>0</v>
      </c>
      <c r="CE41">
        <v>1</v>
      </c>
      <c r="CF41">
        <v>0</v>
      </c>
      <c r="CG41">
        <v>0</v>
      </c>
      <c r="CH41">
        <v>11</v>
      </c>
      <c r="CI41">
        <v>3</v>
      </c>
      <c r="CJ41">
        <v>0</v>
      </c>
      <c r="CK41">
        <v>0</v>
      </c>
      <c r="CL41">
        <v>2</v>
      </c>
      <c r="CM41">
        <v>0</v>
      </c>
      <c r="CN41">
        <v>0</v>
      </c>
      <c r="CO41">
        <v>0</v>
      </c>
      <c r="CP41">
        <v>1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2</v>
      </c>
      <c r="CW41">
        <v>1</v>
      </c>
      <c r="CX41">
        <v>0</v>
      </c>
      <c r="CY41">
        <v>0</v>
      </c>
      <c r="CZ41">
        <v>0</v>
      </c>
      <c r="DA41">
        <v>1</v>
      </c>
      <c r="DB41">
        <v>0</v>
      </c>
      <c r="DC41" t="s">
        <v>120</v>
      </c>
      <c r="DD41" t="s">
        <v>121</v>
      </c>
      <c r="DE41" t="s">
        <v>111</v>
      </c>
    </row>
    <row r="42" spans="1:109">
      <c r="A42" s="1">
        <v>40</v>
      </c>
      <c r="B42" t="s">
        <v>302</v>
      </c>
      <c r="C42">
        <v>144</v>
      </c>
      <c r="D42">
        <v>4</v>
      </c>
      <c r="E42">
        <v>0</v>
      </c>
      <c r="F42">
        <v>0</v>
      </c>
      <c r="G42">
        <v>2</v>
      </c>
      <c r="H42">
        <v>0</v>
      </c>
      <c r="I42">
        <v>19</v>
      </c>
      <c r="J42">
        <v>9</v>
      </c>
      <c r="K42" t="s">
        <v>303</v>
      </c>
      <c r="L42" t="s">
        <v>304</v>
      </c>
      <c r="M42" t="s">
        <v>111</v>
      </c>
      <c r="N42" t="s">
        <v>305</v>
      </c>
      <c r="O42">
        <v>0</v>
      </c>
      <c r="P42">
        <v>0</v>
      </c>
      <c r="Q42">
        <v>2</v>
      </c>
      <c r="R42">
        <v>2</v>
      </c>
      <c r="S42">
        <v>0</v>
      </c>
      <c r="T42">
        <v>1</v>
      </c>
      <c r="U42">
        <v>1</v>
      </c>
      <c r="V42">
        <v>8</v>
      </c>
      <c r="W42">
        <v>1</v>
      </c>
      <c r="X42">
        <v>0</v>
      </c>
      <c r="Y42">
        <v>0</v>
      </c>
      <c r="Z42">
        <v>2</v>
      </c>
      <c r="AA42">
        <v>0</v>
      </c>
      <c r="AB42">
        <v>0</v>
      </c>
      <c r="AC42">
        <v>2</v>
      </c>
      <c r="AD42">
        <v>3</v>
      </c>
      <c r="AE42">
        <v>0</v>
      </c>
      <c r="AF42">
        <v>56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2</v>
      </c>
      <c r="AM42">
        <v>0</v>
      </c>
      <c r="AN42">
        <v>0</v>
      </c>
      <c r="AO42">
        <v>4</v>
      </c>
      <c r="AP42">
        <v>0</v>
      </c>
      <c r="AQ42">
        <v>0</v>
      </c>
      <c r="AR42">
        <v>1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1</v>
      </c>
      <c r="AY42">
        <v>1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4</v>
      </c>
      <c r="BK42">
        <v>0</v>
      </c>
      <c r="BL42">
        <v>0</v>
      </c>
      <c r="BM42">
        <v>1</v>
      </c>
      <c r="BN42">
        <v>2</v>
      </c>
      <c r="BO42">
        <v>0</v>
      </c>
      <c r="BP42">
        <v>5</v>
      </c>
      <c r="BQ42">
        <v>0</v>
      </c>
      <c r="BR42">
        <v>3</v>
      </c>
      <c r="BS42">
        <v>3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1</v>
      </c>
      <c r="CC42">
        <v>0</v>
      </c>
      <c r="CD42">
        <v>0</v>
      </c>
      <c r="CE42">
        <v>3</v>
      </c>
      <c r="CF42">
        <v>0</v>
      </c>
      <c r="CG42">
        <v>0</v>
      </c>
      <c r="CH42">
        <v>6</v>
      </c>
      <c r="CI42">
        <v>2</v>
      </c>
      <c r="CJ42">
        <v>1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5</v>
      </c>
      <c r="CQ42">
        <v>0</v>
      </c>
      <c r="CR42">
        <v>0</v>
      </c>
      <c r="CS42">
        <v>0</v>
      </c>
      <c r="CT42">
        <v>0</v>
      </c>
      <c r="CU42">
        <v>2</v>
      </c>
      <c r="CV42">
        <v>2</v>
      </c>
      <c r="CW42">
        <v>2</v>
      </c>
      <c r="CX42">
        <v>0</v>
      </c>
      <c r="CY42">
        <v>0</v>
      </c>
      <c r="CZ42">
        <v>0</v>
      </c>
      <c r="DA42">
        <v>5</v>
      </c>
      <c r="DB42">
        <v>0</v>
      </c>
      <c r="DC42" t="s">
        <v>202</v>
      </c>
      <c r="DD42" t="s">
        <v>203</v>
      </c>
      <c r="DE42" t="s">
        <v>111</v>
      </c>
    </row>
    <row r="43" spans="1:109">
      <c r="A43" s="1">
        <v>41</v>
      </c>
      <c r="B43" t="s">
        <v>306</v>
      </c>
      <c r="C43">
        <v>166</v>
      </c>
      <c r="D43">
        <v>3</v>
      </c>
      <c r="E43">
        <v>0</v>
      </c>
      <c r="F43">
        <v>0</v>
      </c>
      <c r="G43">
        <v>1</v>
      </c>
      <c r="H43">
        <v>0</v>
      </c>
      <c r="I43">
        <v>18</v>
      </c>
      <c r="J43">
        <v>8</v>
      </c>
      <c r="K43" t="s">
        <v>307</v>
      </c>
      <c r="L43" t="s">
        <v>308</v>
      </c>
      <c r="M43" t="s">
        <v>111</v>
      </c>
      <c r="N43" t="s">
        <v>309</v>
      </c>
      <c r="O43">
        <v>2</v>
      </c>
      <c r="P43">
        <v>0</v>
      </c>
      <c r="Q43">
        <v>3</v>
      </c>
      <c r="R43">
        <v>3</v>
      </c>
      <c r="S43">
        <v>1</v>
      </c>
      <c r="T43">
        <v>5</v>
      </c>
      <c r="U43">
        <v>2</v>
      </c>
      <c r="V43">
        <v>7</v>
      </c>
      <c r="W43">
        <v>1</v>
      </c>
      <c r="X43">
        <v>0</v>
      </c>
      <c r="Y43">
        <v>0</v>
      </c>
      <c r="Z43">
        <v>0</v>
      </c>
      <c r="AA43">
        <v>0</v>
      </c>
      <c r="AB43">
        <v>1</v>
      </c>
      <c r="AC43">
        <v>1</v>
      </c>
      <c r="AD43">
        <v>4</v>
      </c>
      <c r="AE43">
        <v>0</v>
      </c>
      <c r="AF43">
        <v>38</v>
      </c>
      <c r="AG43">
        <v>3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1</v>
      </c>
      <c r="AO43">
        <v>6</v>
      </c>
      <c r="AP43">
        <v>0</v>
      </c>
      <c r="AQ43">
        <v>0</v>
      </c>
      <c r="AR43">
        <v>1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1</v>
      </c>
      <c r="AY43">
        <v>0</v>
      </c>
      <c r="AZ43">
        <v>0</v>
      </c>
      <c r="BA43">
        <v>0</v>
      </c>
      <c r="BB43">
        <v>1</v>
      </c>
      <c r="BC43">
        <v>2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1</v>
      </c>
      <c r="BJ43">
        <v>3</v>
      </c>
      <c r="BK43">
        <v>0</v>
      </c>
      <c r="BL43">
        <v>0</v>
      </c>
      <c r="BM43">
        <v>2</v>
      </c>
      <c r="BN43">
        <v>2</v>
      </c>
      <c r="BO43">
        <v>0</v>
      </c>
      <c r="BP43">
        <v>0</v>
      </c>
      <c r="BQ43">
        <v>2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1</v>
      </c>
      <c r="BZ43">
        <v>0</v>
      </c>
      <c r="CA43">
        <v>0</v>
      </c>
      <c r="CB43">
        <v>1</v>
      </c>
      <c r="CC43">
        <v>0</v>
      </c>
      <c r="CD43">
        <v>0</v>
      </c>
      <c r="CE43">
        <v>1</v>
      </c>
      <c r="CF43">
        <v>0</v>
      </c>
      <c r="CG43">
        <v>0</v>
      </c>
      <c r="CH43">
        <v>0</v>
      </c>
      <c r="CI43">
        <v>1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1</v>
      </c>
      <c r="CU43">
        <v>1</v>
      </c>
      <c r="CV43">
        <v>3</v>
      </c>
      <c r="CW43">
        <v>1</v>
      </c>
      <c r="CX43">
        <v>0</v>
      </c>
      <c r="CY43">
        <v>0</v>
      </c>
      <c r="CZ43">
        <v>0</v>
      </c>
      <c r="DA43">
        <v>3</v>
      </c>
      <c r="DB43">
        <v>0</v>
      </c>
      <c r="DC43" t="s">
        <v>126</v>
      </c>
      <c r="DD43" t="s">
        <v>127</v>
      </c>
      <c r="DE43" t="s">
        <v>111</v>
      </c>
    </row>
    <row r="44" spans="1:109">
      <c r="A44" s="1">
        <v>42</v>
      </c>
      <c r="B44" t="s">
        <v>310</v>
      </c>
      <c r="C44">
        <v>156</v>
      </c>
      <c r="D44">
        <v>8</v>
      </c>
      <c r="E44">
        <v>0</v>
      </c>
      <c r="F44">
        <v>0</v>
      </c>
      <c r="G44">
        <v>5</v>
      </c>
      <c r="H44">
        <v>3</v>
      </c>
      <c r="I44">
        <v>18</v>
      </c>
      <c r="J44">
        <v>7</v>
      </c>
      <c r="K44" t="s">
        <v>311</v>
      </c>
      <c r="L44" t="s">
        <v>312</v>
      </c>
      <c r="M44" t="s">
        <v>313</v>
      </c>
      <c r="N44" t="s">
        <v>314</v>
      </c>
      <c r="O44">
        <v>1</v>
      </c>
      <c r="P44">
        <v>0</v>
      </c>
      <c r="Q44">
        <v>0</v>
      </c>
      <c r="R44">
        <v>0</v>
      </c>
      <c r="S44">
        <v>2</v>
      </c>
      <c r="T44">
        <v>5</v>
      </c>
      <c r="U44">
        <v>6</v>
      </c>
      <c r="V44">
        <v>7</v>
      </c>
      <c r="W44">
        <v>0</v>
      </c>
      <c r="X44">
        <v>0</v>
      </c>
      <c r="Y44">
        <v>0</v>
      </c>
      <c r="Z44">
        <v>3</v>
      </c>
      <c r="AA44">
        <v>0</v>
      </c>
      <c r="AB44">
        <v>1</v>
      </c>
      <c r="AC44">
        <v>1</v>
      </c>
      <c r="AD44">
        <v>2</v>
      </c>
      <c r="AE44">
        <v>0</v>
      </c>
      <c r="AF44">
        <v>45</v>
      </c>
      <c r="AG44">
        <v>2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3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1</v>
      </c>
      <c r="BH44">
        <v>0</v>
      </c>
      <c r="BI44">
        <v>0</v>
      </c>
      <c r="BJ44">
        <v>2</v>
      </c>
      <c r="BK44">
        <v>0</v>
      </c>
      <c r="BL44">
        <v>0</v>
      </c>
      <c r="BM44">
        <v>6</v>
      </c>
      <c r="BN44">
        <v>0</v>
      </c>
      <c r="BO44">
        <v>0</v>
      </c>
      <c r="BP44">
        <v>0</v>
      </c>
      <c r="BQ44">
        <v>0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2</v>
      </c>
      <c r="CC44">
        <v>0</v>
      </c>
      <c r="CD44">
        <v>3</v>
      </c>
      <c r="CE44">
        <v>0</v>
      </c>
      <c r="CF44">
        <v>0</v>
      </c>
      <c r="CG44">
        <v>1</v>
      </c>
      <c r="CH44">
        <v>3</v>
      </c>
      <c r="CI44">
        <v>1</v>
      </c>
      <c r="CJ44">
        <v>1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3</v>
      </c>
      <c r="CR44">
        <v>1</v>
      </c>
      <c r="CS44">
        <v>1</v>
      </c>
      <c r="CT44">
        <v>0</v>
      </c>
      <c r="CU44">
        <v>4</v>
      </c>
      <c r="CV44">
        <v>5</v>
      </c>
      <c r="CW44">
        <v>1</v>
      </c>
      <c r="CX44">
        <v>0</v>
      </c>
      <c r="CY44">
        <v>0</v>
      </c>
      <c r="CZ44">
        <v>0</v>
      </c>
      <c r="DA44">
        <v>3</v>
      </c>
      <c r="DB44">
        <v>0</v>
      </c>
      <c r="DC44" t="s">
        <v>126</v>
      </c>
      <c r="DD44" t="s">
        <v>127</v>
      </c>
      <c r="DE44" t="s">
        <v>111</v>
      </c>
    </row>
    <row r="45" spans="1:109">
      <c r="A45" s="1">
        <v>43</v>
      </c>
      <c r="B45" t="s">
        <v>315</v>
      </c>
      <c r="C45">
        <v>169</v>
      </c>
      <c r="D45">
        <v>12</v>
      </c>
      <c r="E45">
        <v>1</v>
      </c>
      <c r="F45">
        <v>0</v>
      </c>
      <c r="G45">
        <v>3</v>
      </c>
      <c r="H45">
        <v>0</v>
      </c>
      <c r="I45">
        <v>17</v>
      </c>
      <c r="J45">
        <v>3</v>
      </c>
      <c r="K45" t="s">
        <v>316</v>
      </c>
      <c r="L45" t="s">
        <v>317</v>
      </c>
      <c r="M45" t="s">
        <v>111</v>
      </c>
      <c r="N45" t="s">
        <v>318</v>
      </c>
      <c r="O45">
        <v>3</v>
      </c>
      <c r="P45">
        <v>1</v>
      </c>
      <c r="Q45">
        <v>0</v>
      </c>
      <c r="R45">
        <v>1</v>
      </c>
      <c r="S45">
        <v>0</v>
      </c>
      <c r="T45">
        <v>2</v>
      </c>
      <c r="U45">
        <v>1</v>
      </c>
      <c r="V45">
        <v>10</v>
      </c>
      <c r="W45">
        <v>6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4</v>
      </c>
      <c r="AE45">
        <v>0</v>
      </c>
      <c r="AF45">
        <v>44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1</v>
      </c>
      <c r="AN45">
        <v>0</v>
      </c>
      <c r="AO45">
        <v>4</v>
      </c>
      <c r="AP45">
        <v>3</v>
      </c>
      <c r="AQ45">
        <v>2</v>
      </c>
      <c r="AR45">
        <v>0</v>
      </c>
      <c r="AS45">
        <v>1</v>
      </c>
      <c r="AT45">
        <v>0</v>
      </c>
      <c r="AU45">
        <v>0</v>
      </c>
      <c r="AV45">
        <v>0</v>
      </c>
      <c r="AW45">
        <v>0</v>
      </c>
      <c r="AX45">
        <v>1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1</v>
      </c>
      <c r="BH45">
        <v>0</v>
      </c>
      <c r="BI45">
        <v>1</v>
      </c>
      <c r="BJ45">
        <v>1</v>
      </c>
      <c r="BK45">
        <v>0</v>
      </c>
      <c r="BL45">
        <v>1</v>
      </c>
      <c r="BM45">
        <v>1</v>
      </c>
      <c r="BN45">
        <v>0</v>
      </c>
      <c r="BO45">
        <v>0</v>
      </c>
      <c r="BP45">
        <v>0</v>
      </c>
      <c r="BQ45">
        <v>0</v>
      </c>
      <c r="BR45">
        <v>4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2</v>
      </c>
      <c r="CC45">
        <v>0</v>
      </c>
      <c r="CD45">
        <v>2</v>
      </c>
      <c r="CE45">
        <v>0</v>
      </c>
      <c r="CF45">
        <v>0</v>
      </c>
      <c r="CG45">
        <v>0</v>
      </c>
      <c r="CH45">
        <v>4</v>
      </c>
      <c r="CI45">
        <v>0</v>
      </c>
      <c r="CJ45">
        <v>1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3</v>
      </c>
      <c r="CR45">
        <v>0</v>
      </c>
      <c r="CS45">
        <v>0</v>
      </c>
      <c r="CT45">
        <v>0</v>
      </c>
      <c r="CU45">
        <v>1</v>
      </c>
      <c r="CV45">
        <v>3</v>
      </c>
      <c r="CW45">
        <v>1</v>
      </c>
      <c r="CX45">
        <v>0</v>
      </c>
      <c r="CY45">
        <v>1</v>
      </c>
      <c r="CZ45">
        <v>0</v>
      </c>
      <c r="DA45">
        <v>5</v>
      </c>
      <c r="DB45">
        <v>0</v>
      </c>
      <c r="DC45" t="s">
        <v>202</v>
      </c>
      <c r="DD45" t="s">
        <v>203</v>
      </c>
      <c r="DE45" t="s">
        <v>175</v>
      </c>
    </row>
    <row r="46" spans="1:109">
      <c r="A46" s="1">
        <v>44</v>
      </c>
      <c r="B46" t="s">
        <v>319</v>
      </c>
      <c r="C46">
        <v>213</v>
      </c>
      <c r="D46">
        <v>8</v>
      </c>
      <c r="E46">
        <v>0</v>
      </c>
      <c r="F46">
        <v>0</v>
      </c>
      <c r="G46">
        <v>9</v>
      </c>
      <c r="H46">
        <v>5</v>
      </c>
      <c r="I46">
        <v>35</v>
      </c>
      <c r="J46">
        <v>18</v>
      </c>
      <c r="K46" t="s">
        <v>320</v>
      </c>
      <c r="L46" t="s">
        <v>321</v>
      </c>
      <c r="M46" t="s">
        <v>322</v>
      </c>
      <c r="N46" t="s">
        <v>323</v>
      </c>
      <c r="O46">
        <v>6</v>
      </c>
      <c r="P46">
        <v>0</v>
      </c>
      <c r="Q46">
        <v>0</v>
      </c>
      <c r="R46">
        <v>0</v>
      </c>
      <c r="S46">
        <v>2</v>
      </c>
      <c r="T46">
        <v>4</v>
      </c>
      <c r="U46">
        <v>5</v>
      </c>
      <c r="V46">
        <v>4</v>
      </c>
      <c r="W46">
        <v>1</v>
      </c>
      <c r="X46">
        <v>0</v>
      </c>
      <c r="Y46">
        <v>0</v>
      </c>
      <c r="Z46">
        <v>0</v>
      </c>
      <c r="AA46">
        <v>0</v>
      </c>
      <c r="AB46">
        <v>0</v>
      </c>
      <c r="AC46">
        <v>1</v>
      </c>
      <c r="AD46">
        <v>1</v>
      </c>
      <c r="AE46">
        <v>1</v>
      </c>
      <c r="AF46">
        <v>56</v>
      </c>
      <c r="AG46">
        <v>1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4</v>
      </c>
      <c r="AP46">
        <v>4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1</v>
      </c>
      <c r="BH46">
        <v>0</v>
      </c>
      <c r="BI46">
        <v>0</v>
      </c>
      <c r="BJ46">
        <v>3</v>
      </c>
      <c r="BK46">
        <v>0</v>
      </c>
      <c r="BL46">
        <v>0</v>
      </c>
      <c r="BM46">
        <v>5</v>
      </c>
      <c r="BN46">
        <v>1</v>
      </c>
      <c r="BO46">
        <v>0</v>
      </c>
      <c r="BP46">
        <v>1</v>
      </c>
      <c r="BQ46">
        <v>0</v>
      </c>
      <c r="BR46">
        <v>2</v>
      </c>
      <c r="BS46">
        <v>1</v>
      </c>
      <c r="BT46">
        <v>1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1</v>
      </c>
      <c r="CC46">
        <v>0</v>
      </c>
      <c r="CD46">
        <v>2</v>
      </c>
      <c r="CE46">
        <v>0</v>
      </c>
      <c r="CF46">
        <v>0</v>
      </c>
      <c r="CG46">
        <v>0</v>
      </c>
      <c r="CH46">
        <v>5</v>
      </c>
      <c r="CI46">
        <v>1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3</v>
      </c>
      <c r="CR46">
        <v>0</v>
      </c>
      <c r="CS46">
        <v>1</v>
      </c>
      <c r="CT46">
        <v>1</v>
      </c>
      <c r="CU46">
        <v>2</v>
      </c>
      <c r="CV46">
        <v>8</v>
      </c>
      <c r="CW46">
        <v>2</v>
      </c>
      <c r="CX46">
        <v>1</v>
      </c>
      <c r="CY46">
        <v>1</v>
      </c>
      <c r="CZ46">
        <v>0</v>
      </c>
      <c r="DA46">
        <v>4</v>
      </c>
      <c r="DB46">
        <v>0</v>
      </c>
      <c r="DC46" t="s">
        <v>151</v>
      </c>
      <c r="DD46" t="s">
        <v>152</v>
      </c>
      <c r="DE46" t="s">
        <v>111</v>
      </c>
    </row>
    <row r="47" spans="1:109">
      <c r="A47" s="1">
        <v>45</v>
      </c>
      <c r="B47" t="s">
        <v>324</v>
      </c>
      <c r="C47">
        <v>180</v>
      </c>
      <c r="D47">
        <v>12</v>
      </c>
      <c r="E47">
        <v>0</v>
      </c>
      <c r="F47">
        <v>2</v>
      </c>
      <c r="G47">
        <v>7</v>
      </c>
      <c r="H47">
        <v>1</v>
      </c>
      <c r="I47">
        <v>19</v>
      </c>
      <c r="J47">
        <v>7</v>
      </c>
      <c r="K47" t="s">
        <v>325</v>
      </c>
      <c r="L47" t="s">
        <v>326</v>
      </c>
      <c r="M47" t="s">
        <v>327</v>
      </c>
      <c r="N47" t="s">
        <v>328</v>
      </c>
      <c r="O47">
        <v>0</v>
      </c>
      <c r="P47">
        <v>0</v>
      </c>
      <c r="Q47">
        <v>2</v>
      </c>
      <c r="R47">
        <v>2</v>
      </c>
      <c r="S47">
        <v>3</v>
      </c>
      <c r="T47">
        <v>3</v>
      </c>
      <c r="U47">
        <v>4</v>
      </c>
      <c r="V47">
        <v>11</v>
      </c>
      <c r="W47">
        <v>5</v>
      </c>
      <c r="X47">
        <v>0</v>
      </c>
      <c r="Y47">
        <v>0</v>
      </c>
      <c r="Z47">
        <v>0</v>
      </c>
      <c r="AA47">
        <v>0</v>
      </c>
      <c r="AB47">
        <v>2</v>
      </c>
      <c r="AC47">
        <v>3</v>
      </c>
      <c r="AD47">
        <v>1</v>
      </c>
      <c r="AE47">
        <v>0</v>
      </c>
      <c r="AF47">
        <v>46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2</v>
      </c>
      <c r="AP47">
        <v>1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1</v>
      </c>
      <c r="BC47">
        <v>1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3</v>
      </c>
      <c r="BK47">
        <v>1</v>
      </c>
      <c r="BL47">
        <v>0</v>
      </c>
      <c r="BM47">
        <v>4</v>
      </c>
      <c r="BN47">
        <v>0</v>
      </c>
      <c r="BO47">
        <v>0</v>
      </c>
      <c r="BP47">
        <v>0</v>
      </c>
      <c r="BQ47">
        <v>1</v>
      </c>
      <c r="BR47">
        <v>2</v>
      </c>
      <c r="BS47">
        <v>4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3</v>
      </c>
      <c r="CC47">
        <v>0</v>
      </c>
      <c r="CD47">
        <v>2</v>
      </c>
      <c r="CE47">
        <v>0</v>
      </c>
      <c r="CF47">
        <v>0</v>
      </c>
      <c r="CG47">
        <v>1</v>
      </c>
      <c r="CH47">
        <v>1</v>
      </c>
      <c r="CI47">
        <v>3</v>
      </c>
      <c r="CJ47">
        <v>3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2</v>
      </c>
      <c r="CR47">
        <v>0</v>
      </c>
      <c r="CS47">
        <v>0</v>
      </c>
      <c r="CT47">
        <v>0</v>
      </c>
      <c r="CU47">
        <v>3</v>
      </c>
      <c r="CV47">
        <v>3</v>
      </c>
      <c r="CW47">
        <v>2</v>
      </c>
      <c r="CX47">
        <v>0</v>
      </c>
      <c r="CY47">
        <v>0</v>
      </c>
      <c r="CZ47">
        <v>0</v>
      </c>
      <c r="DA47">
        <v>3</v>
      </c>
      <c r="DB47">
        <v>0</v>
      </c>
      <c r="DC47" t="s">
        <v>126</v>
      </c>
      <c r="DD47" t="s">
        <v>127</v>
      </c>
      <c r="DE47" t="s">
        <v>111</v>
      </c>
    </row>
    <row r="48" spans="1:109">
      <c r="A48" s="1">
        <v>46</v>
      </c>
      <c r="B48" t="s">
        <v>329</v>
      </c>
      <c r="C48">
        <v>192</v>
      </c>
      <c r="D48">
        <v>9</v>
      </c>
      <c r="E48">
        <v>0</v>
      </c>
      <c r="F48">
        <v>0</v>
      </c>
      <c r="G48">
        <v>7</v>
      </c>
      <c r="H48">
        <v>0</v>
      </c>
      <c r="I48">
        <v>25</v>
      </c>
      <c r="J48">
        <v>7</v>
      </c>
      <c r="K48" t="s">
        <v>330</v>
      </c>
      <c r="L48" t="s">
        <v>331</v>
      </c>
      <c r="M48" t="s">
        <v>111</v>
      </c>
      <c r="N48" t="s">
        <v>332</v>
      </c>
      <c r="O48">
        <v>1</v>
      </c>
      <c r="P48">
        <v>0</v>
      </c>
      <c r="Q48">
        <v>2</v>
      </c>
      <c r="R48">
        <v>2</v>
      </c>
      <c r="S48">
        <v>2</v>
      </c>
      <c r="T48">
        <v>6</v>
      </c>
      <c r="U48">
        <v>5</v>
      </c>
      <c r="V48">
        <v>11</v>
      </c>
      <c r="W48">
        <v>3</v>
      </c>
      <c r="X48">
        <v>0</v>
      </c>
      <c r="Y48">
        <v>0</v>
      </c>
      <c r="Z48">
        <v>1</v>
      </c>
      <c r="AA48">
        <v>1</v>
      </c>
      <c r="AB48">
        <v>0</v>
      </c>
      <c r="AC48">
        <v>6</v>
      </c>
      <c r="AD48">
        <v>0</v>
      </c>
      <c r="AE48">
        <v>0</v>
      </c>
      <c r="AF48">
        <v>56</v>
      </c>
      <c r="AG48">
        <v>4</v>
      </c>
      <c r="AH48">
        <v>0</v>
      </c>
      <c r="AI48">
        <v>0</v>
      </c>
      <c r="AJ48">
        <v>0</v>
      </c>
      <c r="AK48">
        <v>0</v>
      </c>
      <c r="AL48">
        <v>1</v>
      </c>
      <c r="AM48">
        <v>1</v>
      </c>
      <c r="AN48">
        <v>0</v>
      </c>
      <c r="AO48">
        <v>4</v>
      </c>
      <c r="AP48">
        <v>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1</v>
      </c>
      <c r="BB48">
        <v>0</v>
      </c>
      <c r="BC48">
        <v>1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4</v>
      </c>
      <c r="BK48">
        <v>0</v>
      </c>
      <c r="BL48">
        <v>0</v>
      </c>
      <c r="BM48">
        <v>5</v>
      </c>
      <c r="BN48">
        <v>0</v>
      </c>
      <c r="BO48">
        <v>0</v>
      </c>
      <c r="BP48">
        <v>0</v>
      </c>
      <c r="BQ48">
        <v>0</v>
      </c>
      <c r="BR48">
        <v>1</v>
      </c>
      <c r="BS48">
        <v>1</v>
      </c>
      <c r="BT48">
        <v>0</v>
      </c>
      <c r="BU48">
        <v>0</v>
      </c>
      <c r="BV48">
        <v>0</v>
      </c>
      <c r="BW48">
        <v>0</v>
      </c>
      <c r="BX48">
        <v>1</v>
      </c>
      <c r="BY48">
        <v>0</v>
      </c>
      <c r="BZ48">
        <v>0</v>
      </c>
      <c r="CA48">
        <v>0</v>
      </c>
      <c r="CB48">
        <v>2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2</v>
      </c>
      <c r="CI48">
        <v>6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2</v>
      </c>
      <c r="CR48">
        <v>3</v>
      </c>
      <c r="CS48">
        <v>0</v>
      </c>
      <c r="CT48">
        <v>0</v>
      </c>
      <c r="CU48">
        <v>3</v>
      </c>
      <c r="CV48">
        <v>6</v>
      </c>
      <c r="CW48">
        <v>2</v>
      </c>
      <c r="CX48">
        <v>0</v>
      </c>
      <c r="CY48">
        <v>1</v>
      </c>
      <c r="CZ48">
        <v>0</v>
      </c>
      <c r="DA48">
        <v>4</v>
      </c>
      <c r="DB48">
        <v>0</v>
      </c>
      <c r="DC48" t="s">
        <v>151</v>
      </c>
      <c r="DD48" t="s">
        <v>152</v>
      </c>
      <c r="DE48" t="s">
        <v>111</v>
      </c>
    </row>
    <row r="49" spans="1:109">
      <c r="A49" s="1">
        <v>47</v>
      </c>
      <c r="B49" t="s">
        <v>333</v>
      </c>
      <c r="C49">
        <v>140</v>
      </c>
      <c r="D49">
        <v>3</v>
      </c>
      <c r="E49">
        <v>0</v>
      </c>
      <c r="F49">
        <v>1</v>
      </c>
      <c r="G49">
        <v>10</v>
      </c>
      <c r="H49">
        <v>2</v>
      </c>
      <c r="I49">
        <v>17</v>
      </c>
      <c r="J49">
        <v>9</v>
      </c>
      <c r="K49" t="s">
        <v>334</v>
      </c>
      <c r="L49" t="s">
        <v>335</v>
      </c>
      <c r="M49" t="s">
        <v>336</v>
      </c>
      <c r="N49" t="s">
        <v>337</v>
      </c>
      <c r="O49">
        <v>0</v>
      </c>
      <c r="P49">
        <v>0</v>
      </c>
      <c r="Q49">
        <v>0</v>
      </c>
      <c r="R49">
        <v>0</v>
      </c>
      <c r="S49">
        <v>0</v>
      </c>
      <c r="T49">
        <v>1</v>
      </c>
      <c r="U49">
        <v>2</v>
      </c>
      <c r="V49">
        <v>9</v>
      </c>
      <c r="W49">
        <v>3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1</v>
      </c>
      <c r="AE49">
        <v>3</v>
      </c>
      <c r="AF49">
        <v>38</v>
      </c>
      <c r="AG49">
        <v>1</v>
      </c>
      <c r="AH49">
        <v>0</v>
      </c>
      <c r="AI49">
        <v>0</v>
      </c>
      <c r="AJ49">
        <v>0</v>
      </c>
      <c r="AK49">
        <v>0</v>
      </c>
      <c r="AL49">
        <v>1</v>
      </c>
      <c r="AM49">
        <v>0</v>
      </c>
      <c r="AN49">
        <v>1</v>
      </c>
      <c r="AO49">
        <v>3</v>
      </c>
      <c r="AP49">
        <v>0</v>
      </c>
      <c r="AQ49">
        <v>0</v>
      </c>
      <c r="AR49">
        <v>0</v>
      </c>
      <c r="AS49">
        <v>0</v>
      </c>
      <c r="AT49">
        <v>1</v>
      </c>
      <c r="AU49">
        <v>1</v>
      </c>
      <c r="AV49">
        <v>0</v>
      </c>
      <c r="AW49">
        <v>0</v>
      </c>
      <c r="AX49">
        <v>1</v>
      </c>
      <c r="AY49">
        <v>0</v>
      </c>
      <c r="AZ49">
        <v>0</v>
      </c>
      <c r="BA49">
        <v>1</v>
      </c>
      <c r="BB49">
        <v>0</v>
      </c>
      <c r="BC49">
        <v>1</v>
      </c>
      <c r="BD49">
        <v>1</v>
      </c>
      <c r="BE49">
        <v>0</v>
      </c>
      <c r="BF49">
        <v>0</v>
      </c>
      <c r="BG49">
        <v>1</v>
      </c>
      <c r="BH49">
        <v>0</v>
      </c>
      <c r="BI49">
        <v>0</v>
      </c>
      <c r="BJ49">
        <v>2</v>
      </c>
      <c r="BK49">
        <v>1</v>
      </c>
      <c r="BL49">
        <v>0</v>
      </c>
      <c r="BM49">
        <v>2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2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1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2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1</v>
      </c>
      <c r="CP49">
        <v>0</v>
      </c>
      <c r="CQ49">
        <v>4</v>
      </c>
      <c r="CR49">
        <v>0</v>
      </c>
      <c r="CS49">
        <v>0</v>
      </c>
      <c r="CT49">
        <v>1</v>
      </c>
      <c r="CU49">
        <v>0</v>
      </c>
      <c r="CV49">
        <v>3</v>
      </c>
      <c r="CW49">
        <v>0</v>
      </c>
      <c r="CX49">
        <v>0</v>
      </c>
      <c r="CY49">
        <v>0</v>
      </c>
      <c r="CZ49">
        <v>2</v>
      </c>
      <c r="DA49">
        <v>4</v>
      </c>
      <c r="DB49">
        <v>0</v>
      </c>
      <c r="DC49" t="s">
        <v>151</v>
      </c>
      <c r="DD49" t="s">
        <v>152</v>
      </c>
      <c r="DE49" t="s">
        <v>111</v>
      </c>
    </row>
    <row r="50" spans="1:109">
      <c r="A50" s="1">
        <v>48</v>
      </c>
      <c r="B50" t="s">
        <v>338</v>
      </c>
      <c r="C50">
        <v>131</v>
      </c>
      <c r="D50">
        <v>8</v>
      </c>
      <c r="E50">
        <v>0</v>
      </c>
      <c r="F50">
        <v>0</v>
      </c>
      <c r="G50">
        <v>3</v>
      </c>
      <c r="H50">
        <v>0</v>
      </c>
      <c r="I50">
        <v>19</v>
      </c>
      <c r="J50">
        <v>6</v>
      </c>
      <c r="K50" t="s">
        <v>339</v>
      </c>
      <c r="L50" t="s">
        <v>340</v>
      </c>
      <c r="M50" t="s">
        <v>111</v>
      </c>
      <c r="N50" t="s">
        <v>341</v>
      </c>
      <c r="O50">
        <v>5</v>
      </c>
      <c r="P50">
        <v>0</v>
      </c>
      <c r="Q50">
        <v>0</v>
      </c>
      <c r="R50">
        <v>0</v>
      </c>
      <c r="S50">
        <v>0</v>
      </c>
      <c r="T50">
        <v>3</v>
      </c>
      <c r="U50">
        <v>1</v>
      </c>
      <c r="V50">
        <v>6</v>
      </c>
      <c r="W50">
        <v>2</v>
      </c>
      <c r="X50">
        <v>0</v>
      </c>
      <c r="Y50">
        <v>0</v>
      </c>
      <c r="Z50">
        <v>0</v>
      </c>
      <c r="AA50">
        <v>0</v>
      </c>
      <c r="AB50">
        <v>1</v>
      </c>
      <c r="AC50">
        <v>1</v>
      </c>
      <c r="AD50">
        <v>2</v>
      </c>
      <c r="AE50">
        <v>0</v>
      </c>
      <c r="AF50">
        <v>35</v>
      </c>
      <c r="AG50">
        <v>0</v>
      </c>
      <c r="AH50">
        <v>0</v>
      </c>
      <c r="AI50">
        <v>0</v>
      </c>
      <c r="AJ50">
        <v>1</v>
      </c>
      <c r="AK50">
        <v>0</v>
      </c>
      <c r="AL50">
        <v>0</v>
      </c>
      <c r="AM50">
        <v>0</v>
      </c>
      <c r="AN50">
        <v>1</v>
      </c>
      <c r="AO50">
        <v>3</v>
      </c>
      <c r="AP50">
        <v>1</v>
      </c>
      <c r="AQ50">
        <v>0</v>
      </c>
      <c r="AR50">
        <v>0</v>
      </c>
      <c r="AS50">
        <v>1</v>
      </c>
      <c r="AT50">
        <v>0</v>
      </c>
      <c r="AU50">
        <v>0</v>
      </c>
      <c r="AV50">
        <v>0</v>
      </c>
      <c r="AW50">
        <v>0</v>
      </c>
      <c r="AX50">
        <v>1</v>
      </c>
      <c r="AY50">
        <v>0</v>
      </c>
      <c r="AZ50">
        <v>0</v>
      </c>
      <c r="BA50">
        <v>0</v>
      </c>
      <c r="BB50">
        <v>1</v>
      </c>
      <c r="BC50">
        <v>0</v>
      </c>
      <c r="BD50">
        <v>0</v>
      </c>
      <c r="BE50">
        <v>0</v>
      </c>
      <c r="BF50">
        <v>1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0</v>
      </c>
      <c r="BO50">
        <v>0</v>
      </c>
      <c r="BP50">
        <v>1</v>
      </c>
      <c r="BQ50">
        <v>0</v>
      </c>
      <c r="BR50">
        <v>0</v>
      </c>
      <c r="BS50">
        <v>0</v>
      </c>
      <c r="BT50">
        <v>0</v>
      </c>
      <c r="BU50">
        <v>1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2</v>
      </c>
      <c r="CD50">
        <v>2</v>
      </c>
      <c r="CE50">
        <v>1</v>
      </c>
      <c r="CF50">
        <v>0</v>
      </c>
      <c r="CG50">
        <v>0</v>
      </c>
      <c r="CH50">
        <v>4</v>
      </c>
      <c r="CI50">
        <v>1</v>
      </c>
      <c r="CJ50">
        <v>0</v>
      </c>
      <c r="CK50">
        <v>0</v>
      </c>
      <c r="CL50">
        <v>1</v>
      </c>
      <c r="CM50">
        <v>0</v>
      </c>
      <c r="CN50">
        <v>1</v>
      </c>
      <c r="CO50">
        <v>1</v>
      </c>
      <c r="CP50">
        <v>0</v>
      </c>
      <c r="CQ50">
        <v>3</v>
      </c>
      <c r="CR50">
        <v>0</v>
      </c>
      <c r="CS50">
        <v>0</v>
      </c>
      <c r="CT50">
        <v>0</v>
      </c>
      <c r="CU50">
        <v>2</v>
      </c>
      <c r="CV50">
        <v>3</v>
      </c>
      <c r="CW50">
        <v>0</v>
      </c>
      <c r="CX50">
        <v>0</v>
      </c>
      <c r="CY50">
        <v>1</v>
      </c>
      <c r="CZ50">
        <v>0</v>
      </c>
      <c r="DA50">
        <v>0</v>
      </c>
      <c r="DB50">
        <v>0</v>
      </c>
      <c r="DC50" t="s">
        <v>111</v>
      </c>
      <c r="DD50" t="s">
        <v>111</v>
      </c>
      <c r="DE50" t="s">
        <v>111</v>
      </c>
    </row>
    <row r="51" spans="1:109">
      <c r="A51" s="1">
        <v>49</v>
      </c>
      <c r="B51" t="s">
        <v>342</v>
      </c>
      <c r="C51">
        <v>152</v>
      </c>
      <c r="D51">
        <v>3</v>
      </c>
      <c r="E51">
        <v>0</v>
      </c>
      <c r="F51">
        <v>0</v>
      </c>
      <c r="G51">
        <v>6</v>
      </c>
      <c r="H51">
        <v>0</v>
      </c>
      <c r="I51">
        <v>23</v>
      </c>
      <c r="J51">
        <v>6</v>
      </c>
      <c r="K51" t="s">
        <v>343</v>
      </c>
      <c r="L51" t="s">
        <v>344</v>
      </c>
      <c r="M51" t="s">
        <v>111</v>
      </c>
      <c r="N51" t="s">
        <v>345</v>
      </c>
      <c r="O51">
        <v>0</v>
      </c>
      <c r="P51">
        <v>0</v>
      </c>
      <c r="Q51">
        <v>1</v>
      </c>
      <c r="R51">
        <v>1</v>
      </c>
      <c r="S51">
        <v>1</v>
      </c>
      <c r="T51">
        <v>1</v>
      </c>
      <c r="U51">
        <v>2</v>
      </c>
      <c r="V51">
        <v>7</v>
      </c>
      <c r="W51">
        <v>3</v>
      </c>
      <c r="X51">
        <v>0</v>
      </c>
      <c r="Y51">
        <v>0</v>
      </c>
      <c r="Z51">
        <v>0</v>
      </c>
      <c r="AA51">
        <v>0</v>
      </c>
      <c r="AB51">
        <v>1</v>
      </c>
      <c r="AC51">
        <v>1</v>
      </c>
      <c r="AD51">
        <v>2</v>
      </c>
      <c r="AE51">
        <v>0</v>
      </c>
      <c r="AF51">
        <v>35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2</v>
      </c>
      <c r="AP51">
        <v>2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1</v>
      </c>
      <c r="BA51">
        <v>0</v>
      </c>
      <c r="BB51">
        <v>1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3</v>
      </c>
      <c r="BK51">
        <v>0</v>
      </c>
      <c r="BL51">
        <v>0</v>
      </c>
      <c r="BM51">
        <v>2</v>
      </c>
      <c r="BN51">
        <v>1</v>
      </c>
      <c r="BO51">
        <v>0</v>
      </c>
      <c r="BP51">
        <v>0</v>
      </c>
      <c r="BQ51">
        <v>2</v>
      </c>
      <c r="BR51">
        <v>4</v>
      </c>
      <c r="BS51">
        <v>1</v>
      </c>
      <c r="BT51">
        <v>1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1</v>
      </c>
      <c r="CF51">
        <v>0</v>
      </c>
      <c r="CG51">
        <v>0</v>
      </c>
      <c r="CH51">
        <v>2</v>
      </c>
      <c r="CI51">
        <v>1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2</v>
      </c>
      <c r="CS51">
        <v>0</v>
      </c>
      <c r="CT51">
        <v>0</v>
      </c>
      <c r="CU51">
        <v>4</v>
      </c>
      <c r="CV51">
        <v>2</v>
      </c>
      <c r="CW51">
        <v>0</v>
      </c>
      <c r="CX51">
        <v>0</v>
      </c>
      <c r="CY51">
        <v>0</v>
      </c>
      <c r="CZ51">
        <v>0</v>
      </c>
      <c r="DA51">
        <v>3</v>
      </c>
      <c r="DB51">
        <v>0</v>
      </c>
      <c r="DC51" t="s">
        <v>126</v>
      </c>
      <c r="DD51" t="s">
        <v>127</v>
      </c>
      <c r="DE51" t="s">
        <v>111</v>
      </c>
    </row>
    <row r="52" spans="1:109">
      <c r="A52" s="1">
        <v>50</v>
      </c>
      <c r="B52" t="s">
        <v>346</v>
      </c>
      <c r="C52">
        <v>177</v>
      </c>
      <c r="D52">
        <v>2</v>
      </c>
      <c r="E52">
        <v>0</v>
      </c>
      <c r="F52">
        <v>1</v>
      </c>
      <c r="G52">
        <v>3</v>
      </c>
      <c r="H52">
        <v>1</v>
      </c>
      <c r="I52">
        <v>14</v>
      </c>
      <c r="J52">
        <v>5</v>
      </c>
      <c r="K52" t="s">
        <v>347</v>
      </c>
      <c r="L52" t="s">
        <v>348</v>
      </c>
      <c r="M52" t="s">
        <v>349</v>
      </c>
      <c r="N52" t="s">
        <v>350</v>
      </c>
      <c r="O52">
        <v>0</v>
      </c>
      <c r="P52">
        <v>0</v>
      </c>
      <c r="Q52">
        <v>2</v>
      </c>
      <c r="R52">
        <v>2</v>
      </c>
      <c r="S52">
        <v>0</v>
      </c>
      <c r="T52">
        <v>1</v>
      </c>
      <c r="U52">
        <v>1</v>
      </c>
      <c r="V52">
        <v>11</v>
      </c>
      <c r="W52">
        <v>6</v>
      </c>
      <c r="X52">
        <v>0</v>
      </c>
      <c r="Y52">
        <v>0</v>
      </c>
      <c r="Z52">
        <v>1</v>
      </c>
      <c r="AA52">
        <v>0</v>
      </c>
      <c r="AB52">
        <v>0</v>
      </c>
      <c r="AC52">
        <v>2</v>
      </c>
      <c r="AD52">
        <v>2</v>
      </c>
      <c r="AE52">
        <v>0</v>
      </c>
      <c r="AF52">
        <v>77</v>
      </c>
      <c r="AG52">
        <v>0</v>
      </c>
      <c r="AH52">
        <v>0</v>
      </c>
      <c r="AI52">
        <v>0</v>
      </c>
      <c r="AJ52">
        <v>1</v>
      </c>
      <c r="AK52">
        <v>0</v>
      </c>
      <c r="AL52">
        <v>0</v>
      </c>
      <c r="AM52">
        <v>1</v>
      </c>
      <c r="AN52">
        <v>0</v>
      </c>
      <c r="AO52">
        <v>1</v>
      </c>
      <c r="AP52">
        <v>2</v>
      </c>
      <c r="AQ52">
        <v>0</v>
      </c>
      <c r="AR52">
        <v>0</v>
      </c>
      <c r="AS52">
        <v>1</v>
      </c>
      <c r="AT52">
        <v>2</v>
      </c>
      <c r="AU52">
        <v>1</v>
      </c>
      <c r="AV52">
        <v>4</v>
      </c>
      <c r="AW52">
        <v>0</v>
      </c>
      <c r="AX52">
        <v>3</v>
      </c>
      <c r="AY52">
        <v>0</v>
      </c>
      <c r="AZ52">
        <v>6</v>
      </c>
      <c r="BA52">
        <v>1</v>
      </c>
      <c r="BB52">
        <v>1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5</v>
      </c>
      <c r="BK52">
        <v>0</v>
      </c>
      <c r="BL52">
        <v>0</v>
      </c>
      <c r="BM52">
        <v>1</v>
      </c>
      <c r="BN52">
        <v>0</v>
      </c>
      <c r="BO52">
        <v>3</v>
      </c>
      <c r="BP52">
        <v>2</v>
      </c>
      <c r="BQ52">
        <v>0</v>
      </c>
      <c r="BR52">
        <v>4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1</v>
      </c>
      <c r="BZ52">
        <v>0</v>
      </c>
      <c r="CA52">
        <v>0</v>
      </c>
      <c r="CB52">
        <v>4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16</v>
      </c>
      <c r="CI52">
        <v>2</v>
      </c>
      <c r="CJ52">
        <v>1</v>
      </c>
      <c r="CK52">
        <v>1</v>
      </c>
      <c r="CL52">
        <v>0</v>
      </c>
      <c r="CM52">
        <v>2</v>
      </c>
      <c r="CN52">
        <v>0</v>
      </c>
      <c r="CO52">
        <v>0</v>
      </c>
      <c r="CP52">
        <v>0</v>
      </c>
      <c r="CQ52">
        <v>2</v>
      </c>
      <c r="CR52">
        <v>1</v>
      </c>
      <c r="CS52">
        <v>0</v>
      </c>
      <c r="CT52">
        <v>0</v>
      </c>
      <c r="CU52">
        <v>4</v>
      </c>
      <c r="CV52">
        <v>1</v>
      </c>
      <c r="CW52">
        <v>0</v>
      </c>
      <c r="CX52">
        <v>0</v>
      </c>
      <c r="CY52">
        <v>0</v>
      </c>
      <c r="CZ52">
        <v>0</v>
      </c>
      <c r="DA52">
        <v>3</v>
      </c>
      <c r="DB52">
        <v>0</v>
      </c>
      <c r="DC52" t="s">
        <v>113</v>
      </c>
      <c r="DD52" t="s">
        <v>114</v>
      </c>
      <c r="DE52" t="s">
        <v>111</v>
      </c>
    </row>
    <row r="53" spans="1:109">
      <c r="A53" s="1">
        <v>51</v>
      </c>
      <c r="B53" t="s">
        <v>351</v>
      </c>
      <c r="C53">
        <v>211</v>
      </c>
      <c r="D53">
        <v>9</v>
      </c>
      <c r="E53">
        <v>0</v>
      </c>
      <c r="F53">
        <v>0</v>
      </c>
      <c r="G53">
        <v>4</v>
      </c>
      <c r="H53">
        <v>1</v>
      </c>
      <c r="I53">
        <v>24</v>
      </c>
      <c r="J53">
        <v>15</v>
      </c>
      <c r="K53" t="s">
        <v>352</v>
      </c>
      <c r="L53" t="s">
        <v>353</v>
      </c>
      <c r="M53" t="s">
        <v>354</v>
      </c>
      <c r="N53" t="s">
        <v>355</v>
      </c>
      <c r="O53">
        <v>8</v>
      </c>
      <c r="P53">
        <v>0</v>
      </c>
      <c r="Q53">
        <v>2</v>
      </c>
      <c r="R53">
        <v>2</v>
      </c>
      <c r="S53">
        <v>1</v>
      </c>
      <c r="T53">
        <v>2</v>
      </c>
      <c r="U53">
        <v>1</v>
      </c>
      <c r="V53">
        <v>10</v>
      </c>
      <c r="W53">
        <v>5</v>
      </c>
      <c r="X53">
        <v>0</v>
      </c>
      <c r="Y53">
        <v>0</v>
      </c>
      <c r="Z53">
        <v>0</v>
      </c>
      <c r="AA53">
        <v>1</v>
      </c>
      <c r="AB53">
        <v>1</v>
      </c>
      <c r="AC53">
        <v>2</v>
      </c>
      <c r="AD53">
        <v>1</v>
      </c>
      <c r="AE53">
        <v>0</v>
      </c>
      <c r="AF53">
        <v>61</v>
      </c>
      <c r="AG53">
        <v>0</v>
      </c>
      <c r="AH53">
        <v>3</v>
      </c>
      <c r="AI53">
        <v>0</v>
      </c>
      <c r="AJ53">
        <v>0</v>
      </c>
      <c r="AK53">
        <v>0</v>
      </c>
      <c r="AL53">
        <v>1</v>
      </c>
      <c r="AM53">
        <v>1</v>
      </c>
      <c r="AN53">
        <v>0</v>
      </c>
      <c r="AO53">
        <v>4</v>
      </c>
      <c r="AP53">
        <v>4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2</v>
      </c>
      <c r="AY53">
        <v>0</v>
      </c>
      <c r="AZ53">
        <v>0</v>
      </c>
      <c r="BA53">
        <v>1</v>
      </c>
      <c r="BB53">
        <v>0</v>
      </c>
      <c r="BC53">
        <v>1</v>
      </c>
      <c r="BD53">
        <v>0</v>
      </c>
      <c r="BE53">
        <v>0</v>
      </c>
      <c r="BF53">
        <v>0</v>
      </c>
      <c r="BG53">
        <v>0</v>
      </c>
      <c r="BH53">
        <v>5</v>
      </c>
      <c r="BI53">
        <v>0</v>
      </c>
      <c r="BJ53">
        <v>4</v>
      </c>
      <c r="BK53">
        <v>0</v>
      </c>
      <c r="BL53">
        <v>0</v>
      </c>
      <c r="BM53">
        <v>1</v>
      </c>
      <c r="BN53">
        <v>0</v>
      </c>
      <c r="BO53">
        <v>0</v>
      </c>
      <c r="BP53">
        <v>2</v>
      </c>
      <c r="BQ53">
        <v>0</v>
      </c>
      <c r="BR53">
        <v>0</v>
      </c>
      <c r="BS53">
        <v>1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2</v>
      </c>
      <c r="BZ53">
        <v>0</v>
      </c>
      <c r="CA53">
        <v>0</v>
      </c>
      <c r="CB53">
        <v>3</v>
      </c>
      <c r="CC53">
        <v>0</v>
      </c>
      <c r="CD53">
        <v>0</v>
      </c>
      <c r="CE53">
        <v>2</v>
      </c>
      <c r="CF53">
        <v>1</v>
      </c>
      <c r="CG53">
        <v>0</v>
      </c>
      <c r="CH53">
        <v>5</v>
      </c>
      <c r="CI53">
        <v>2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1</v>
      </c>
      <c r="CP53">
        <v>0</v>
      </c>
      <c r="CQ53">
        <v>2</v>
      </c>
      <c r="CR53">
        <v>2</v>
      </c>
      <c r="CS53">
        <v>1</v>
      </c>
      <c r="CT53">
        <v>0</v>
      </c>
      <c r="CU53">
        <v>2</v>
      </c>
      <c r="CV53">
        <v>4</v>
      </c>
      <c r="CW53">
        <v>0</v>
      </c>
      <c r="CX53">
        <v>0</v>
      </c>
      <c r="CY53">
        <v>0</v>
      </c>
      <c r="CZ53">
        <v>0</v>
      </c>
      <c r="DA53">
        <v>4</v>
      </c>
      <c r="DB53">
        <v>0</v>
      </c>
      <c r="DC53" t="s">
        <v>151</v>
      </c>
      <c r="DD53" t="s">
        <v>152</v>
      </c>
      <c r="DE53" t="s">
        <v>111</v>
      </c>
    </row>
    <row r="54" spans="1:109">
      <c r="A54" s="1">
        <v>52</v>
      </c>
      <c r="B54" t="s">
        <v>356</v>
      </c>
      <c r="C54">
        <v>147</v>
      </c>
      <c r="D54">
        <v>7</v>
      </c>
      <c r="E54">
        <v>0</v>
      </c>
      <c r="F54">
        <v>0</v>
      </c>
      <c r="G54">
        <v>3</v>
      </c>
      <c r="H54">
        <v>1</v>
      </c>
      <c r="I54">
        <v>14</v>
      </c>
      <c r="J54">
        <v>3</v>
      </c>
      <c r="K54" t="s">
        <v>357</v>
      </c>
      <c r="L54" t="s">
        <v>358</v>
      </c>
      <c r="M54" t="s">
        <v>359</v>
      </c>
      <c r="N54" t="s">
        <v>360</v>
      </c>
      <c r="O54">
        <v>0</v>
      </c>
      <c r="P54">
        <v>0</v>
      </c>
      <c r="Q54">
        <v>0</v>
      </c>
      <c r="R54">
        <v>0</v>
      </c>
      <c r="S54">
        <v>2</v>
      </c>
      <c r="T54">
        <v>1</v>
      </c>
      <c r="U54">
        <v>2</v>
      </c>
      <c r="V54">
        <v>4</v>
      </c>
      <c r="W54">
        <v>0</v>
      </c>
      <c r="X54">
        <v>0</v>
      </c>
      <c r="Y54">
        <v>0</v>
      </c>
      <c r="Z54">
        <v>1</v>
      </c>
      <c r="AA54">
        <v>1</v>
      </c>
      <c r="AB54">
        <v>1</v>
      </c>
      <c r="AC54">
        <v>0</v>
      </c>
      <c r="AD54">
        <v>0</v>
      </c>
      <c r="AE54">
        <v>1</v>
      </c>
      <c r="AF54">
        <v>51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1</v>
      </c>
      <c r="AM54">
        <v>1</v>
      </c>
      <c r="AN54">
        <v>0</v>
      </c>
      <c r="AO54">
        <v>4</v>
      </c>
      <c r="AP54">
        <v>2</v>
      </c>
      <c r="AQ54">
        <v>0</v>
      </c>
      <c r="AR54">
        <v>0</v>
      </c>
      <c r="AS54">
        <v>0</v>
      </c>
      <c r="AT54">
        <v>0</v>
      </c>
      <c r="AU54">
        <v>1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5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3</v>
      </c>
      <c r="BI54">
        <v>0</v>
      </c>
      <c r="BJ54">
        <v>2</v>
      </c>
      <c r="BK54">
        <v>0</v>
      </c>
      <c r="BL54">
        <v>0</v>
      </c>
      <c r="BM54">
        <v>2</v>
      </c>
      <c r="BN54">
        <v>1</v>
      </c>
      <c r="BO54">
        <v>3</v>
      </c>
      <c r="BP54">
        <v>0</v>
      </c>
      <c r="BQ54">
        <v>0</v>
      </c>
      <c r="BR54">
        <v>1</v>
      </c>
      <c r="BS54">
        <v>4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1</v>
      </c>
      <c r="CC54">
        <v>4</v>
      </c>
      <c r="CD54">
        <v>0</v>
      </c>
      <c r="CE54">
        <v>0</v>
      </c>
      <c r="CF54">
        <v>1</v>
      </c>
      <c r="CG54">
        <v>0</v>
      </c>
      <c r="CH54">
        <v>10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3</v>
      </c>
      <c r="CV54">
        <v>0</v>
      </c>
      <c r="CW54">
        <v>0</v>
      </c>
      <c r="CX54">
        <v>0</v>
      </c>
      <c r="CY54">
        <v>0</v>
      </c>
      <c r="CZ54">
        <v>1</v>
      </c>
      <c r="DA54">
        <v>1</v>
      </c>
      <c r="DB54">
        <v>0</v>
      </c>
      <c r="DC54" t="s">
        <v>120</v>
      </c>
      <c r="DD54" t="s">
        <v>121</v>
      </c>
      <c r="DE54" t="s">
        <v>111</v>
      </c>
    </row>
    <row r="55" spans="1:109">
      <c r="A55" s="1">
        <v>53</v>
      </c>
      <c r="B55" t="s">
        <v>361</v>
      </c>
      <c r="C55">
        <v>160</v>
      </c>
      <c r="D55">
        <v>6</v>
      </c>
      <c r="E55">
        <v>0</v>
      </c>
      <c r="F55">
        <v>1</v>
      </c>
      <c r="G55">
        <v>3</v>
      </c>
      <c r="H55">
        <v>0</v>
      </c>
      <c r="I55">
        <v>20</v>
      </c>
      <c r="J55">
        <v>12</v>
      </c>
      <c r="K55" t="s">
        <v>362</v>
      </c>
      <c r="L55" t="s">
        <v>363</v>
      </c>
      <c r="M55" t="s">
        <v>111</v>
      </c>
      <c r="N55" t="s">
        <v>364</v>
      </c>
      <c r="O55">
        <v>6</v>
      </c>
      <c r="P55">
        <v>0</v>
      </c>
      <c r="Q55">
        <v>5</v>
      </c>
      <c r="R55">
        <v>5</v>
      </c>
      <c r="S55">
        <v>1</v>
      </c>
      <c r="T55">
        <v>2</v>
      </c>
      <c r="U55">
        <v>5</v>
      </c>
      <c r="V55">
        <v>9</v>
      </c>
      <c r="W55">
        <v>3</v>
      </c>
      <c r="X55">
        <v>0</v>
      </c>
      <c r="Y55">
        <v>0</v>
      </c>
      <c r="Z55">
        <v>2</v>
      </c>
      <c r="AA55">
        <v>0</v>
      </c>
      <c r="AB55">
        <v>0</v>
      </c>
      <c r="AC55">
        <v>2</v>
      </c>
      <c r="AD55">
        <v>1</v>
      </c>
      <c r="AE55">
        <v>1</v>
      </c>
      <c r="AF55">
        <v>48</v>
      </c>
      <c r="AG55">
        <v>0</v>
      </c>
      <c r="AH55">
        <v>1</v>
      </c>
      <c r="AI55">
        <v>0</v>
      </c>
      <c r="AJ55">
        <v>0</v>
      </c>
      <c r="AK55">
        <v>0</v>
      </c>
      <c r="AL55">
        <v>1</v>
      </c>
      <c r="AM55">
        <v>3</v>
      </c>
      <c r="AN55">
        <v>0</v>
      </c>
      <c r="AO55">
        <v>5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2</v>
      </c>
      <c r="BB55">
        <v>0</v>
      </c>
      <c r="BC55">
        <v>2</v>
      </c>
      <c r="BD55">
        <v>1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5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2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1</v>
      </c>
      <c r="BZ55">
        <v>0</v>
      </c>
      <c r="CA55">
        <v>0</v>
      </c>
      <c r="CB55">
        <v>0</v>
      </c>
      <c r="CC55">
        <v>2</v>
      </c>
      <c r="CD55">
        <v>0</v>
      </c>
      <c r="CE55">
        <v>1</v>
      </c>
      <c r="CF55">
        <v>0</v>
      </c>
      <c r="CG55">
        <v>0</v>
      </c>
      <c r="CH55">
        <v>2</v>
      </c>
      <c r="CI55">
        <v>2</v>
      </c>
      <c r="CJ55">
        <v>4</v>
      </c>
      <c r="CK55">
        <v>0</v>
      </c>
      <c r="CL55">
        <v>0</v>
      </c>
      <c r="CM55">
        <v>0</v>
      </c>
      <c r="CN55">
        <v>0</v>
      </c>
      <c r="CO55">
        <v>1</v>
      </c>
      <c r="CP55">
        <v>0</v>
      </c>
      <c r="CQ55">
        <v>0</v>
      </c>
      <c r="CR55">
        <v>2</v>
      </c>
      <c r="CS55">
        <v>0</v>
      </c>
      <c r="CT55">
        <v>0</v>
      </c>
      <c r="CU55">
        <v>1</v>
      </c>
      <c r="CV55">
        <v>7</v>
      </c>
      <c r="CW55">
        <v>0</v>
      </c>
      <c r="CX55">
        <v>0</v>
      </c>
      <c r="CY55">
        <v>0</v>
      </c>
      <c r="CZ55">
        <v>0</v>
      </c>
      <c r="DA55">
        <v>2</v>
      </c>
      <c r="DB55">
        <v>0</v>
      </c>
      <c r="DC55" t="s">
        <v>113</v>
      </c>
      <c r="DD55" t="s">
        <v>114</v>
      </c>
      <c r="DE55" t="s">
        <v>111</v>
      </c>
    </row>
    <row r="56" spans="1:109">
      <c r="A56" s="1">
        <v>54</v>
      </c>
      <c r="B56" t="s">
        <v>365</v>
      </c>
      <c r="C56">
        <v>146</v>
      </c>
      <c r="D56">
        <v>3</v>
      </c>
      <c r="E56">
        <v>0</v>
      </c>
      <c r="F56">
        <v>0</v>
      </c>
      <c r="G56">
        <v>3</v>
      </c>
      <c r="H56">
        <v>0</v>
      </c>
      <c r="I56">
        <v>15</v>
      </c>
      <c r="J56">
        <v>6</v>
      </c>
      <c r="K56" t="s">
        <v>366</v>
      </c>
      <c r="L56" t="s">
        <v>367</v>
      </c>
      <c r="M56" t="s">
        <v>111</v>
      </c>
      <c r="N56" t="s">
        <v>368</v>
      </c>
      <c r="O56">
        <v>4</v>
      </c>
      <c r="P56">
        <v>0</v>
      </c>
      <c r="Q56">
        <v>1</v>
      </c>
      <c r="R56">
        <v>1</v>
      </c>
      <c r="S56">
        <v>0</v>
      </c>
      <c r="T56">
        <v>1</v>
      </c>
      <c r="U56">
        <v>1</v>
      </c>
      <c r="V56">
        <v>5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5</v>
      </c>
      <c r="AE56">
        <v>0</v>
      </c>
      <c r="AF56">
        <v>53</v>
      </c>
      <c r="AG56">
        <v>0</v>
      </c>
      <c r="AH56">
        <v>2</v>
      </c>
      <c r="AI56">
        <v>0</v>
      </c>
      <c r="AJ56">
        <v>0</v>
      </c>
      <c r="AK56">
        <v>0</v>
      </c>
      <c r="AL56">
        <v>1</v>
      </c>
      <c r="AM56">
        <v>1</v>
      </c>
      <c r="AN56">
        <v>5</v>
      </c>
      <c r="AO56">
        <v>2</v>
      </c>
      <c r="AP56">
        <v>0</v>
      </c>
      <c r="AQ56">
        <v>0</v>
      </c>
      <c r="AR56">
        <v>1</v>
      </c>
      <c r="AS56">
        <v>0</v>
      </c>
      <c r="AT56">
        <v>0</v>
      </c>
      <c r="AU56">
        <v>2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1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2</v>
      </c>
      <c r="BJ56">
        <v>4</v>
      </c>
      <c r="BK56">
        <v>0</v>
      </c>
      <c r="BL56">
        <v>0</v>
      </c>
      <c r="BM56">
        <v>1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1</v>
      </c>
      <c r="BU56">
        <v>0</v>
      </c>
      <c r="BV56">
        <v>0</v>
      </c>
      <c r="BW56">
        <v>0</v>
      </c>
      <c r="BX56">
        <v>0</v>
      </c>
      <c r="BY56">
        <v>3</v>
      </c>
      <c r="BZ56">
        <v>0</v>
      </c>
      <c r="CA56">
        <v>0</v>
      </c>
      <c r="CB56">
        <v>0</v>
      </c>
      <c r="CC56">
        <v>2</v>
      </c>
      <c r="CD56">
        <v>0</v>
      </c>
      <c r="CE56">
        <v>2</v>
      </c>
      <c r="CF56">
        <v>2</v>
      </c>
      <c r="CG56">
        <v>0</v>
      </c>
      <c r="CH56">
        <v>6</v>
      </c>
      <c r="CI56">
        <v>0</v>
      </c>
      <c r="CJ56">
        <v>0</v>
      </c>
      <c r="CK56">
        <v>0</v>
      </c>
      <c r="CL56">
        <v>1</v>
      </c>
      <c r="CM56">
        <v>1</v>
      </c>
      <c r="CN56">
        <v>0</v>
      </c>
      <c r="CO56">
        <v>0</v>
      </c>
      <c r="CP56">
        <v>0</v>
      </c>
      <c r="CQ56">
        <v>1</v>
      </c>
      <c r="CR56">
        <v>1</v>
      </c>
      <c r="CS56">
        <v>0</v>
      </c>
      <c r="CT56">
        <v>0</v>
      </c>
      <c r="CU56">
        <v>2</v>
      </c>
      <c r="CV56">
        <v>3</v>
      </c>
      <c r="CW56">
        <v>1</v>
      </c>
      <c r="CX56">
        <v>0</v>
      </c>
      <c r="CY56">
        <v>2</v>
      </c>
      <c r="CZ56">
        <v>1</v>
      </c>
      <c r="DA56">
        <v>2</v>
      </c>
      <c r="DB56">
        <v>0</v>
      </c>
      <c r="DC56" t="s">
        <v>113</v>
      </c>
      <c r="DD56" t="s">
        <v>114</v>
      </c>
      <c r="DE56" t="s">
        <v>111</v>
      </c>
    </row>
    <row r="57" spans="1:109">
      <c r="A57" s="1">
        <v>55</v>
      </c>
      <c r="B57" t="s">
        <v>369</v>
      </c>
      <c r="C57">
        <v>204</v>
      </c>
      <c r="D57">
        <v>1</v>
      </c>
      <c r="E57">
        <v>0</v>
      </c>
      <c r="F57">
        <v>0</v>
      </c>
      <c r="G57">
        <v>0</v>
      </c>
      <c r="H57">
        <v>0</v>
      </c>
      <c r="I57">
        <v>17</v>
      </c>
      <c r="J57">
        <v>9</v>
      </c>
      <c r="K57" t="s">
        <v>111</v>
      </c>
      <c r="L57" t="s">
        <v>370</v>
      </c>
      <c r="M57" t="s">
        <v>111</v>
      </c>
      <c r="N57" t="s">
        <v>371</v>
      </c>
      <c r="O57">
        <v>4</v>
      </c>
      <c r="P57">
        <v>0</v>
      </c>
      <c r="Q57">
        <v>1</v>
      </c>
      <c r="R57">
        <v>1</v>
      </c>
      <c r="S57">
        <v>0</v>
      </c>
      <c r="T57">
        <v>3</v>
      </c>
      <c r="U57">
        <v>0</v>
      </c>
      <c r="V57">
        <v>10</v>
      </c>
      <c r="W57">
        <v>2</v>
      </c>
      <c r="X57">
        <v>0</v>
      </c>
      <c r="Y57">
        <v>0</v>
      </c>
      <c r="Z57">
        <v>0</v>
      </c>
      <c r="AA57">
        <v>0</v>
      </c>
      <c r="AB57">
        <v>2</v>
      </c>
      <c r="AC57">
        <v>0</v>
      </c>
      <c r="AD57">
        <v>6</v>
      </c>
      <c r="AE57">
        <v>0</v>
      </c>
      <c r="AF57">
        <v>79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4</v>
      </c>
      <c r="AM57">
        <v>0</v>
      </c>
      <c r="AN57">
        <v>0</v>
      </c>
      <c r="AO57">
        <v>6</v>
      </c>
      <c r="AP57">
        <v>3</v>
      </c>
      <c r="AQ57">
        <v>0</v>
      </c>
      <c r="AR57">
        <v>0</v>
      </c>
      <c r="AS57">
        <v>1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1</v>
      </c>
      <c r="BA57">
        <v>0</v>
      </c>
      <c r="BB57">
        <v>1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4</v>
      </c>
      <c r="BK57">
        <v>1</v>
      </c>
      <c r="BL57">
        <v>0</v>
      </c>
      <c r="BM57">
        <v>0</v>
      </c>
      <c r="BN57">
        <v>1</v>
      </c>
      <c r="BO57">
        <v>0</v>
      </c>
      <c r="BP57">
        <v>11</v>
      </c>
      <c r="BQ57">
        <v>0</v>
      </c>
      <c r="BR57">
        <v>5</v>
      </c>
      <c r="BS57">
        <v>1</v>
      </c>
      <c r="BT57">
        <v>1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1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1</v>
      </c>
      <c r="CG57">
        <v>0</v>
      </c>
      <c r="CH57">
        <v>20</v>
      </c>
      <c r="CI57">
        <v>0</v>
      </c>
      <c r="CJ57">
        <v>0</v>
      </c>
      <c r="CK57">
        <v>2</v>
      </c>
      <c r="CL57">
        <v>0</v>
      </c>
      <c r="CM57">
        <v>0</v>
      </c>
      <c r="CN57">
        <v>0</v>
      </c>
      <c r="CO57">
        <v>0</v>
      </c>
      <c r="CP57">
        <v>2</v>
      </c>
      <c r="CQ57">
        <v>2</v>
      </c>
      <c r="CR57">
        <v>0</v>
      </c>
      <c r="CS57">
        <v>0</v>
      </c>
      <c r="CT57">
        <v>0</v>
      </c>
      <c r="CU57">
        <v>1</v>
      </c>
      <c r="CV57">
        <v>2</v>
      </c>
      <c r="CW57">
        <v>0</v>
      </c>
      <c r="CX57">
        <v>3</v>
      </c>
      <c r="CY57">
        <v>2</v>
      </c>
      <c r="CZ57">
        <v>0</v>
      </c>
      <c r="DA57">
        <v>3</v>
      </c>
      <c r="DB57">
        <v>0</v>
      </c>
      <c r="DC57" t="s">
        <v>126</v>
      </c>
      <c r="DD57" t="s">
        <v>127</v>
      </c>
      <c r="DE57" t="s">
        <v>111</v>
      </c>
    </row>
    <row r="58" spans="1:109">
      <c r="A58" s="1">
        <v>56</v>
      </c>
      <c r="B58" t="s">
        <v>372</v>
      </c>
      <c r="C58">
        <v>177</v>
      </c>
      <c r="D58">
        <v>5</v>
      </c>
      <c r="E58">
        <v>0</v>
      </c>
      <c r="F58">
        <v>0</v>
      </c>
      <c r="G58">
        <v>1</v>
      </c>
      <c r="H58">
        <v>0</v>
      </c>
      <c r="I58">
        <v>12</v>
      </c>
      <c r="J58">
        <v>9</v>
      </c>
      <c r="K58" t="s">
        <v>373</v>
      </c>
      <c r="L58" t="s">
        <v>374</v>
      </c>
      <c r="M58" t="s">
        <v>111</v>
      </c>
      <c r="N58" t="s">
        <v>375</v>
      </c>
      <c r="O58">
        <v>0</v>
      </c>
      <c r="P58">
        <v>0</v>
      </c>
      <c r="Q58">
        <v>3</v>
      </c>
      <c r="R58">
        <v>3</v>
      </c>
      <c r="S58">
        <v>2</v>
      </c>
      <c r="T58">
        <v>2</v>
      </c>
      <c r="U58">
        <v>0</v>
      </c>
      <c r="V58">
        <v>11</v>
      </c>
      <c r="W58">
        <v>2</v>
      </c>
      <c r="X58">
        <v>0</v>
      </c>
      <c r="Y58">
        <v>1</v>
      </c>
      <c r="Z58">
        <v>0</v>
      </c>
      <c r="AA58">
        <v>0</v>
      </c>
      <c r="AB58">
        <v>0</v>
      </c>
      <c r="AC58">
        <v>0</v>
      </c>
      <c r="AD58">
        <v>8</v>
      </c>
      <c r="AE58">
        <v>0</v>
      </c>
      <c r="AF58">
        <v>79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3</v>
      </c>
      <c r="AM58">
        <v>1</v>
      </c>
      <c r="AN58">
        <v>1</v>
      </c>
      <c r="AO58">
        <v>3</v>
      </c>
      <c r="AP58">
        <v>0</v>
      </c>
      <c r="AQ58">
        <v>2</v>
      </c>
      <c r="AR58">
        <v>0</v>
      </c>
      <c r="AS58">
        <v>0</v>
      </c>
      <c r="AT58">
        <v>3</v>
      </c>
      <c r="AU58">
        <v>0</v>
      </c>
      <c r="AV58">
        <v>0</v>
      </c>
      <c r="AW58">
        <v>0</v>
      </c>
      <c r="AX58">
        <v>2</v>
      </c>
      <c r="AY58">
        <v>3</v>
      </c>
      <c r="AZ58">
        <v>0</v>
      </c>
      <c r="BA58">
        <v>1</v>
      </c>
      <c r="BB58">
        <v>1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3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5</v>
      </c>
      <c r="BQ58">
        <v>0</v>
      </c>
      <c r="BR58">
        <v>1</v>
      </c>
      <c r="BS58">
        <v>5</v>
      </c>
      <c r="BT58">
        <v>0</v>
      </c>
      <c r="BU58">
        <v>0</v>
      </c>
      <c r="BV58">
        <v>0</v>
      </c>
      <c r="BW58">
        <v>0</v>
      </c>
      <c r="BX58">
        <v>2</v>
      </c>
      <c r="BY58">
        <v>5</v>
      </c>
      <c r="BZ58">
        <v>1</v>
      </c>
      <c r="CA58">
        <v>0</v>
      </c>
      <c r="CB58">
        <v>0</v>
      </c>
      <c r="CC58">
        <v>2</v>
      </c>
      <c r="CD58">
        <v>0</v>
      </c>
      <c r="CE58">
        <v>0</v>
      </c>
      <c r="CF58">
        <v>0</v>
      </c>
      <c r="CG58">
        <v>0</v>
      </c>
      <c r="CH58">
        <v>18</v>
      </c>
      <c r="CI58">
        <v>0</v>
      </c>
      <c r="CJ58">
        <v>2</v>
      </c>
      <c r="CK58">
        <v>1</v>
      </c>
      <c r="CL58">
        <v>1</v>
      </c>
      <c r="CM58">
        <v>2</v>
      </c>
      <c r="CN58">
        <v>1</v>
      </c>
      <c r="CO58">
        <v>0</v>
      </c>
      <c r="CP58">
        <v>1</v>
      </c>
      <c r="CQ58">
        <v>1</v>
      </c>
      <c r="CR58">
        <v>1</v>
      </c>
      <c r="CS58">
        <v>0</v>
      </c>
      <c r="CT58">
        <v>0</v>
      </c>
      <c r="CU58">
        <v>2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5</v>
      </c>
      <c r="DB58">
        <v>0</v>
      </c>
      <c r="DC58" t="s">
        <v>202</v>
      </c>
      <c r="DD58" t="s">
        <v>203</v>
      </c>
      <c r="DE58" t="s">
        <v>111</v>
      </c>
    </row>
    <row r="59" spans="1:109">
      <c r="A59" s="1">
        <v>57</v>
      </c>
      <c r="B59" t="s">
        <v>376</v>
      </c>
      <c r="C59">
        <v>198</v>
      </c>
      <c r="D59">
        <v>7</v>
      </c>
      <c r="E59">
        <v>0</v>
      </c>
      <c r="F59">
        <v>0</v>
      </c>
      <c r="G59">
        <v>2</v>
      </c>
      <c r="H59">
        <v>1</v>
      </c>
      <c r="I59">
        <v>17</v>
      </c>
      <c r="J59">
        <v>9</v>
      </c>
      <c r="K59" t="s">
        <v>377</v>
      </c>
      <c r="L59" t="s">
        <v>378</v>
      </c>
      <c r="M59" t="s">
        <v>379</v>
      </c>
      <c r="N59" t="s">
        <v>380</v>
      </c>
      <c r="O59">
        <v>1</v>
      </c>
      <c r="P59">
        <v>0</v>
      </c>
      <c r="Q59">
        <v>3</v>
      </c>
      <c r="R59">
        <v>3</v>
      </c>
      <c r="S59">
        <v>0</v>
      </c>
      <c r="T59">
        <v>1</v>
      </c>
      <c r="U59">
        <v>0</v>
      </c>
      <c r="V59">
        <v>4</v>
      </c>
      <c r="W59">
        <v>0</v>
      </c>
      <c r="X59">
        <v>0</v>
      </c>
      <c r="Y59">
        <v>2</v>
      </c>
      <c r="Z59">
        <v>0</v>
      </c>
      <c r="AA59">
        <v>0</v>
      </c>
      <c r="AB59">
        <v>0</v>
      </c>
      <c r="AC59">
        <v>0</v>
      </c>
      <c r="AD59">
        <v>2</v>
      </c>
      <c r="AE59">
        <v>0</v>
      </c>
      <c r="AF59">
        <v>74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1</v>
      </c>
      <c r="AM59">
        <v>3</v>
      </c>
      <c r="AN59">
        <v>0</v>
      </c>
      <c r="AO59">
        <v>2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2</v>
      </c>
      <c r="AV59">
        <v>0</v>
      </c>
      <c r="AW59">
        <v>0</v>
      </c>
      <c r="AX59">
        <v>4</v>
      </c>
      <c r="AY59">
        <v>0</v>
      </c>
      <c r="AZ59">
        <v>2</v>
      </c>
      <c r="BA59">
        <v>0</v>
      </c>
      <c r="BB59">
        <v>1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1</v>
      </c>
      <c r="BJ59">
        <v>5</v>
      </c>
      <c r="BK59">
        <v>1</v>
      </c>
      <c r="BL59">
        <v>0</v>
      </c>
      <c r="BM59">
        <v>0</v>
      </c>
      <c r="BN59">
        <v>0</v>
      </c>
      <c r="BO59">
        <v>2</v>
      </c>
      <c r="BP59">
        <v>7</v>
      </c>
      <c r="BQ59">
        <v>0</v>
      </c>
      <c r="BR59">
        <v>1</v>
      </c>
      <c r="BS59">
        <v>2</v>
      </c>
      <c r="BT59">
        <v>0</v>
      </c>
      <c r="BU59">
        <v>0</v>
      </c>
      <c r="BV59">
        <v>0</v>
      </c>
      <c r="BW59">
        <v>0</v>
      </c>
      <c r="BX59">
        <v>2</v>
      </c>
      <c r="BY59">
        <v>5</v>
      </c>
      <c r="BZ59">
        <v>0</v>
      </c>
      <c r="CA59">
        <v>0</v>
      </c>
      <c r="CB59">
        <v>2</v>
      </c>
      <c r="CC59">
        <v>0</v>
      </c>
      <c r="CD59">
        <v>0</v>
      </c>
      <c r="CE59">
        <v>1</v>
      </c>
      <c r="CF59">
        <v>0</v>
      </c>
      <c r="CG59">
        <v>0</v>
      </c>
      <c r="CH59">
        <v>15</v>
      </c>
      <c r="CI59">
        <v>0</v>
      </c>
      <c r="CJ59">
        <v>1</v>
      </c>
      <c r="CK59">
        <v>0</v>
      </c>
      <c r="CL59">
        <v>2</v>
      </c>
      <c r="CM59">
        <v>0</v>
      </c>
      <c r="CN59">
        <v>0</v>
      </c>
      <c r="CO59">
        <v>0</v>
      </c>
      <c r="CP59">
        <v>0</v>
      </c>
      <c r="CQ59">
        <v>3</v>
      </c>
      <c r="CR59">
        <v>1</v>
      </c>
      <c r="CS59">
        <v>0</v>
      </c>
      <c r="CT59">
        <v>0</v>
      </c>
      <c r="CU59">
        <v>2</v>
      </c>
      <c r="CV59">
        <v>1</v>
      </c>
      <c r="CW59">
        <v>0</v>
      </c>
      <c r="CX59">
        <v>0</v>
      </c>
      <c r="CY59">
        <v>0</v>
      </c>
      <c r="CZ59">
        <v>0</v>
      </c>
      <c r="DA59">
        <v>5</v>
      </c>
      <c r="DB59">
        <v>0</v>
      </c>
      <c r="DC59" t="s">
        <v>202</v>
      </c>
      <c r="DD59" t="s">
        <v>203</v>
      </c>
      <c r="DE59" t="s">
        <v>111</v>
      </c>
    </row>
    <row r="60" spans="1:109">
      <c r="A60" s="1">
        <v>58</v>
      </c>
      <c r="B60" t="s">
        <v>381</v>
      </c>
      <c r="C60">
        <v>152</v>
      </c>
      <c r="D60">
        <v>1</v>
      </c>
      <c r="E60">
        <v>0</v>
      </c>
      <c r="F60">
        <v>0</v>
      </c>
      <c r="G60">
        <v>4</v>
      </c>
      <c r="H60">
        <v>1</v>
      </c>
      <c r="I60">
        <v>16</v>
      </c>
      <c r="J60">
        <v>9</v>
      </c>
      <c r="K60" t="s">
        <v>382</v>
      </c>
      <c r="L60" t="s">
        <v>383</v>
      </c>
      <c r="M60" t="s">
        <v>384</v>
      </c>
      <c r="N60" t="s">
        <v>385</v>
      </c>
      <c r="O60">
        <v>0</v>
      </c>
      <c r="P60">
        <v>0</v>
      </c>
      <c r="Q60">
        <v>2</v>
      </c>
      <c r="R60">
        <v>2</v>
      </c>
      <c r="S60">
        <v>1</v>
      </c>
      <c r="T60">
        <v>0</v>
      </c>
      <c r="U60">
        <v>0</v>
      </c>
      <c r="V60">
        <v>13</v>
      </c>
      <c r="W60">
        <v>1</v>
      </c>
      <c r="X60">
        <v>0</v>
      </c>
      <c r="Y60">
        <v>0</v>
      </c>
      <c r="Z60">
        <v>0</v>
      </c>
      <c r="AA60">
        <v>0</v>
      </c>
      <c r="AB60">
        <v>1</v>
      </c>
      <c r="AC60">
        <v>0</v>
      </c>
      <c r="AD60">
        <v>11</v>
      </c>
      <c r="AE60">
        <v>0</v>
      </c>
      <c r="AF60">
        <v>40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1</v>
      </c>
      <c r="AO60">
        <v>4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1</v>
      </c>
      <c r="AV60">
        <v>0</v>
      </c>
      <c r="AW60">
        <v>0</v>
      </c>
      <c r="AX60">
        <v>0</v>
      </c>
      <c r="AY60">
        <v>2</v>
      </c>
      <c r="AZ60">
        <v>1</v>
      </c>
      <c r="BA60">
        <v>0</v>
      </c>
      <c r="BB60">
        <v>7</v>
      </c>
      <c r="BC60">
        <v>1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2</v>
      </c>
      <c r="BK60">
        <v>1</v>
      </c>
      <c r="BL60">
        <v>0</v>
      </c>
      <c r="BM60">
        <v>0</v>
      </c>
      <c r="BN60">
        <v>0</v>
      </c>
      <c r="BO60">
        <v>0</v>
      </c>
      <c r="BP60">
        <v>2</v>
      </c>
      <c r="BQ60">
        <v>0</v>
      </c>
      <c r="BR60">
        <v>0</v>
      </c>
      <c r="BS60">
        <v>1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12</v>
      </c>
      <c r="CI60">
        <v>0</v>
      </c>
      <c r="CJ60">
        <v>0</v>
      </c>
      <c r="CK60">
        <v>0</v>
      </c>
      <c r="CL60">
        <v>1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1</v>
      </c>
      <c r="CT60">
        <v>0</v>
      </c>
      <c r="CU60">
        <v>2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1</v>
      </c>
      <c r="DB60">
        <v>0</v>
      </c>
      <c r="DC60" t="s">
        <v>120</v>
      </c>
      <c r="DD60" t="s">
        <v>121</v>
      </c>
      <c r="DE60" t="s">
        <v>111</v>
      </c>
    </row>
    <row r="61" spans="1:109">
      <c r="A61" s="1">
        <v>59</v>
      </c>
      <c r="B61" t="s">
        <v>386</v>
      </c>
      <c r="C61">
        <v>160</v>
      </c>
      <c r="D61">
        <v>7</v>
      </c>
      <c r="E61">
        <v>0</v>
      </c>
      <c r="F61">
        <v>0</v>
      </c>
      <c r="G61">
        <v>0</v>
      </c>
      <c r="H61">
        <v>0</v>
      </c>
      <c r="I61">
        <v>17</v>
      </c>
      <c r="J61">
        <v>4</v>
      </c>
      <c r="K61" t="s">
        <v>111</v>
      </c>
      <c r="L61" t="s">
        <v>387</v>
      </c>
      <c r="M61" t="s">
        <v>111</v>
      </c>
      <c r="N61" t="s">
        <v>388</v>
      </c>
      <c r="O61">
        <v>0</v>
      </c>
      <c r="P61">
        <v>0</v>
      </c>
      <c r="Q61">
        <v>3</v>
      </c>
      <c r="R61">
        <v>3</v>
      </c>
      <c r="S61">
        <v>0</v>
      </c>
      <c r="T61">
        <v>1</v>
      </c>
      <c r="U61">
        <v>0</v>
      </c>
      <c r="V61">
        <v>6</v>
      </c>
      <c r="W61">
        <v>0</v>
      </c>
      <c r="X61">
        <v>0</v>
      </c>
      <c r="Y61">
        <v>1</v>
      </c>
      <c r="Z61">
        <v>0</v>
      </c>
      <c r="AA61">
        <v>0</v>
      </c>
      <c r="AB61">
        <v>0</v>
      </c>
      <c r="AC61">
        <v>0</v>
      </c>
      <c r="AD61">
        <v>5</v>
      </c>
      <c r="AE61">
        <v>0</v>
      </c>
      <c r="AF61">
        <v>57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1</v>
      </c>
      <c r="AN61">
        <v>0</v>
      </c>
      <c r="AO61">
        <v>3</v>
      </c>
      <c r="AP61">
        <v>1</v>
      </c>
      <c r="AQ61">
        <v>0</v>
      </c>
      <c r="AR61">
        <v>0</v>
      </c>
      <c r="AS61">
        <v>0</v>
      </c>
      <c r="AT61">
        <v>0</v>
      </c>
      <c r="AU61">
        <v>3</v>
      </c>
      <c r="AV61">
        <v>0</v>
      </c>
      <c r="AW61">
        <v>0</v>
      </c>
      <c r="AX61">
        <v>0</v>
      </c>
      <c r="AY61">
        <v>1</v>
      </c>
      <c r="AZ61">
        <v>1</v>
      </c>
      <c r="BA61">
        <v>0</v>
      </c>
      <c r="BB61">
        <v>4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2</v>
      </c>
      <c r="BK61">
        <v>1</v>
      </c>
      <c r="BL61">
        <v>0</v>
      </c>
      <c r="BM61">
        <v>0</v>
      </c>
      <c r="BN61">
        <v>0</v>
      </c>
      <c r="BO61">
        <v>0</v>
      </c>
      <c r="BP61">
        <v>4</v>
      </c>
      <c r="BQ61">
        <v>0</v>
      </c>
      <c r="BR61">
        <v>0</v>
      </c>
      <c r="BS61">
        <v>2</v>
      </c>
      <c r="BT61">
        <v>0</v>
      </c>
      <c r="BU61">
        <v>0</v>
      </c>
      <c r="BV61">
        <v>0</v>
      </c>
      <c r="BW61">
        <v>0</v>
      </c>
      <c r="BX61">
        <v>2</v>
      </c>
      <c r="BY61">
        <v>5</v>
      </c>
      <c r="BZ61">
        <v>0</v>
      </c>
      <c r="CA61">
        <v>0</v>
      </c>
      <c r="CB61">
        <v>1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11</v>
      </c>
      <c r="CI61">
        <v>0</v>
      </c>
      <c r="CJ61">
        <v>0</v>
      </c>
      <c r="CK61">
        <v>0</v>
      </c>
      <c r="CL61">
        <v>3</v>
      </c>
      <c r="CM61">
        <v>3</v>
      </c>
      <c r="CN61">
        <v>0</v>
      </c>
      <c r="CO61">
        <v>0</v>
      </c>
      <c r="CP61">
        <v>0</v>
      </c>
      <c r="CQ61">
        <v>0</v>
      </c>
      <c r="CR61">
        <v>1</v>
      </c>
      <c r="CS61">
        <v>0</v>
      </c>
      <c r="CT61">
        <v>0</v>
      </c>
      <c r="CU61">
        <v>6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2</v>
      </c>
      <c r="DB61">
        <v>0</v>
      </c>
      <c r="DC61" t="s">
        <v>113</v>
      </c>
      <c r="DD61" t="s">
        <v>114</v>
      </c>
      <c r="DE61" t="s">
        <v>111</v>
      </c>
    </row>
    <row r="62" spans="1:109">
      <c r="A62" s="1">
        <v>60</v>
      </c>
      <c r="B62" t="s">
        <v>389</v>
      </c>
      <c r="C62">
        <v>188</v>
      </c>
      <c r="D62">
        <v>6</v>
      </c>
      <c r="E62">
        <v>0</v>
      </c>
      <c r="F62">
        <v>0</v>
      </c>
      <c r="G62">
        <v>2</v>
      </c>
      <c r="H62">
        <v>0</v>
      </c>
      <c r="I62">
        <v>15</v>
      </c>
      <c r="J62">
        <v>8</v>
      </c>
      <c r="K62" t="s">
        <v>390</v>
      </c>
      <c r="L62" t="s">
        <v>391</v>
      </c>
      <c r="M62" t="s">
        <v>111</v>
      </c>
      <c r="N62" t="s">
        <v>392</v>
      </c>
      <c r="O62">
        <v>0</v>
      </c>
      <c r="P62">
        <v>0</v>
      </c>
      <c r="Q62">
        <v>4</v>
      </c>
      <c r="R62">
        <v>4</v>
      </c>
      <c r="S62">
        <v>1</v>
      </c>
      <c r="T62">
        <v>4</v>
      </c>
      <c r="U62">
        <v>0</v>
      </c>
      <c r="V62">
        <v>11</v>
      </c>
      <c r="W62">
        <v>1</v>
      </c>
      <c r="X62">
        <v>0</v>
      </c>
      <c r="Y62">
        <v>2</v>
      </c>
      <c r="Z62">
        <v>2</v>
      </c>
      <c r="AA62">
        <v>0</v>
      </c>
      <c r="AB62">
        <v>1</v>
      </c>
      <c r="AC62">
        <v>3</v>
      </c>
      <c r="AD62">
        <v>2</v>
      </c>
      <c r="AE62">
        <v>0</v>
      </c>
      <c r="AF62">
        <v>78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1</v>
      </c>
      <c r="AM62">
        <v>0</v>
      </c>
      <c r="AN62">
        <v>0</v>
      </c>
      <c r="AO62">
        <v>4</v>
      </c>
      <c r="AP62">
        <v>1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6</v>
      </c>
      <c r="AY62">
        <v>0</v>
      </c>
      <c r="AZ62">
        <v>1</v>
      </c>
      <c r="BA62">
        <v>0</v>
      </c>
      <c r="BB62">
        <v>0</v>
      </c>
      <c r="BC62">
        <v>0</v>
      </c>
      <c r="BD62">
        <v>2</v>
      </c>
      <c r="BE62">
        <v>0</v>
      </c>
      <c r="BF62">
        <v>7</v>
      </c>
      <c r="BG62">
        <v>0</v>
      </c>
      <c r="BH62">
        <v>0</v>
      </c>
      <c r="BI62">
        <v>2</v>
      </c>
      <c r="BJ62">
        <v>6</v>
      </c>
      <c r="BK62">
        <v>1</v>
      </c>
      <c r="BL62">
        <v>0</v>
      </c>
      <c r="BM62">
        <v>0</v>
      </c>
      <c r="BN62">
        <v>0</v>
      </c>
      <c r="BO62">
        <v>2</v>
      </c>
      <c r="BP62">
        <v>4</v>
      </c>
      <c r="BQ62">
        <v>0</v>
      </c>
      <c r="BR62">
        <v>0</v>
      </c>
      <c r="BS62">
        <v>3</v>
      </c>
      <c r="BT62">
        <v>0</v>
      </c>
      <c r="BU62">
        <v>0</v>
      </c>
      <c r="BV62">
        <v>0</v>
      </c>
      <c r="BW62">
        <v>0</v>
      </c>
      <c r="BX62">
        <v>2</v>
      </c>
      <c r="BY62">
        <v>0</v>
      </c>
      <c r="BZ62">
        <v>1</v>
      </c>
      <c r="CA62">
        <v>0</v>
      </c>
      <c r="CB62">
        <v>3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15</v>
      </c>
      <c r="CI62">
        <v>3</v>
      </c>
      <c r="CJ62">
        <v>1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1</v>
      </c>
      <c r="CQ62">
        <v>2</v>
      </c>
      <c r="CR62">
        <v>3</v>
      </c>
      <c r="CS62">
        <v>0</v>
      </c>
      <c r="CT62">
        <v>0</v>
      </c>
      <c r="CU62">
        <v>1</v>
      </c>
      <c r="CV62">
        <v>0</v>
      </c>
      <c r="CW62">
        <v>0</v>
      </c>
      <c r="CX62">
        <v>1</v>
      </c>
      <c r="CY62">
        <v>0</v>
      </c>
      <c r="CZ62">
        <v>0</v>
      </c>
      <c r="DA62">
        <v>5</v>
      </c>
      <c r="DB62">
        <v>0</v>
      </c>
      <c r="DC62" t="s">
        <v>202</v>
      </c>
      <c r="DD62" t="s">
        <v>203</v>
      </c>
      <c r="DE62" t="s">
        <v>111</v>
      </c>
    </row>
    <row r="63" spans="1:109">
      <c r="A63" s="1">
        <v>61</v>
      </c>
      <c r="B63" t="s">
        <v>393</v>
      </c>
      <c r="C63">
        <v>157</v>
      </c>
      <c r="D63">
        <v>7</v>
      </c>
      <c r="E63">
        <v>0</v>
      </c>
      <c r="F63">
        <v>0</v>
      </c>
      <c r="G63">
        <v>1</v>
      </c>
      <c r="H63">
        <v>0</v>
      </c>
      <c r="I63">
        <v>10</v>
      </c>
      <c r="J63">
        <v>4</v>
      </c>
      <c r="K63" t="s">
        <v>394</v>
      </c>
      <c r="L63" t="s">
        <v>395</v>
      </c>
      <c r="M63" t="s">
        <v>111</v>
      </c>
      <c r="N63" t="s">
        <v>396</v>
      </c>
      <c r="O63">
        <v>0</v>
      </c>
      <c r="P63">
        <v>0</v>
      </c>
      <c r="Q63">
        <v>0</v>
      </c>
      <c r="R63">
        <v>0</v>
      </c>
      <c r="S63">
        <v>1</v>
      </c>
      <c r="T63">
        <v>5</v>
      </c>
      <c r="U63">
        <v>0</v>
      </c>
      <c r="V63">
        <v>9</v>
      </c>
      <c r="W63">
        <v>1</v>
      </c>
      <c r="X63">
        <v>0</v>
      </c>
      <c r="Y63">
        <v>0</v>
      </c>
      <c r="Z63">
        <v>6</v>
      </c>
      <c r="AA63">
        <v>0</v>
      </c>
      <c r="AB63">
        <v>0</v>
      </c>
      <c r="AC63">
        <v>2</v>
      </c>
      <c r="AD63">
        <v>0</v>
      </c>
      <c r="AE63">
        <v>0</v>
      </c>
      <c r="AF63">
        <v>57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1</v>
      </c>
      <c r="AM63">
        <v>0</v>
      </c>
      <c r="AN63">
        <v>0</v>
      </c>
      <c r="AO63">
        <v>1</v>
      </c>
      <c r="AP63">
        <v>0</v>
      </c>
      <c r="AQ63">
        <v>0</v>
      </c>
      <c r="AR63">
        <v>0</v>
      </c>
      <c r="AS63">
        <v>0</v>
      </c>
      <c r="AT63">
        <v>1</v>
      </c>
      <c r="AU63">
        <v>0</v>
      </c>
      <c r="AV63">
        <v>1</v>
      </c>
      <c r="AW63">
        <v>2</v>
      </c>
      <c r="AX63">
        <v>2</v>
      </c>
      <c r="AY63">
        <v>0</v>
      </c>
      <c r="AZ63">
        <v>3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1</v>
      </c>
      <c r="BJ63">
        <v>4</v>
      </c>
      <c r="BK63">
        <v>1</v>
      </c>
      <c r="BL63">
        <v>0</v>
      </c>
      <c r="BM63">
        <v>0</v>
      </c>
      <c r="BN63">
        <v>0</v>
      </c>
      <c r="BO63">
        <v>2</v>
      </c>
      <c r="BP63">
        <v>2</v>
      </c>
      <c r="BQ63">
        <v>0</v>
      </c>
      <c r="BR63">
        <v>1</v>
      </c>
      <c r="BS63">
        <v>2</v>
      </c>
      <c r="BT63">
        <v>1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1</v>
      </c>
      <c r="CA63">
        <v>0</v>
      </c>
      <c r="CB63">
        <v>4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8</v>
      </c>
      <c r="CI63">
        <v>2</v>
      </c>
      <c r="CJ63">
        <v>1</v>
      </c>
      <c r="CK63">
        <v>0</v>
      </c>
      <c r="CL63">
        <v>0</v>
      </c>
      <c r="CM63">
        <v>0</v>
      </c>
      <c r="CN63">
        <v>1</v>
      </c>
      <c r="CO63">
        <v>0</v>
      </c>
      <c r="CP63">
        <v>0</v>
      </c>
      <c r="CQ63">
        <v>4</v>
      </c>
      <c r="CR63">
        <v>0</v>
      </c>
      <c r="CS63">
        <v>0</v>
      </c>
      <c r="CT63">
        <v>0</v>
      </c>
      <c r="CU63">
        <v>4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7</v>
      </c>
      <c r="DB63">
        <v>0</v>
      </c>
      <c r="DC63" t="s">
        <v>397</v>
      </c>
      <c r="DD63" t="s">
        <v>398</v>
      </c>
      <c r="DE63" t="s">
        <v>111</v>
      </c>
    </row>
    <row r="64" spans="1:109">
      <c r="A64" s="1">
        <v>62</v>
      </c>
      <c r="B64" t="s">
        <v>399</v>
      </c>
      <c r="C64">
        <v>225</v>
      </c>
      <c r="D64">
        <v>3</v>
      </c>
      <c r="E64">
        <v>2</v>
      </c>
      <c r="F64">
        <v>0</v>
      </c>
      <c r="G64">
        <v>3</v>
      </c>
      <c r="H64">
        <v>0</v>
      </c>
      <c r="I64">
        <v>17</v>
      </c>
      <c r="J64">
        <v>6</v>
      </c>
      <c r="K64" t="s">
        <v>400</v>
      </c>
      <c r="L64" t="s">
        <v>401</v>
      </c>
      <c r="M64" t="s">
        <v>111</v>
      </c>
      <c r="N64" t="s">
        <v>402</v>
      </c>
      <c r="O64">
        <v>0</v>
      </c>
      <c r="P64">
        <v>2</v>
      </c>
      <c r="Q64">
        <v>2</v>
      </c>
      <c r="R64">
        <v>4</v>
      </c>
      <c r="S64">
        <v>0</v>
      </c>
      <c r="T64">
        <v>4</v>
      </c>
      <c r="U64">
        <v>3</v>
      </c>
      <c r="V64">
        <v>9</v>
      </c>
      <c r="W64">
        <v>2</v>
      </c>
      <c r="X64">
        <v>0</v>
      </c>
      <c r="Y64">
        <v>0</v>
      </c>
      <c r="Z64">
        <v>1</v>
      </c>
      <c r="AA64">
        <v>0</v>
      </c>
      <c r="AB64">
        <v>2</v>
      </c>
      <c r="AC64">
        <v>3</v>
      </c>
      <c r="AD64">
        <v>1</v>
      </c>
      <c r="AE64">
        <v>0</v>
      </c>
      <c r="AF64">
        <v>81</v>
      </c>
      <c r="AG64">
        <v>0</v>
      </c>
      <c r="AH64">
        <v>0</v>
      </c>
      <c r="AI64">
        <v>0</v>
      </c>
      <c r="AJ64">
        <v>0</v>
      </c>
      <c r="AK64">
        <v>2</v>
      </c>
      <c r="AL64">
        <v>1</v>
      </c>
      <c r="AM64">
        <v>0</v>
      </c>
      <c r="AN64">
        <v>1</v>
      </c>
      <c r="AO64">
        <v>3</v>
      </c>
      <c r="AP64">
        <v>1</v>
      </c>
      <c r="AQ64">
        <v>0</v>
      </c>
      <c r="AR64">
        <v>1</v>
      </c>
      <c r="AS64">
        <v>0</v>
      </c>
      <c r="AT64">
        <v>3</v>
      </c>
      <c r="AU64">
        <v>0</v>
      </c>
      <c r="AV64">
        <v>0</v>
      </c>
      <c r="AW64">
        <v>0</v>
      </c>
      <c r="AX64">
        <v>2</v>
      </c>
      <c r="AY64">
        <v>0</v>
      </c>
      <c r="AZ64">
        <v>3</v>
      </c>
      <c r="BA64">
        <v>2</v>
      </c>
      <c r="BB64">
        <v>0</v>
      </c>
      <c r="BC64">
        <v>1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1</v>
      </c>
      <c r="BJ64">
        <v>5</v>
      </c>
      <c r="BK64">
        <v>1</v>
      </c>
      <c r="BL64">
        <v>0</v>
      </c>
      <c r="BM64">
        <v>3</v>
      </c>
      <c r="BN64">
        <v>4</v>
      </c>
      <c r="BO64">
        <v>0</v>
      </c>
      <c r="BP64">
        <v>2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2</v>
      </c>
      <c r="CA64">
        <v>0</v>
      </c>
      <c r="CB64">
        <v>3</v>
      </c>
      <c r="CC64">
        <v>2</v>
      </c>
      <c r="CD64">
        <v>0</v>
      </c>
      <c r="CE64">
        <v>0</v>
      </c>
      <c r="CF64">
        <v>1</v>
      </c>
      <c r="CG64">
        <v>0</v>
      </c>
      <c r="CH64">
        <v>9</v>
      </c>
      <c r="CI64">
        <v>3</v>
      </c>
      <c r="CJ64">
        <v>2</v>
      </c>
      <c r="CK64">
        <v>0</v>
      </c>
      <c r="CL64">
        <v>2</v>
      </c>
      <c r="CM64">
        <v>0</v>
      </c>
      <c r="CN64">
        <v>1</v>
      </c>
      <c r="CO64">
        <v>0</v>
      </c>
      <c r="CP64">
        <v>0</v>
      </c>
      <c r="CQ64">
        <v>3</v>
      </c>
      <c r="CR64">
        <v>4</v>
      </c>
      <c r="CS64">
        <v>0</v>
      </c>
      <c r="CT64">
        <v>0</v>
      </c>
      <c r="CU64">
        <v>0</v>
      </c>
      <c r="CV64">
        <v>1</v>
      </c>
      <c r="CW64">
        <v>0</v>
      </c>
      <c r="CX64">
        <v>4</v>
      </c>
      <c r="CY64">
        <v>0</v>
      </c>
      <c r="CZ64">
        <v>0</v>
      </c>
      <c r="DA64">
        <v>8</v>
      </c>
      <c r="DB64">
        <v>0</v>
      </c>
      <c r="DC64" t="s">
        <v>397</v>
      </c>
      <c r="DD64" t="s">
        <v>398</v>
      </c>
      <c r="DE64" t="s">
        <v>403</v>
      </c>
    </row>
    <row r="65" spans="1:109">
      <c r="A65" s="1">
        <v>63</v>
      </c>
      <c r="B65" t="s">
        <v>404</v>
      </c>
      <c r="C65">
        <v>199</v>
      </c>
      <c r="D65">
        <v>9</v>
      </c>
      <c r="E65">
        <v>0</v>
      </c>
      <c r="F65">
        <v>0</v>
      </c>
      <c r="G65">
        <v>3</v>
      </c>
      <c r="H65">
        <v>0</v>
      </c>
      <c r="I65">
        <v>15</v>
      </c>
      <c r="J65">
        <v>10</v>
      </c>
      <c r="K65" t="s">
        <v>405</v>
      </c>
      <c r="L65" t="s">
        <v>406</v>
      </c>
      <c r="M65" t="s">
        <v>111</v>
      </c>
      <c r="N65" t="s">
        <v>407</v>
      </c>
      <c r="O65">
        <v>1</v>
      </c>
      <c r="P65">
        <v>0</v>
      </c>
      <c r="Q65">
        <v>0</v>
      </c>
      <c r="R65">
        <v>0</v>
      </c>
      <c r="S65">
        <v>1</v>
      </c>
      <c r="T65">
        <v>0</v>
      </c>
      <c r="U65">
        <v>0</v>
      </c>
      <c r="V65">
        <v>18</v>
      </c>
      <c r="W65">
        <v>2</v>
      </c>
      <c r="X65">
        <v>0</v>
      </c>
      <c r="Y65">
        <v>2</v>
      </c>
      <c r="Z65">
        <v>2</v>
      </c>
      <c r="AA65">
        <v>0</v>
      </c>
      <c r="AB65">
        <v>1</v>
      </c>
      <c r="AC65">
        <v>0</v>
      </c>
      <c r="AD65">
        <v>11</v>
      </c>
      <c r="AE65">
        <v>0</v>
      </c>
      <c r="AF65">
        <v>80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1</v>
      </c>
      <c r="AN65">
        <v>0</v>
      </c>
      <c r="AO65">
        <v>3</v>
      </c>
      <c r="AP65">
        <v>2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4</v>
      </c>
      <c r="AY65">
        <v>1</v>
      </c>
      <c r="AZ65">
        <v>4</v>
      </c>
      <c r="BA65">
        <v>1</v>
      </c>
      <c r="BB65">
        <v>0</v>
      </c>
      <c r="BC65">
        <v>1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2</v>
      </c>
      <c r="BJ65">
        <v>5</v>
      </c>
      <c r="BK65">
        <v>3</v>
      </c>
      <c r="BL65">
        <v>0</v>
      </c>
      <c r="BM65">
        <v>0</v>
      </c>
      <c r="BN65">
        <v>1</v>
      </c>
      <c r="BO65">
        <v>0</v>
      </c>
      <c r="BP65">
        <v>7</v>
      </c>
      <c r="BQ65">
        <v>0</v>
      </c>
      <c r="BR65">
        <v>3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2</v>
      </c>
      <c r="CC65">
        <v>2</v>
      </c>
      <c r="CD65">
        <v>0</v>
      </c>
      <c r="CE65">
        <v>1</v>
      </c>
      <c r="CF65">
        <v>2</v>
      </c>
      <c r="CG65">
        <v>0</v>
      </c>
      <c r="CH65">
        <v>10</v>
      </c>
      <c r="CI65">
        <v>0</v>
      </c>
      <c r="CJ65">
        <v>2</v>
      </c>
      <c r="CK65">
        <v>0</v>
      </c>
      <c r="CL65">
        <v>0</v>
      </c>
      <c r="CM65">
        <v>0</v>
      </c>
      <c r="CN65">
        <v>3</v>
      </c>
      <c r="CO65">
        <v>0</v>
      </c>
      <c r="CP65">
        <v>0</v>
      </c>
      <c r="CQ65">
        <v>4</v>
      </c>
      <c r="CR65">
        <v>3</v>
      </c>
      <c r="CS65">
        <v>0</v>
      </c>
      <c r="CT65">
        <v>1</v>
      </c>
      <c r="CU65">
        <v>4</v>
      </c>
      <c r="CV65">
        <v>1</v>
      </c>
      <c r="CW65">
        <v>0</v>
      </c>
      <c r="CX65">
        <v>0</v>
      </c>
      <c r="CY65">
        <v>0</v>
      </c>
      <c r="CZ65">
        <v>1</v>
      </c>
      <c r="DA65">
        <v>6</v>
      </c>
      <c r="DB65">
        <v>0</v>
      </c>
      <c r="DC65" t="s">
        <v>168</v>
      </c>
      <c r="DD65" t="s">
        <v>169</v>
      </c>
      <c r="DE65" t="s">
        <v>111</v>
      </c>
    </row>
    <row r="66" spans="1:109">
      <c r="A66" s="1">
        <v>64</v>
      </c>
      <c r="B66" t="s">
        <v>408</v>
      </c>
      <c r="C66">
        <v>147</v>
      </c>
      <c r="D66">
        <v>3</v>
      </c>
      <c r="E66">
        <v>1</v>
      </c>
      <c r="F66">
        <v>0</v>
      </c>
      <c r="G66">
        <v>0</v>
      </c>
      <c r="H66">
        <v>0</v>
      </c>
      <c r="I66">
        <v>15</v>
      </c>
      <c r="J66">
        <v>7</v>
      </c>
      <c r="K66" t="s">
        <v>111</v>
      </c>
      <c r="L66" t="s">
        <v>409</v>
      </c>
      <c r="M66" t="s">
        <v>111</v>
      </c>
      <c r="N66" t="s">
        <v>410</v>
      </c>
      <c r="O66">
        <v>0</v>
      </c>
      <c r="P66">
        <v>1</v>
      </c>
      <c r="Q66">
        <v>6</v>
      </c>
      <c r="R66">
        <v>7</v>
      </c>
      <c r="S66">
        <v>0</v>
      </c>
      <c r="T66">
        <v>1</v>
      </c>
      <c r="U66">
        <v>0</v>
      </c>
      <c r="V66">
        <v>8</v>
      </c>
      <c r="W66">
        <v>1</v>
      </c>
      <c r="X66">
        <v>0</v>
      </c>
      <c r="Y66">
        <v>4</v>
      </c>
      <c r="Z66">
        <v>0</v>
      </c>
      <c r="AA66">
        <v>1</v>
      </c>
      <c r="AB66">
        <v>0</v>
      </c>
      <c r="AC66">
        <v>1</v>
      </c>
      <c r="AD66">
        <v>0</v>
      </c>
      <c r="AE66">
        <v>1</v>
      </c>
      <c r="AF66">
        <v>58</v>
      </c>
      <c r="AG66">
        <v>0</v>
      </c>
      <c r="AH66">
        <v>0</v>
      </c>
      <c r="AI66">
        <v>0</v>
      </c>
      <c r="AJ66">
        <v>2</v>
      </c>
      <c r="AK66">
        <v>0</v>
      </c>
      <c r="AL66">
        <v>3</v>
      </c>
      <c r="AM66">
        <v>9</v>
      </c>
      <c r="AN66">
        <v>4</v>
      </c>
      <c r="AO66">
        <v>4</v>
      </c>
      <c r="AP66">
        <v>0</v>
      </c>
      <c r="AQ66">
        <v>0</v>
      </c>
      <c r="AR66">
        <v>0</v>
      </c>
      <c r="AS66">
        <v>2</v>
      </c>
      <c r="AT66">
        <v>0</v>
      </c>
      <c r="AU66">
        <v>1</v>
      </c>
      <c r="AV66">
        <v>0</v>
      </c>
      <c r="AW66">
        <v>0</v>
      </c>
      <c r="AX66">
        <v>2</v>
      </c>
      <c r="AY66">
        <v>1</v>
      </c>
      <c r="AZ66">
        <v>1</v>
      </c>
      <c r="BA66">
        <v>1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2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2</v>
      </c>
      <c r="BQ66">
        <v>0</v>
      </c>
      <c r="BR66">
        <v>1</v>
      </c>
      <c r="BS66">
        <v>1</v>
      </c>
      <c r="BT66">
        <v>0</v>
      </c>
      <c r="BU66">
        <v>0</v>
      </c>
      <c r="BV66">
        <v>0</v>
      </c>
      <c r="BW66">
        <v>0</v>
      </c>
      <c r="BX66">
        <v>1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7</v>
      </c>
      <c r="CI66">
        <v>1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1</v>
      </c>
      <c r="CQ66">
        <v>1</v>
      </c>
      <c r="CR66">
        <v>1</v>
      </c>
      <c r="CS66">
        <v>0</v>
      </c>
      <c r="CT66">
        <v>0</v>
      </c>
      <c r="CU66">
        <v>4</v>
      </c>
      <c r="CV66">
        <v>2</v>
      </c>
      <c r="CW66">
        <v>0</v>
      </c>
      <c r="CX66">
        <v>0</v>
      </c>
      <c r="CY66">
        <v>0</v>
      </c>
      <c r="CZ66">
        <v>0</v>
      </c>
      <c r="DA66">
        <v>4</v>
      </c>
      <c r="DB66">
        <v>0</v>
      </c>
      <c r="DC66" t="s">
        <v>151</v>
      </c>
      <c r="DD66" t="s">
        <v>152</v>
      </c>
      <c r="DE66" t="s">
        <v>175</v>
      </c>
    </row>
    <row r="67" spans="1:109">
      <c r="A67" s="1">
        <v>65</v>
      </c>
      <c r="B67" t="s">
        <v>411</v>
      </c>
      <c r="C67">
        <v>201</v>
      </c>
      <c r="D67">
        <v>4</v>
      </c>
      <c r="E67">
        <v>0</v>
      </c>
      <c r="F67">
        <v>0</v>
      </c>
      <c r="G67">
        <v>1</v>
      </c>
      <c r="H67">
        <v>0</v>
      </c>
      <c r="I67">
        <v>20</v>
      </c>
      <c r="J67">
        <v>9</v>
      </c>
      <c r="K67" t="s">
        <v>412</v>
      </c>
      <c r="L67" t="s">
        <v>413</v>
      </c>
      <c r="M67" t="s">
        <v>111</v>
      </c>
      <c r="N67" t="s">
        <v>414</v>
      </c>
      <c r="O67">
        <v>0</v>
      </c>
      <c r="P67">
        <v>0</v>
      </c>
      <c r="Q67">
        <v>3</v>
      </c>
      <c r="R67">
        <v>3</v>
      </c>
      <c r="S67">
        <v>1</v>
      </c>
      <c r="T67">
        <v>1</v>
      </c>
      <c r="U67">
        <v>0</v>
      </c>
      <c r="V67">
        <v>21</v>
      </c>
      <c r="W67">
        <v>2</v>
      </c>
      <c r="X67">
        <v>0</v>
      </c>
      <c r="Y67">
        <v>0</v>
      </c>
      <c r="Z67">
        <v>3</v>
      </c>
      <c r="AA67">
        <v>0</v>
      </c>
      <c r="AB67">
        <v>0</v>
      </c>
      <c r="AC67">
        <v>7</v>
      </c>
      <c r="AD67">
        <v>9</v>
      </c>
      <c r="AE67">
        <v>0</v>
      </c>
      <c r="AF67">
        <v>91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4</v>
      </c>
      <c r="AN67">
        <v>1</v>
      </c>
      <c r="AO67">
        <v>12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4</v>
      </c>
      <c r="AV67">
        <v>0</v>
      </c>
      <c r="AW67">
        <v>0</v>
      </c>
      <c r="AX67">
        <v>12</v>
      </c>
      <c r="AY67">
        <v>2</v>
      </c>
      <c r="AZ67">
        <v>1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1</v>
      </c>
      <c r="BG67">
        <v>0</v>
      </c>
      <c r="BH67">
        <v>0</v>
      </c>
      <c r="BI67">
        <v>1</v>
      </c>
      <c r="BJ67">
        <v>6</v>
      </c>
      <c r="BK67">
        <v>1</v>
      </c>
      <c r="BL67">
        <v>0</v>
      </c>
      <c r="BM67">
        <v>0</v>
      </c>
      <c r="BN67">
        <v>0</v>
      </c>
      <c r="BO67">
        <v>0</v>
      </c>
      <c r="BP67">
        <v>1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3</v>
      </c>
      <c r="BY67">
        <v>0</v>
      </c>
      <c r="BZ67">
        <v>3</v>
      </c>
      <c r="CA67">
        <v>0</v>
      </c>
      <c r="CB67">
        <v>2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11</v>
      </c>
      <c r="CI67">
        <v>7</v>
      </c>
      <c r="CJ67">
        <v>0</v>
      </c>
      <c r="CK67">
        <v>1</v>
      </c>
      <c r="CL67">
        <v>3</v>
      </c>
      <c r="CM67">
        <v>0</v>
      </c>
      <c r="CN67">
        <v>3</v>
      </c>
      <c r="CO67">
        <v>0</v>
      </c>
      <c r="CP67">
        <v>0</v>
      </c>
      <c r="CQ67">
        <v>2</v>
      </c>
      <c r="CR67">
        <v>1</v>
      </c>
      <c r="CS67">
        <v>0</v>
      </c>
      <c r="CT67">
        <v>0</v>
      </c>
      <c r="CU67">
        <v>6</v>
      </c>
      <c r="CV67">
        <v>0</v>
      </c>
      <c r="CW67">
        <v>0</v>
      </c>
      <c r="CX67">
        <v>0</v>
      </c>
      <c r="CY67">
        <v>0</v>
      </c>
      <c r="CZ67">
        <v>1</v>
      </c>
      <c r="DA67">
        <v>2</v>
      </c>
      <c r="DB67">
        <v>0</v>
      </c>
      <c r="DC67" t="s">
        <v>113</v>
      </c>
      <c r="DD67" t="s">
        <v>114</v>
      </c>
      <c r="DE67" t="s">
        <v>111</v>
      </c>
    </row>
    <row r="68" spans="1:109">
      <c r="A68" s="1">
        <v>66</v>
      </c>
      <c r="B68" t="s">
        <v>415</v>
      </c>
      <c r="C68">
        <v>150</v>
      </c>
      <c r="D68">
        <v>3</v>
      </c>
      <c r="E68">
        <v>0</v>
      </c>
      <c r="F68">
        <v>0</v>
      </c>
      <c r="G68">
        <v>1</v>
      </c>
      <c r="H68">
        <v>0</v>
      </c>
      <c r="I68">
        <v>12</v>
      </c>
      <c r="J68">
        <v>5</v>
      </c>
      <c r="K68" t="s">
        <v>416</v>
      </c>
      <c r="L68" t="s">
        <v>417</v>
      </c>
      <c r="M68" t="s">
        <v>111</v>
      </c>
      <c r="N68" t="s">
        <v>418</v>
      </c>
      <c r="O68">
        <v>0</v>
      </c>
      <c r="P68">
        <v>0</v>
      </c>
      <c r="Q68">
        <v>4</v>
      </c>
      <c r="R68">
        <v>4</v>
      </c>
      <c r="S68">
        <v>0</v>
      </c>
      <c r="T68">
        <v>2</v>
      </c>
      <c r="U68">
        <v>0</v>
      </c>
      <c r="V68">
        <v>12</v>
      </c>
      <c r="W68">
        <v>2</v>
      </c>
      <c r="X68">
        <v>0</v>
      </c>
      <c r="Y68">
        <v>0</v>
      </c>
      <c r="Z68">
        <v>2</v>
      </c>
      <c r="AA68">
        <v>1</v>
      </c>
      <c r="AB68">
        <v>0</v>
      </c>
      <c r="AC68">
        <v>0</v>
      </c>
      <c r="AD68">
        <v>7</v>
      </c>
      <c r="AE68">
        <v>0</v>
      </c>
      <c r="AF68">
        <v>72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4</v>
      </c>
      <c r="AM68">
        <v>4</v>
      </c>
      <c r="AN68">
        <v>0</v>
      </c>
      <c r="AO68">
        <v>7</v>
      </c>
      <c r="AP68">
        <v>0</v>
      </c>
      <c r="AQ68">
        <v>0</v>
      </c>
      <c r="AR68">
        <v>0</v>
      </c>
      <c r="AS68">
        <v>0</v>
      </c>
      <c r="AT68">
        <v>1</v>
      </c>
      <c r="AU68">
        <v>3</v>
      </c>
      <c r="AV68">
        <v>0</v>
      </c>
      <c r="AW68">
        <v>0</v>
      </c>
      <c r="AX68">
        <v>4</v>
      </c>
      <c r="AY68">
        <v>3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2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3</v>
      </c>
      <c r="BQ68">
        <v>0</v>
      </c>
      <c r="BR68">
        <v>2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4</v>
      </c>
      <c r="BZ68">
        <v>0</v>
      </c>
      <c r="CA68">
        <v>0</v>
      </c>
      <c r="CB68">
        <v>1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18</v>
      </c>
      <c r="CI68">
        <v>0</v>
      </c>
      <c r="CJ68">
        <v>0</v>
      </c>
      <c r="CK68">
        <v>0</v>
      </c>
      <c r="CL68">
        <v>1</v>
      </c>
      <c r="CM68">
        <v>0</v>
      </c>
      <c r="CN68">
        <v>1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9</v>
      </c>
      <c r="CV68">
        <v>0</v>
      </c>
      <c r="CW68">
        <v>0</v>
      </c>
      <c r="CX68">
        <v>0</v>
      </c>
      <c r="CY68">
        <v>1</v>
      </c>
      <c r="CZ68">
        <v>0</v>
      </c>
      <c r="DA68">
        <v>4</v>
      </c>
      <c r="DB68">
        <v>0</v>
      </c>
      <c r="DC68" t="s">
        <v>151</v>
      </c>
      <c r="DD68" t="s">
        <v>152</v>
      </c>
      <c r="DE68" t="s">
        <v>111</v>
      </c>
    </row>
    <row r="69" spans="1:109">
      <c r="A69" s="1">
        <v>67</v>
      </c>
      <c r="B69" t="s">
        <v>419</v>
      </c>
      <c r="C69">
        <v>151</v>
      </c>
      <c r="D69">
        <v>8</v>
      </c>
      <c r="E69">
        <v>0</v>
      </c>
      <c r="F69">
        <v>2</v>
      </c>
      <c r="G69">
        <v>6</v>
      </c>
      <c r="H69">
        <v>3</v>
      </c>
      <c r="I69">
        <v>15</v>
      </c>
      <c r="J69">
        <v>6</v>
      </c>
      <c r="K69" t="s">
        <v>420</v>
      </c>
      <c r="L69" t="s">
        <v>421</v>
      </c>
      <c r="M69" t="s">
        <v>422</v>
      </c>
      <c r="N69" t="s">
        <v>423</v>
      </c>
      <c r="O69">
        <v>3</v>
      </c>
      <c r="P69">
        <v>0</v>
      </c>
      <c r="Q69">
        <v>3</v>
      </c>
      <c r="R69">
        <v>3</v>
      </c>
      <c r="S69">
        <v>0</v>
      </c>
      <c r="T69">
        <v>3</v>
      </c>
      <c r="U69">
        <v>5</v>
      </c>
      <c r="V69">
        <v>6</v>
      </c>
      <c r="W69">
        <v>2</v>
      </c>
      <c r="X69">
        <v>0</v>
      </c>
      <c r="Y69">
        <v>0</v>
      </c>
      <c r="Z69">
        <v>0</v>
      </c>
      <c r="AA69">
        <v>0</v>
      </c>
      <c r="AB69">
        <v>0</v>
      </c>
      <c r="AC69">
        <v>3</v>
      </c>
      <c r="AD69">
        <v>0</v>
      </c>
      <c r="AE69">
        <v>1</v>
      </c>
      <c r="AF69">
        <v>45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1</v>
      </c>
      <c r="AN69">
        <v>0</v>
      </c>
      <c r="AO69">
        <v>4</v>
      </c>
      <c r="AP69">
        <v>2</v>
      </c>
      <c r="AQ69">
        <v>0</v>
      </c>
      <c r="AR69">
        <v>3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1</v>
      </c>
      <c r="BB69">
        <v>0</v>
      </c>
      <c r="BC69">
        <v>3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1</v>
      </c>
      <c r="BK69">
        <v>1</v>
      </c>
      <c r="BL69">
        <v>0</v>
      </c>
      <c r="BM69">
        <v>5</v>
      </c>
      <c r="BN69">
        <v>1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2</v>
      </c>
      <c r="CF69">
        <v>0</v>
      </c>
      <c r="CG69">
        <v>0</v>
      </c>
      <c r="CH69">
        <v>5</v>
      </c>
      <c r="CI69">
        <v>3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2</v>
      </c>
      <c r="CR69">
        <v>0</v>
      </c>
      <c r="CS69">
        <v>0</v>
      </c>
      <c r="CT69">
        <v>0</v>
      </c>
      <c r="CU69">
        <v>1</v>
      </c>
      <c r="CV69">
        <v>6</v>
      </c>
      <c r="CW69">
        <v>0</v>
      </c>
      <c r="CX69">
        <v>0</v>
      </c>
      <c r="CY69">
        <v>1</v>
      </c>
      <c r="CZ69">
        <v>0</v>
      </c>
      <c r="DA69">
        <v>3</v>
      </c>
      <c r="DB69">
        <v>0</v>
      </c>
      <c r="DC69" t="s">
        <v>126</v>
      </c>
      <c r="DD69" t="s">
        <v>127</v>
      </c>
      <c r="DE69" t="s">
        <v>111</v>
      </c>
    </row>
    <row r="70" spans="1:109">
      <c r="A70" s="1">
        <v>68</v>
      </c>
      <c r="B70" t="s">
        <v>424</v>
      </c>
      <c r="C70">
        <v>195</v>
      </c>
      <c r="D70">
        <v>7</v>
      </c>
      <c r="E70">
        <v>0</v>
      </c>
      <c r="F70">
        <v>1</v>
      </c>
      <c r="G70">
        <v>12</v>
      </c>
      <c r="H70">
        <v>3</v>
      </c>
      <c r="I70">
        <v>26</v>
      </c>
      <c r="J70">
        <v>10</v>
      </c>
      <c r="K70" t="s">
        <v>425</v>
      </c>
      <c r="L70" t="s">
        <v>426</v>
      </c>
      <c r="M70" t="s">
        <v>427</v>
      </c>
      <c r="N70" t="s">
        <v>428</v>
      </c>
      <c r="O70">
        <v>2</v>
      </c>
      <c r="P70">
        <v>0</v>
      </c>
      <c r="Q70">
        <v>2</v>
      </c>
      <c r="R70">
        <v>2</v>
      </c>
      <c r="S70">
        <v>4</v>
      </c>
      <c r="T70">
        <v>7</v>
      </c>
      <c r="U70">
        <v>5</v>
      </c>
      <c r="V70">
        <v>3</v>
      </c>
      <c r="W70">
        <v>2</v>
      </c>
      <c r="X70">
        <v>0</v>
      </c>
      <c r="Y70">
        <v>0</v>
      </c>
      <c r="Z70">
        <v>0</v>
      </c>
      <c r="AA70">
        <v>0</v>
      </c>
      <c r="AB70">
        <v>0</v>
      </c>
      <c r="AC70">
        <v>1</v>
      </c>
      <c r="AD70">
        <v>0</v>
      </c>
      <c r="AE70">
        <v>0</v>
      </c>
      <c r="AF70">
        <v>45</v>
      </c>
      <c r="AG70">
        <v>0</v>
      </c>
      <c r="AH70">
        <v>7</v>
      </c>
      <c r="AI70">
        <v>0</v>
      </c>
      <c r="AJ70">
        <v>0</v>
      </c>
      <c r="AK70">
        <v>0</v>
      </c>
      <c r="AL70">
        <v>0</v>
      </c>
      <c r="AM70">
        <v>1</v>
      </c>
      <c r="AN70">
        <v>0</v>
      </c>
      <c r="AO70">
        <v>9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4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</v>
      </c>
      <c r="BK70">
        <v>0</v>
      </c>
      <c r="BL70">
        <v>0</v>
      </c>
      <c r="BM70">
        <v>5</v>
      </c>
      <c r="BN70">
        <v>0</v>
      </c>
      <c r="BO70">
        <v>0</v>
      </c>
      <c r="BP70">
        <v>1</v>
      </c>
      <c r="BQ70">
        <v>0</v>
      </c>
      <c r="BR70">
        <v>0</v>
      </c>
      <c r="BS70">
        <v>1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1</v>
      </c>
      <c r="CE70">
        <v>0</v>
      </c>
      <c r="CF70">
        <v>0</v>
      </c>
      <c r="CG70">
        <v>0</v>
      </c>
      <c r="CH70">
        <v>1</v>
      </c>
      <c r="CI70">
        <v>1</v>
      </c>
      <c r="CJ70">
        <v>3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1</v>
      </c>
      <c r="CS70">
        <v>0</v>
      </c>
      <c r="CT70">
        <v>0</v>
      </c>
      <c r="CU70">
        <v>0</v>
      </c>
      <c r="CV70">
        <v>4</v>
      </c>
      <c r="CW70">
        <v>2</v>
      </c>
      <c r="CX70">
        <v>0</v>
      </c>
      <c r="CY70">
        <v>0</v>
      </c>
      <c r="CZ70">
        <v>0</v>
      </c>
      <c r="DA70">
        <v>2</v>
      </c>
      <c r="DB70">
        <v>0</v>
      </c>
      <c r="DC70" t="s">
        <v>113</v>
      </c>
      <c r="DD70" t="s">
        <v>114</v>
      </c>
      <c r="DE70" t="s">
        <v>111</v>
      </c>
    </row>
    <row r="71" spans="1:109">
      <c r="A71" s="1">
        <v>69</v>
      </c>
      <c r="B71" t="s">
        <v>429</v>
      </c>
      <c r="C71">
        <v>182</v>
      </c>
      <c r="D71">
        <v>9</v>
      </c>
      <c r="E71">
        <v>0</v>
      </c>
      <c r="F71">
        <v>0</v>
      </c>
      <c r="G71">
        <v>5</v>
      </c>
      <c r="H71">
        <v>0</v>
      </c>
      <c r="I71">
        <v>26</v>
      </c>
      <c r="J71">
        <v>9</v>
      </c>
      <c r="K71" t="s">
        <v>430</v>
      </c>
      <c r="L71" t="s">
        <v>431</v>
      </c>
      <c r="M71" t="s">
        <v>111</v>
      </c>
      <c r="N71" t="s">
        <v>432</v>
      </c>
      <c r="O71">
        <v>2</v>
      </c>
      <c r="P71">
        <v>0</v>
      </c>
      <c r="Q71">
        <v>2</v>
      </c>
      <c r="R71">
        <v>2</v>
      </c>
      <c r="S71">
        <v>1</v>
      </c>
      <c r="T71">
        <v>4</v>
      </c>
      <c r="U71">
        <v>5</v>
      </c>
      <c r="V71">
        <v>12</v>
      </c>
      <c r="W71">
        <v>2</v>
      </c>
      <c r="X71">
        <v>0</v>
      </c>
      <c r="Y71">
        <v>0</v>
      </c>
      <c r="Z71">
        <v>3</v>
      </c>
      <c r="AA71">
        <v>0</v>
      </c>
      <c r="AB71">
        <v>1</v>
      </c>
      <c r="AC71">
        <v>2</v>
      </c>
      <c r="AD71">
        <v>4</v>
      </c>
      <c r="AE71">
        <v>0</v>
      </c>
      <c r="AF71">
        <v>54</v>
      </c>
      <c r="AG71">
        <v>0</v>
      </c>
      <c r="AH71">
        <v>3</v>
      </c>
      <c r="AI71">
        <v>0</v>
      </c>
      <c r="AJ71">
        <v>0</v>
      </c>
      <c r="AK71">
        <v>0</v>
      </c>
      <c r="AL71">
        <v>0</v>
      </c>
      <c r="AM71">
        <v>1</v>
      </c>
      <c r="AN71">
        <v>0</v>
      </c>
      <c r="AO71">
        <v>5</v>
      </c>
      <c r="AP71">
        <v>2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1</v>
      </c>
      <c r="AY71">
        <v>0</v>
      </c>
      <c r="AZ71">
        <v>4</v>
      </c>
      <c r="BA71">
        <v>0</v>
      </c>
      <c r="BB71">
        <v>0</v>
      </c>
      <c r="BC71">
        <v>2</v>
      </c>
      <c r="BD71">
        <v>1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3</v>
      </c>
      <c r="BK71">
        <v>1</v>
      </c>
      <c r="BL71">
        <v>0</v>
      </c>
      <c r="BM71">
        <v>5</v>
      </c>
      <c r="BN71">
        <v>1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1</v>
      </c>
      <c r="CC71">
        <v>0</v>
      </c>
      <c r="CD71">
        <v>0</v>
      </c>
      <c r="CE71">
        <v>3</v>
      </c>
      <c r="CF71">
        <v>0</v>
      </c>
      <c r="CG71">
        <v>0</v>
      </c>
      <c r="CH71">
        <v>6</v>
      </c>
      <c r="CI71">
        <v>2</v>
      </c>
      <c r="CJ71">
        <v>1</v>
      </c>
      <c r="CK71">
        <v>0</v>
      </c>
      <c r="CL71">
        <v>0</v>
      </c>
      <c r="CM71">
        <v>0</v>
      </c>
      <c r="CN71">
        <v>3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1</v>
      </c>
      <c r="CU71">
        <v>1</v>
      </c>
      <c r="CV71">
        <v>5</v>
      </c>
      <c r="CW71">
        <v>1</v>
      </c>
      <c r="CX71">
        <v>0</v>
      </c>
      <c r="CY71">
        <v>1</v>
      </c>
      <c r="CZ71">
        <v>0</v>
      </c>
      <c r="DA71">
        <v>0</v>
      </c>
      <c r="DB71">
        <v>0</v>
      </c>
      <c r="DC71" t="s">
        <v>111</v>
      </c>
      <c r="DD71" t="s">
        <v>111</v>
      </c>
      <c r="DE71" t="s">
        <v>111</v>
      </c>
    </row>
    <row r="72" spans="1:109">
      <c r="A72" s="1">
        <v>70</v>
      </c>
      <c r="B72" t="s">
        <v>433</v>
      </c>
      <c r="C72">
        <v>205</v>
      </c>
      <c r="D72">
        <v>10</v>
      </c>
      <c r="E72">
        <v>0</v>
      </c>
      <c r="F72">
        <v>0</v>
      </c>
      <c r="G72">
        <v>3</v>
      </c>
      <c r="H72">
        <v>1</v>
      </c>
      <c r="I72">
        <v>21</v>
      </c>
      <c r="J72">
        <v>7</v>
      </c>
      <c r="K72" t="s">
        <v>434</v>
      </c>
      <c r="L72" t="s">
        <v>435</v>
      </c>
      <c r="M72" t="s">
        <v>436</v>
      </c>
      <c r="N72" t="s">
        <v>437</v>
      </c>
      <c r="O72">
        <v>1</v>
      </c>
      <c r="P72">
        <v>0</v>
      </c>
      <c r="Q72">
        <v>1</v>
      </c>
      <c r="R72">
        <v>1</v>
      </c>
      <c r="S72">
        <v>0</v>
      </c>
      <c r="T72">
        <v>1</v>
      </c>
      <c r="U72">
        <v>4</v>
      </c>
      <c r="V72">
        <v>11</v>
      </c>
      <c r="W72">
        <v>4</v>
      </c>
      <c r="X72">
        <v>2</v>
      </c>
      <c r="Y72">
        <v>0</v>
      </c>
      <c r="Z72">
        <v>1</v>
      </c>
      <c r="AA72">
        <v>0</v>
      </c>
      <c r="AB72">
        <v>1</v>
      </c>
      <c r="AC72">
        <v>3</v>
      </c>
      <c r="AD72">
        <v>0</v>
      </c>
      <c r="AE72">
        <v>0</v>
      </c>
      <c r="AF72">
        <v>69</v>
      </c>
      <c r="AG72">
        <v>0</v>
      </c>
      <c r="AH72">
        <v>0</v>
      </c>
      <c r="AI72">
        <v>5</v>
      </c>
      <c r="AJ72">
        <v>0</v>
      </c>
      <c r="AK72">
        <v>1</v>
      </c>
      <c r="AL72">
        <v>0</v>
      </c>
      <c r="AM72">
        <v>0</v>
      </c>
      <c r="AN72">
        <v>0</v>
      </c>
      <c r="AO72">
        <v>9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1</v>
      </c>
      <c r="AW72">
        <v>0</v>
      </c>
      <c r="AX72">
        <v>3</v>
      </c>
      <c r="AY72">
        <v>0</v>
      </c>
      <c r="AZ72">
        <v>0</v>
      </c>
      <c r="BA72">
        <v>1</v>
      </c>
      <c r="BB72">
        <v>0</v>
      </c>
      <c r="BC72">
        <v>0</v>
      </c>
      <c r="BD72">
        <v>1</v>
      </c>
      <c r="BE72">
        <v>0</v>
      </c>
      <c r="BF72">
        <v>0</v>
      </c>
      <c r="BG72">
        <v>0</v>
      </c>
      <c r="BH72">
        <v>0</v>
      </c>
      <c r="BI72">
        <v>1</v>
      </c>
      <c r="BJ72">
        <v>4</v>
      </c>
      <c r="BK72">
        <v>1</v>
      </c>
      <c r="BL72">
        <v>0</v>
      </c>
      <c r="BM72">
        <v>4</v>
      </c>
      <c r="BN72">
        <v>1</v>
      </c>
      <c r="BO72">
        <v>0</v>
      </c>
      <c r="BP72">
        <v>0</v>
      </c>
      <c r="BQ72">
        <v>0</v>
      </c>
      <c r="BR72">
        <v>0</v>
      </c>
      <c r="BS72">
        <v>2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2</v>
      </c>
      <c r="CA72">
        <v>0</v>
      </c>
      <c r="CB72">
        <v>0</v>
      </c>
      <c r="CC72">
        <v>0</v>
      </c>
      <c r="CD72">
        <v>1</v>
      </c>
      <c r="CE72">
        <v>5</v>
      </c>
      <c r="CF72">
        <v>0</v>
      </c>
      <c r="CG72">
        <v>0</v>
      </c>
      <c r="CH72">
        <v>6</v>
      </c>
      <c r="CI72">
        <v>3</v>
      </c>
      <c r="CJ72">
        <v>0</v>
      </c>
      <c r="CK72">
        <v>0</v>
      </c>
      <c r="CL72">
        <v>4</v>
      </c>
      <c r="CM72">
        <v>0</v>
      </c>
      <c r="CN72">
        <v>0</v>
      </c>
      <c r="CO72">
        <v>0</v>
      </c>
      <c r="CP72">
        <v>0</v>
      </c>
      <c r="CQ72">
        <v>1</v>
      </c>
      <c r="CR72">
        <v>0</v>
      </c>
      <c r="CS72">
        <v>0</v>
      </c>
      <c r="CT72">
        <v>0</v>
      </c>
      <c r="CU72">
        <v>3</v>
      </c>
      <c r="CV72">
        <v>5</v>
      </c>
      <c r="CW72">
        <v>4</v>
      </c>
      <c r="CX72">
        <v>0</v>
      </c>
      <c r="CY72">
        <v>0</v>
      </c>
      <c r="CZ72">
        <v>0</v>
      </c>
      <c r="DA72">
        <v>1</v>
      </c>
      <c r="DB72">
        <v>0</v>
      </c>
      <c r="DC72" t="s">
        <v>120</v>
      </c>
      <c r="DD72" t="s">
        <v>121</v>
      </c>
      <c r="DE72" t="s">
        <v>111</v>
      </c>
    </row>
    <row r="73" spans="1:109">
      <c r="A73" s="1">
        <v>71</v>
      </c>
      <c r="B73" t="s">
        <v>438</v>
      </c>
      <c r="C73">
        <v>138</v>
      </c>
      <c r="D73">
        <v>3</v>
      </c>
      <c r="E73">
        <v>0</v>
      </c>
      <c r="F73">
        <v>0</v>
      </c>
      <c r="G73">
        <v>8</v>
      </c>
      <c r="H73">
        <v>0</v>
      </c>
      <c r="I73">
        <v>16</v>
      </c>
      <c r="J73">
        <v>7</v>
      </c>
      <c r="K73" t="s">
        <v>439</v>
      </c>
      <c r="L73" t="s">
        <v>440</v>
      </c>
      <c r="M73" t="s">
        <v>111</v>
      </c>
      <c r="N73" t="s">
        <v>441</v>
      </c>
      <c r="O73">
        <v>4</v>
      </c>
      <c r="P73">
        <v>0</v>
      </c>
      <c r="Q73">
        <v>0</v>
      </c>
      <c r="R73">
        <v>0</v>
      </c>
      <c r="S73">
        <v>1</v>
      </c>
      <c r="T73">
        <v>2</v>
      </c>
      <c r="U73">
        <v>4</v>
      </c>
      <c r="V73">
        <v>4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1</v>
      </c>
      <c r="AD73">
        <v>3</v>
      </c>
      <c r="AE73">
        <v>0</v>
      </c>
      <c r="AF73">
        <v>32</v>
      </c>
      <c r="AG73">
        <v>0</v>
      </c>
      <c r="AH73">
        <v>0</v>
      </c>
      <c r="AI73">
        <v>3</v>
      </c>
      <c r="AJ73">
        <v>0</v>
      </c>
      <c r="AK73">
        <v>0</v>
      </c>
      <c r="AL73">
        <v>1</v>
      </c>
      <c r="AM73">
        <v>1</v>
      </c>
      <c r="AN73">
        <v>0</v>
      </c>
      <c r="AO73">
        <v>3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1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2</v>
      </c>
      <c r="BL73">
        <v>0</v>
      </c>
      <c r="BM73">
        <v>4</v>
      </c>
      <c r="BN73">
        <v>3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1</v>
      </c>
      <c r="CA73">
        <v>0</v>
      </c>
      <c r="CB73">
        <v>1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1</v>
      </c>
      <c r="CI73">
        <v>1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1</v>
      </c>
      <c r="CR73">
        <v>0</v>
      </c>
      <c r="CS73">
        <v>0</v>
      </c>
      <c r="CT73">
        <v>1</v>
      </c>
      <c r="CU73">
        <v>2</v>
      </c>
      <c r="CV73">
        <v>2</v>
      </c>
      <c r="CW73">
        <v>3</v>
      </c>
      <c r="CX73">
        <v>0</v>
      </c>
      <c r="CY73">
        <v>0</v>
      </c>
      <c r="CZ73">
        <v>0</v>
      </c>
      <c r="DA73">
        <v>1</v>
      </c>
      <c r="DB73">
        <v>0</v>
      </c>
      <c r="DC73" t="s">
        <v>120</v>
      </c>
      <c r="DD73" t="s">
        <v>121</v>
      </c>
      <c r="DE73" t="s">
        <v>111</v>
      </c>
    </row>
    <row r="74" spans="1:109">
      <c r="A74" s="1">
        <v>72</v>
      </c>
      <c r="B74" t="s">
        <v>442</v>
      </c>
      <c r="C74">
        <v>121</v>
      </c>
      <c r="D74">
        <v>6</v>
      </c>
      <c r="E74">
        <v>0</v>
      </c>
      <c r="F74">
        <v>0</v>
      </c>
      <c r="G74">
        <v>0</v>
      </c>
      <c r="H74">
        <v>0</v>
      </c>
      <c r="I74">
        <v>10</v>
      </c>
      <c r="J74">
        <v>6</v>
      </c>
      <c r="K74" t="s">
        <v>111</v>
      </c>
      <c r="L74" t="s">
        <v>443</v>
      </c>
      <c r="M74" t="s">
        <v>111</v>
      </c>
      <c r="N74" t="s">
        <v>444</v>
      </c>
      <c r="O74">
        <v>3</v>
      </c>
      <c r="P74">
        <v>0</v>
      </c>
      <c r="Q74">
        <v>0</v>
      </c>
      <c r="R74">
        <v>0</v>
      </c>
      <c r="S74">
        <v>0</v>
      </c>
      <c r="T74">
        <v>1</v>
      </c>
      <c r="U74">
        <v>3</v>
      </c>
      <c r="V74">
        <v>4</v>
      </c>
      <c r="W74">
        <v>1</v>
      </c>
      <c r="X74">
        <v>2</v>
      </c>
      <c r="Y74">
        <v>0</v>
      </c>
      <c r="Z74">
        <v>0</v>
      </c>
      <c r="AA74">
        <v>0</v>
      </c>
      <c r="AB74">
        <v>0</v>
      </c>
      <c r="AC74">
        <v>0</v>
      </c>
      <c r="AD74">
        <v>1</v>
      </c>
      <c r="AE74">
        <v>0</v>
      </c>
      <c r="AF74">
        <v>44</v>
      </c>
      <c r="AG74">
        <v>0</v>
      </c>
      <c r="AH74">
        <v>0</v>
      </c>
      <c r="AI74">
        <v>3</v>
      </c>
      <c r="AJ74">
        <v>0</v>
      </c>
      <c r="AK74">
        <v>0</v>
      </c>
      <c r="AL74">
        <v>0</v>
      </c>
      <c r="AM74">
        <v>2</v>
      </c>
      <c r="AN74">
        <v>0</v>
      </c>
      <c r="AO74">
        <v>2</v>
      </c>
      <c r="AP74">
        <v>2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1</v>
      </c>
      <c r="BA74">
        <v>1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5</v>
      </c>
      <c r="BK74">
        <v>1</v>
      </c>
      <c r="BL74">
        <v>0</v>
      </c>
      <c r="BM74">
        <v>3</v>
      </c>
      <c r="BN74">
        <v>1</v>
      </c>
      <c r="BO74">
        <v>0</v>
      </c>
      <c r="BP74">
        <v>0</v>
      </c>
      <c r="BQ74">
        <v>0</v>
      </c>
      <c r="BR74">
        <v>0</v>
      </c>
      <c r="BS74">
        <v>1</v>
      </c>
      <c r="BT74">
        <v>0</v>
      </c>
      <c r="BU74">
        <v>0</v>
      </c>
      <c r="BV74">
        <v>0</v>
      </c>
      <c r="BW74">
        <v>1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1</v>
      </c>
      <c r="CE74">
        <v>2</v>
      </c>
      <c r="CF74">
        <v>0</v>
      </c>
      <c r="CG74">
        <v>0</v>
      </c>
      <c r="CH74">
        <v>5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5</v>
      </c>
      <c r="CS74">
        <v>0</v>
      </c>
      <c r="CT74">
        <v>0</v>
      </c>
      <c r="CU74">
        <v>0</v>
      </c>
      <c r="CV74">
        <v>3</v>
      </c>
      <c r="CW74">
        <v>1</v>
      </c>
      <c r="CX74">
        <v>0</v>
      </c>
      <c r="CY74">
        <v>0</v>
      </c>
      <c r="CZ74">
        <v>2</v>
      </c>
      <c r="DA74">
        <v>2</v>
      </c>
      <c r="DB74">
        <v>0</v>
      </c>
      <c r="DC74" t="s">
        <v>113</v>
      </c>
      <c r="DD74" t="s">
        <v>114</v>
      </c>
      <c r="DE74" t="s">
        <v>111</v>
      </c>
    </row>
    <row r="75" spans="1:109">
      <c r="A75" s="1">
        <v>73</v>
      </c>
      <c r="B75" t="s">
        <v>445</v>
      </c>
      <c r="C75">
        <v>153</v>
      </c>
      <c r="D75">
        <v>8</v>
      </c>
      <c r="E75">
        <v>0</v>
      </c>
      <c r="F75">
        <v>4</v>
      </c>
      <c r="G75">
        <v>6</v>
      </c>
      <c r="H75">
        <v>2</v>
      </c>
      <c r="I75">
        <v>27</v>
      </c>
      <c r="J75">
        <v>8</v>
      </c>
      <c r="K75" t="s">
        <v>446</v>
      </c>
      <c r="L75" t="s">
        <v>447</v>
      </c>
      <c r="M75" t="s">
        <v>448</v>
      </c>
      <c r="N75" t="s">
        <v>449</v>
      </c>
      <c r="O75">
        <v>2</v>
      </c>
      <c r="P75">
        <v>0</v>
      </c>
      <c r="Q75">
        <v>1</v>
      </c>
      <c r="R75">
        <v>1</v>
      </c>
      <c r="S75">
        <v>2</v>
      </c>
      <c r="T75">
        <v>6</v>
      </c>
      <c r="U75">
        <v>4</v>
      </c>
      <c r="V75">
        <v>5</v>
      </c>
      <c r="W75">
        <v>2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0</v>
      </c>
      <c r="AE75">
        <v>2</v>
      </c>
      <c r="AF75">
        <v>30</v>
      </c>
      <c r="AG75">
        <v>0</v>
      </c>
      <c r="AH75">
        <v>0</v>
      </c>
      <c r="AI75">
        <v>4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4</v>
      </c>
      <c r="AP75">
        <v>0</v>
      </c>
      <c r="AQ75">
        <v>0</v>
      </c>
      <c r="AR75">
        <v>1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2</v>
      </c>
      <c r="BK75">
        <v>0</v>
      </c>
      <c r="BL75">
        <v>0</v>
      </c>
      <c r="BM75">
        <v>4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1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1</v>
      </c>
      <c r="CF75">
        <v>0</v>
      </c>
      <c r="CG75">
        <v>0</v>
      </c>
      <c r="CH75">
        <v>0</v>
      </c>
      <c r="CI75">
        <v>1</v>
      </c>
      <c r="CJ75">
        <v>1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1</v>
      </c>
      <c r="CS75">
        <v>0</v>
      </c>
      <c r="CT75">
        <v>1</v>
      </c>
      <c r="CU75">
        <v>1</v>
      </c>
      <c r="CV75">
        <v>4</v>
      </c>
      <c r="CW75">
        <v>3</v>
      </c>
      <c r="CX75">
        <v>0</v>
      </c>
      <c r="CY75">
        <v>1</v>
      </c>
      <c r="CZ75">
        <v>0</v>
      </c>
      <c r="DA75">
        <v>0</v>
      </c>
      <c r="DB75">
        <v>0</v>
      </c>
      <c r="DC75" t="s">
        <v>111</v>
      </c>
      <c r="DD75" t="s">
        <v>111</v>
      </c>
      <c r="DE75" t="s">
        <v>111</v>
      </c>
    </row>
    <row r="76" spans="1:109">
      <c r="A76" s="1">
        <v>74</v>
      </c>
      <c r="B76" t="s">
        <v>450</v>
      </c>
      <c r="C76">
        <v>185</v>
      </c>
      <c r="D76">
        <v>4</v>
      </c>
      <c r="E76">
        <v>0</v>
      </c>
      <c r="F76">
        <v>0</v>
      </c>
      <c r="G76">
        <v>10</v>
      </c>
      <c r="H76">
        <v>4</v>
      </c>
      <c r="I76">
        <v>26</v>
      </c>
      <c r="J76">
        <v>14</v>
      </c>
      <c r="K76" t="s">
        <v>451</v>
      </c>
      <c r="L76" t="s">
        <v>452</v>
      </c>
      <c r="M76" t="s">
        <v>453</v>
      </c>
      <c r="N76" t="s">
        <v>454</v>
      </c>
      <c r="O76">
        <v>2</v>
      </c>
      <c r="P76">
        <v>0</v>
      </c>
      <c r="Q76">
        <v>2</v>
      </c>
      <c r="R76">
        <v>2</v>
      </c>
      <c r="S76">
        <v>2</v>
      </c>
      <c r="T76">
        <v>2</v>
      </c>
      <c r="U76">
        <v>6</v>
      </c>
      <c r="V76">
        <v>6</v>
      </c>
      <c r="W76">
        <v>1</v>
      </c>
      <c r="X76">
        <v>0</v>
      </c>
      <c r="Y76">
        <v>1</v>
      </c>
      <c r="Z76">
        <v>1</v>
      </c>
      <c r="AA76">
        <v>0</v>
      </c>
      <c r="AB76">
        <v>1</v>
      </c>
      <c r="AC76">
        <v>1</v>
      </c>
      <c r="AD76">
        <v>0</v>
      </c>
      <c r="AE76">
        <v>1</v>
      </c>
      <c r="AF76">
        <v>46</v>
      </c>
      <c r="AG76">
        <v>0</v>
      </c>
      <c r="AH76">
        <v>0</v>
      </c>
      <c r="AI76">
        <v>2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5</v>
      </c>
      <c r="AP76">
        <v>1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2</v>
      </c>
      <c r="BB76">
        <v>0</v>
      </c>
      <c r="BC76">
        <v>3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6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2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1</v>
      </c>
      <c r="BZ76">
        <v>0</v>
      </c>
      <c r="CA76">
        <v>0</v>
      </c>
      <c r="CB76">
        <v>2</v>
      </c>
      <c r="CC76">
        <v>0</v>
      </c>
      <c r="CD76">
        <v>0</v>
      </c>
      <c r="CE76">
        <v>1</v>
      </c>
      <c r="CF76">
        <v>0</v>
      </c>
      <c r="CG76">
        <v>1</v>
      </c>
      <c r="CH76">
        <v>2</v>
      </c>
      <c r="CI76">
        <v>1</v>
      </c>
      <c r="CJ76">
        <v>2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2</v>
      </c>
      <c r="CU76">
        <v>1</v>
      </c>
      <c r="CV76">
        <v>4</v>
      </c>
      <c r="CW76">
        <v>4</v>
      </c>
      <c r="CX76">
        <v>0</v>
      </c>
      <c r="CY76">
        <v>1</v>
      </c>
      <c r="CZ76">
        <v>1</v>
      </c>
      <c r="DA76">
        <v>2</v>
      </c>
      <c r="DB76">
        <v>0</v>
      </c>
      <c r="DC76" t="s">
        <v>113</v>
      </c>
      <c r="DD76" t="s">
        <v>114</v>
      </c>
      <c r="DE76" t="s">
        <v>111</v>
      </c>
    </row>
    <row r="77" spans="1:109">
      <c r="A77" s="1">
        <v>75</v>
      </c>
      <c r="B77" t="s">
        <v>455</v>
      </c>
      <c r="C77">
        <v>168</v>
      </c>
      <c r="D77">
        <v>7</v>
      </c>
      <c r="E77">
        <v>0</v>
      </c>
      <c r="F77">
        <v>1</v>
      </c>
      <c r="G77">
        <v>13</v>
      </c>
      <c r="H77">
        <v>2</v>
      </c>
      <c r="I77">
        <v>32</v>
      </c>
      <c r="J77">
        <v>19</v>
      </c>
      <c r="K77" t="s">
        <v>456</v>
      </c>
      <c r="L77" t="s">
        <v>457</v>
      </c>
      <c r="M77" t="s">
        <v>458</v>
      </c>
      <c r="N77" t="s">
        <v>459</v>
      </c>
      <c r="O77">
        <v>1</v>
      </c>
      <c r="P77">
        <v>0</v>
      </c>
      <c r="Q77">
        <v>1</v>
      </c>
      <c r="R77">
        <v>1</v>
      </c>
      <c r="S77">
        <v>2</v>
      </c>
      <c r="T77">
        <v>1</v>
      </c>
      <c r="U77">
        <v>4</v>
      </c>
      <c r="V77">
        <v>4</v>
      </c>
      <c r="W77">
        <v>1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1</v>
      </c>
      <c r="AE77">
        <v>2</v>
      </c>
      <c r="AF77">
        <v>42</v>
      </c>
      <c r="AG77">
        <v>0</v>
      </c>
      <c r="AH77">
        <v>0</v>
      </c>
      <c r="AI77">
        <v>1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3</v>
      </c>
      <c r="AP77">
        <v>3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1</v>
      </c>
      <c r="BB77">
        <v>1</v>
      </c>
      <c r="BC77">
        <v>0</v>
      </c>
      <c r="BD77">
        <v>1</v>
      </c>
      <c r="BE77">
        <v>1</v>
      </c>
      <c r="BF77">
        <v>0</v>
      </c>
      <c r="BG77">
        <v>0</v>
      </c>
      <c r="BH77">
        <v>0</v>
      </c>
      <c r="BI77">
        <v>0</v>
      </c>
      <c r="BJ77">
        <v>2</v>
      </c>
      <c r="BK77">
        <v>0</v>
      </c>
      <c r="BL77">
        <v>0</v>
      </c>
      <c r="BM77">
        <v>4</v>
      </c>
      <c r="BN77">
        <v>1</v>
      </c>
      <c r="BO77">
        <v>0</v>
      </c>
      <c r="BP77">
        <v>0</v>
      </c>
      <c r="BQ77">
        <v>0</v>
      </c>
      <c r="BR77">
        <v>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1</v>
      </c>
      <c r="CB77">
        <v>1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2</v>
      </c>
      <c r="CK77">
        <v>0</v>
      </c>
      <c r="CL77">
        <v>0</v>
      </c>
      <c r="CM77">
        <v>0</v>
      </c>
      <c r="CN77">
        <v>1</v>
      </c>
      <c r="CO77">
        <v>0</v>
      </c>
      <c r="CP77">
        <v>0</v>
      </c>
      <c r="CQ77">
        <v>2</v>
      </c>
      <c r="CR77">
        <v>0</v>
      </c>
      <c r="CS77">
        <v>2</v>
      </c>
      <c r="CT77">
        <v>0</v>
      </c>
      <c r="CU77">
        <v>5</v>
      </c>
      <c r="CV77">
        <v>3</v>
      </c>
      <c r="CW77">
        <v>1</v>
      </c>
      <c r="CX77">
        <v>2</v>
      </c>
      <c r="CY77">
        <v>0</v>
      </c>
      <c r="CZ77">
        <v>1</v>
      </c>
      <c r="DA77">
        <v>2</v>
      </c>
      <c r="DB77">
        <v>0</v>
      </c>
      <c r="DC77" t="s">
        <v>113</v>
      </c>
      <c r="DD77" t="s">
        <v>114</v>
      </c>
      <c r="DE77" t="s">
        <v>111</v>
      </c>
    </row>
    <row r="78" spans="1:109">
      <c r="A78" s="1">
        <v>76</v>
      </c>
      <c r="B78" t="s">
        <v>460</v>
      </c>
      <c r="C78">
        <v>168</v>
      </c>
      <c r="D78">
        <v>4</v>
      </c>
      <c r="E78">
        <v>0</v>
      </c>
      <c r="F78">
        <v>0</v>
      </c>
      <c r="G78">
        <v>2</v>
      </c>
      <c r="H78">
        <v>0</v>
      </c>
      <c r="I78">
        <v>16</v>
      </c>
      <c r="J78">
        <v>9</v>
      </c>
      <c r="K78" t="s">
        <v>461</v>
      </c>
      <c r="L78" t="s">
        <v>462</v>
      </c>
      <c r="M78" t="s">
        <v>111</v>
      </c>
      <c r="N78" t="s">
        <v>463</v>
      </c>
      <c r="O78">
        <v>8</v>
      </c>
      <c r="P78">
        <v>0</v>
      </c>
      <c r="Q78">
        <v>2</v>
      </c>
      <c r="R78">
        <v>2</v>
      </c>
      <c r="S78">
        <v>2</v>
      </c>
      <c r="T78">
        <v>2</v>
      </c>
      <c r="U78">
        <v>5</v>
      </c>
      <c r="V78">
        <v>10</v>
      </c>
      <c r="W78">
        <v>6</v>
      </c>
      <c r="X78">
        <v>0</v>
      </c>
      <c r="Y78">
        <v>0</v>
      </c>
      <c r="Z78">
        <v>0</v>
      </c>
      <c r="AA78">
        <v>0</v>
      </c>
      <c r="AB78">
        <v>0</v>
      </c>
      <c r="AC78">
        <v>3</v>
      </c>
      <c r="AD78">
        <v>0</v>
      </c>
      <c r="AE78">
        <v>1</v>
      </c>
      <c r="AF78">
        <v>45</v>
      </c>
      <c r="AG78">
        <v>0</v>
      </c>
      <c r="AH78">
        <v>4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2</v>
      </c>
      <c r="AP78">
        <v>3</v>
      </c>
      <c r="AQ78">
        <v>0</v>
      </c>
      <c r="AR78">
        <v>0</v>
      </c>
      <c r="AS78">
        <v>0</v>
      </c>
      <c r="AT78">
        <v>1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5</v>
      </c>
      <c r="BD78">
        <v>0</v>
      </c>
      <c r="BE78">
        <v>0</v>
      </c>
      <c r="BF78">
        <v>0</v>
      </c>
      <c r="BG78">
        <v>7</v>
      </c>
      <c r="BH78">
        <v>0</v>
      </c>
      <c r="BI78">
        <v>0</v>
      </c>
      <c r="BJ78">
        <v>3</v>
      </c>
      <c r="BK78">
        <v>0</v>
      </c>
      <c r="BL78">
        <v>0</v>
      </c>
      <c r="BM78">
        <v>5</v>
      </c>
      <c r="BN78">
        <v>1</v>
      </c>
      <c r="BO78">
        <v>0</v>
      </c>
      <c r="BP78">
        <v>0</v>
      </c>
      <c r="BQ78">
        <v>0</v>
      </c>
      <c r="BR78">
        <v>1</v>
      </c>
      <c r="BS78">
        <v>0</v>
      </c>
      <c r="BT78">
        <v>1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1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3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6</v>
      </c>
      <c r="CR78">
        <v>0</v>
      </c>
      <c r="CS78">
        <v>0</v>
      </c>
      <c r="CT78">
        <v>0</v>
      </c>
      <c r="CU78">
        <v>0</v>
      </c>
      <c r="CV78">
        <v>1</v>
      </c>
      <c r="CW78">
        <v>0</v>
      </c>
      <c r="CX78">
        <v>0</v>
      </c>
      <c r="CY78">
        <v>0</v>
      </c>
      <c r="CZ78">
        <v>0</v>
      </c>
      <c r="DA78">
        <v>1</v>
      </c>
      <c r="DB78">
        <v>0</v>
      </c>
      <c r="DC78" t="s">
        <v>120</v>
      </c>
      <c r="DD78" t="s">
        <v>121</v>
      </c>
      <c r="DE78" t="s">
        <v>111</v>
      </c>
    </row>
    <row r="79" spans="1:109">
      <c r="A79" s="1">
        <v>77</v>
      </c>
      <c r="B79" t="s">
        <v>464</v>
      </c>
      <c r="C79">
        <v>166</v>
      </c>
      <c r="D79">
        <v>5</v>
      </c>
      <c r="E79">
        <v>0</v>
      </c>
      <c r="F79">
        <v>0</v>
      </c>
      <c r="G79">
        <v>4</v>
      </c>
      <c r="H79">
        <v>2</v>
      </c>
      <c r="I79">
        <v>26</v>
      </c>
      <c r="J79">
        <v>14</v>
      </c>
      <c r="K79" t="s">
        <v>465</v>
      </c>
      <c r="L79" t="s">
        <v>466</v>
      </c>
      <c r="M79" t="s">
        <v>467</v>
      </c>
      <c r="N79" t="s">
        <v>468</v>
      </c>
      <c r="O79">
        <v>10</v>
      </c>
      <c r="P79">
        <v>0</v>
      </c>
      <c r="Q79">
        <v>1</v>
      </c>
      <c r="R79">
        <v>1</v>
      </c>
      <c r="S79">
        <v>0</v>
      </c>
      <c r="T79">
        <v>2</v>
      </c>
      <c r="U79">
        <v>1</v>
      </c>
      <c r="V79">
        <v>3</v>
      </c>
      <c r="W79">
        <v>2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0</v>
      </c>
      <c r="AF79">
        <v>42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2</v>
      </c>
      <c r="AP79">
        <v>2</v>
      </c>
      <c r="AQ79">
        <v>0</v>
      </c>
      <c r="AR79">
        <v>1</v>
      </c>
      <c r="AS79">
        <v>0</v>
      </c>
      <c r="AT79">
        <v>2</v>
      </c>
      <c r="AU79">
        <v>0</v>
      </c>
      <c r="AV79">
        <v>0</v>
      </c>
      <c r="AW79">
        <v>0</v>
      </c>
      <c r="AX79">
        <v>0</v>
      </c>
      <c r="AY79">
        <v>1</v>
      </c>
      <c r="AZ79">
        <v>0</v>
      </c>
      <c r="BA79">
        <v>0</v>
      </c>
      <c r="BB79">
        <v>0</v>
      </c>
      <c r="BC79">
        <v>1</v>
      </c>
      <c r="BD79">
        <v>0</v>
      </c>
      <c r="BE79">
        <v>0</v>
      </c>
      <c r="BF79">
        <v>0</v>
      </c>
      <c r="BG79">
        <v>2</v>
      </c>
      <c r="BH79">
        <v>0</v>
      </c>
      <c r="BI79">
        <v>0</v>
      </c>
      <c r="BJ79">
        <v>2</v>
      </c>
      <c r="BK79">
        <v>0</v>
      </c>
      <c r="BL79">
        <v>1</v>
      </c>
      <c r="BM79">
        <v>1</v>
      </c>
      <c r="BN79">
        <v>0</v>
      </c>
      <c r="BO79">
        <v>0</v>
      </c>
      <c r="BP79">
        <v>3</v>
      </c>
      <c r="BQ79">
        <v>0</v>
      </c>
      <c r="BR79">
        <v>0</v>
      </c>
      <c r="BS79">
        <v>0</v>
      </c>
      <c r="BT79">
        <v>2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6</v>
      </c>
      <c r="CI79">
        <v>0</v>
      </c>
      <c r="CJ79">
        <v>3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1</v>
      </c>
      <c r="CR79">
        <v>0</v>
      </c>
      <c r="CS79">
        <v>0</v>
      </c>
      <c r="CT79">
        <v>0</v>
      </c>
      <c r="CU79">
        <v>0</v>
      </c>
      <c r="CV79">
        <v>6</v>
      </c>
      <c r="CW79">
        <v>0</v>
      </c>
      <c r="CX79">
        <v>1</v>
      </c>
      <c r="CY79">
        <v>1</v>
      </c>
      <c r="CZ79">
        <v>0</v>
      </c>
      <c r="DA79">
        <v>4</v>
      </c>
      <c r="DB79">
        <v>0</v>
      </c>
      <c r="DC79" t="s">
        <v>126</v>
      </c>
      <c r="DD79" t="s">
        <v>127</v>
      </c>
      <c r="DE79" t="s">
        <v>111</v>
      </c>
    </row>
    <row r="80" spans="1:109">
      <c r="A80" s="1">
        <v>78</v>
      </c>
      <c r="B80" t="s">
        <v>469</v>
      </c>
      <c r="C80">
        <v>135</v>
      </c>
      <c r="D80">
        <v>3</v>
      </c>
      <c r="E80">
        <v>0</v>
      </c>
      <c r="F80">
        <v>0</v>
      </c>
      <c r="G80">
        <v>4</v>
      </c>
      <c r="H80">
        <v>0</v>
      </c>
      <c r="I80">
        <v>13</v>
      </c>
      <c r="J80">
        <v>7</v>
      </c>
      <c r="K80" t="s">
        <v>470</v>
      </c>
      <c r="L80" t="s">
        <v>471</v>
      </c>
      <c r="M80" t="s">
        <v>111</v>
      </c>
      <c r="N80" t="s">
        <v>472</v>
      </c>
      <c r="O80">
        <v>13</v>
      </c>
      <c r="P80">
        <v>0</v>
      </c>
      <c r="Q80">
        <v>0</v>
      </c>
      <c r="R80">
        <v>0</v>
      </c>
      <c r="S80">
        <v>0</v>
      </c>
      <c r="T80">
        <v>1</v>
      </c>
      <c r="U80">
        <v>1</v>
      </c>
      <c r="V80">
        <v>1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0</v>
      </c>
      <c r="AF80">
        <v>41</v>
      </c>
      <c r="AG80">
        <v>0</v>
      </c>
      <c r="AH80">
        <v>2</v>
      </c>
      <c r="AI80">
        <v>0</v>
      </c>
      <c r="AJ80">
        <v>0</v>
      </c>
      <c r="AK80">
        <v>0</v>
      </c>
      <c r="AL80">
        <v>1</v>
      </c>
      <c r="AM80">
        <v>1</v>
      </c>
      <c r="AN80">
        <v>0</v>
      </c>
      <c r="AO80">
        <v>2</v>
      </c>
      <c r="AP80">
        <v>4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1</v>
      </c>
      <c r="BB80">
        <v>0</v>
      </c>
      <c r="BC80">
        <v>2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1</v>
      </c>
      <c r="BL80">
        <v>0</v>
      </c>
      <c r="BM80">
        <v>1</v>
      </c>
      <c r="BN80">
        <v>1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2</v>
      </c>
      <c r="BW80">
        <v>0</v>
      </c>
      <c r="BX80">
        <v>0</v>
      </c>
      <c r="BY80">
        <v>2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7</v>
      </c>
      <c r="CI80">
        <v>1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1</v>
      </c>
      <c r="CR80">
        <v>0</v>
      </c>
      <c r="CS80">
        <v>1</v>
      </c>
      <c r="CT80">
        <v>0</v>
      </c>
      <c r="CU80">
        <v>0</v>
      </c>
      <c r="CV80">
        <v>5</v>
      </c>
      <c r="CW80">
        <v>0</v>
      </c>
      <c r="CX80">
        <v>0</v>
      </c>
      <c r="CY80">
        <v>0</v>
      </c>
      <c r="CZ80">
        <v>1</v>
      </c>
      <c r="DA80">
        <v>5</v>
      </c>
      <c r="DB80">
        <v>0</v>
      </c>
      <c r="DC80" t="s">
        <v>202</v>
      </c>
      <c r="DD80" t="s">
        <v>203</v>
      </c>
      <c r="DE80" t="s">
        <v>111</v>
      </c>
    </row>
    <row r="81" spans="1:109">
      <c r="A81" s="1">
        <v>79</v>
      </c>
      <c r="B81" t="s">
        <v>473</v>
      </c>
      <c r="C81">
        <v>178</v>
      </c>
      <c r="D81">
        <v>6</v>
      </c>
      <c r="E81">
        <v>0</v>
      </c>
      <c r="F81">
        <v>0</v>
      </c>
      <c r="G81">
        <v>5</v>
      </c>
      <c r="H81">
        <v>0</v>
      </c>
      <c r="I81">
        <v>25</v>
      </c>
      <c r="J81">
        <v>14</v>
      </c>
      <c r="K81" t="s">
        <v>474</v>
      </c>
      <c r="L81" t="s">
        <v>475</v>
      </c>
      <c r="M81" t="s">
        <v>111</v>
      </c>
      <c r="N81" t="s">
        <v>476</v>
      </c>
      <c r="O81">
        <v>4</v>
      </c>
      <c r="P81">
        <v>0</v>
      </c>
      <c r="Q81">
        <v>4</v>
      </c>
      <c r="R81">
        <v>4</v>
      </c>
      <c r="S81">
        <v>2</v>
      </c>
      <c r="T81">
        <v>5</v>
      </c>
      <c r="U81">
        <v>2</v>
      </c>
      <c r="V81">
        <v>5</v>
      </c>
      <c r="W81">
        <v>1</v>
      </c>
      <c r="X81">
        <v>1</v>
      </c>
      <c r="Y81">
        <v>0</v>
      </c>
      <c r="Z81">
        <v>1</v>
      </c>
      <c r="AA81">
        <v>0</v>
      </c>
      <c r="AB81">
        <v>0</v>
      </c>
      <c r="AC81">
        <v>0</v>
      </c>
      <c r="AD81">
        <v>1</v>
      </c>
      <c r="AE81">
        <v>1</v>
      </c>
      <c r="AF81">
        <v>49</v>
      </c>
      <c r="AG81">
        <v>0</v>
      </c>
      <c r="AH81">
        <v>2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1</v>
      </c>
      <c r="AO81">
        <v>5</v>
      </c>
      <c r="AP81">
        <v>2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1</v>
      </c>
      <c r="AY81">
        <v>0</v>
      </c>
      <c r="AZ81">
        <v>0</v>
      </c>
      <c r="BA81">
        <v>0</v>
      </c>
      <c r="BB81">
        <v>2</v>
      </c>
      <c r="BC81">
        <v>3</v>
      </c>
      <c r="BD81">
        <v>1</v>
      </c>
      <c r="BE81">
        <v>1</v>
      </c>
      <c r="BF81">
        <v>0</v>
      </c>
      <c r="BG81">
        <v>0</v>
      </c>
      <c r="BH81">
        <v>0</v>
      </c>
      <c r="BI81">
        <v>0</v>
      </c>
      <c r="BJ81">
        <v>4</v>
      </c>
      <c r="BK81">
        <v>0</v>
      </c>
      <c r="BL81">
        <v>0</v>
      </c>
      <c r="BM81">
        <v>2</v>
      </c>
      <c r="BN81">
        <v>0</v>
      </c>
      <c r="BO81">
        <v>0</v>
      </c>
      <c r="BP81">
        <v>0</v>
      </c>
      <c r="BQ81">
        <v>1</v>
      </c>
      <c r="BR81">
        <v>0</v>
      </c>
      <c r="BS81">
        <v>1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1</v>
      </c>
      <c r="BZ81">
        <v>0</v>
      </c>
      <c r="CA81">
        <v>1</v>
      </c>
      <c r="CB81">
        <v>1</v>
      </c>
      <c r="CC81">
        <v>2</v>
      </c>
      <c r="CD81">
        <v>2</v>
      </c>
      <c r="CE81">
        <v>0</v>
      </c>
      <c r="CF81">
        <v>0</v>
      </c>
      <c r="CG81">
        <v>0</v>
      </c>
      <c r="CH81">
        <v>2</v>
      </c>
      <c r="CI81">
        <v>0</v>
      </c>
      <c r="CJ81">
        <v>1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2</v>
      </c>
      <c r="CR81">
        <v>0</v>
      </c>
      <c r="CS81">
        <v>0</v>
      </c>
      <c r="CT81">
        <v>0</v>
      </c>
      <c r="CU81">
        <v>0</v>
      </c>
      <c r="CV81">
        <v>5</v>
      </c>
      <c r="CW81">
        <v>0</v>
      </c>
      <c r="CX81">
        <v>0</v>
      </c>
      <c r="CY81">
        <v>2</v>
      </c>
      <c r="CZ81">
        <v>1</v>
      </c>
      <c r="DA81">
        <v>3</v>
      </c>
      <c r="DB81">
        <v>0</v>
      </c>
      <c r="DC81" t="s">
        <v>126</v>
      </c>
      <c r="DD81" t="s">
        <v>127</v>
      </c>
      <c r="DE81" t="s">
        <v>111</v>
      </c>
    </row>
    <row r="85" spans="1:109">
      <c r="B85" s="20"/>
      <c r="C85" s="20"/>
      <c r="D85" s="20"/>
      <c r="E85" s="20"/>
      <c r="F85" s="21" t="s">
        <v>491</v>
      </c>
      <c r="G85" s="20"/>
    </row>
    <row r="86" spans="1:109">
      <c r="B86" s="36"/>
      <c r="C86" s="36" t="s">
        <v>516</v>
      </c>
      <c r="D86" s="20" t="s">
        <v>527</v>
      </c>
      <c r="E86" s="37" t="s">
        <v>518</v>
      </c>
      <c r="F86" s="37" t="s">
        <v>497</v>
      </c>
      <c r="G86" s="37" t="s">
        <v>498</v>
      </c>
      <c r="I86" s="2" t="s">
        <v>477</v>
      </c>
      <c r="J86">
        <f t="array" ref="J86:K90">LINEST(D87:D166,C87:C166,TRUE,TRUE)</f>
        <v>9.9816265207386835E-3</v>
      </c>
      <c r="K86">
        <v>0.63345571279411828</v>
      </c>
      <c r="L86" t="s">
        <v>482</v>
      </c>
      <c r="N86" t="s">
        <v>487</v>
      </c>
      <c r="O86">
        <v>80</v>
      </c>
      <c r="X86" s="22"/>
      <c r="Y86" s="22" t="s">
        <v>516</v>
      </c>
      <c r="Z86" s="20" t="s">
        <v>527</v>
      </c>
      <c r="AA86" s="22" t="s">
        <v>526</v>
      </c>
      <c r="AB86" s="20" t="s">
        <v>528</v>
      </c>
    </row>
    <row r="87" spans="1:109">
      <c r="B87" s="38" t="s">
        <v>108</v>
      </c>
      <c r="C87" s="38">
        <v>158</v>
      </c>
      <c r="D87">
        <v>1</v>
      </c>
      <c r="E87" s="40">
        <f t="array" ref="E87:E166">TREND(D87:D166,C87:C166)</f>
        <v>2.2105527030708303</v>
      </c>
      <c r="F87" s="40">
        <f t="shared" ref="F87:F118" si="0">E87-$O$89*$O$90*SQRT(1+1/$O$86+(D87-$O$87)^2/$O$88)</f>
        <v>-1.7349006182467939</v>
      </c>
      <c r="G87" s="40">
        <f t="shared" ref="G87:G118" si="1">E87+$O$89*$O$90*SQRT(1+1/$O$86+(D87-$O$87)^2/$O$88)</f>
        <v>6.1560060243884545</v>
      </c>
      <c r="I87" t="s">
        <v>481</v>
      </c>
      <c r="J87">
        <v>7.9905321891335489E-3</v>
      </c>
      <c r="K87">
        <v>1.4113268289659371</v>
      </c>
      <c r="L87" t="s">
        <v>483</v>
      </c>
      <c r="N87" t="s">
        <v>488</v>
      </c>
      <c r="O87">
        <f>AVERAGE(D87:D166)</f>
        <v>2.375</v>
      </c>
      <c r="X87" s="20" t="s">
        <v>108</v>
      </c>
      <c r="Y87" s="20">
        <v>158</v>
      </c>
      <c r="Z87">
        <v>0</v>
      </c>
      <c r="AA87">
        <v>1</v>
      </c>
      <c r="AB87">
        <f>Z87/AA87</f>
        <v>0</v>
      </c>
    </row>
    <row r="88" spans="1:109">
      <c r="B88" s="38" t="s">
        <v>116</v>
      </c>
      <c r="C88" s="38">
        <v>157</v>
      </c>
      <c r="D88">
        <v>0</v>
      </c>
      <c r="E88" s="40">
        <v>2.2005710765500917</v>
      </c>
      <c r="F88" s="40">
        <f t="shared" si="0"/>
        <v>-1.7684862521815146</v>
      </c>
      <c r="G88" s="40">
        <f t="shared" si="1"/>
        <v>6.1696284052816974</v>
      </c>
      <c r="I88" t="s">
        <v>478</v>
      </c>
      <c r="J88">
        <v>1.9613448689080309E-2</v>
      </c>
      <c r="K88">
        <v>1.9635576510266879</v>
      </c>
      <c r="L88" t="s">
        <v>484</v>
      </c>
      <c r="N88" t="s">
        <v>489</v>
      </c>
      <c r="O88">
        <f>DEVSQ(D87:D166)</f>
        <v>306.75</v>
      </c>
      <c r="X88" s="20" t="s">
        <v>116</v>
      </c>
      <c r="Y88" s="20">
        <v>157</v>
      </c>
      <c r="Z88">
        <v>3</v>
      </c>
      <c r="AA88">
        <v>0</v>
      </c>
      <c r="AB88" t="s">
        <v>529</v>
      </c>
    </row>
    <row r="89" spans="1:109">
      <c r="B89" s="38" t="s">
        <v>122</v>
      </c>
      <c r="C89" s="38">
        <v>194</v>
      </c>
      <c r="D89">
        <v>2</v>
      </c>
      <c r="E89" s="40">
        <v>2.5698912578174227</v>
      </c>
      <c r="F89" s="40">
        <f t="shared" si="0"/>
        <v>-1.3644983982284513</v>
      </c>
      <c r="G89" s="40">
        <f t="shared" si="1"/>
        <v>6.5042809138632967</v>
      </c>
      <c r="I89" t="s">
        <v>479</v>
      </c>
      <c r="J89">
        <v>1.5604548998582579</v>
      </c>
      <c r="K89">
        <v>78</v>
      </c>
      <c r="L89" t="s">
        <v>485</v>
      </c>
      <c r="N89" s="29" t="s">
        <v>519</v>
      </c>
      <c r="O89">
        <f>_xlfn.T.INV.2T(0.05,O86-2)</f>
        <v>1.9908470688116919</v>
      </c>
      <c r="X89" s="20" t="s">
        <v>122</v>
      </c>
      <c r="Y89" s="20">
        <v>194</v>
      </c>
      <c r="Z89">
        <v>1</v>
      </c>
      <c r="AA89">
        <v>2</v>
      </c>
      <c r="AB89">
        <f t="shared" ref="AB89:AB151" si="2">Z89/AA89</f>
        <v>0.5</v>
      </c>
    </row>
    <row r="90" spans="1:109">
      <c r="B90" s="38" t="s">
        <v>128</v>
      </c>
      <c r="C90" s="38">
        <v>226</v>
      </c>
      <c r="D90">
        <v>1</v>
      </c>
      <c r="E90" s="40">
        <v>2.8893033064810609</v>
      </c>
      <c r="F90" s="40">
        <f t="shared" si="0"/>
        <v>-1.0561500148365632</v>
      </c>
      <c r="G90" s="40">
        <f t="shared" si="1"/>
        <v>6.8347566277986846</v>
      </c>
      <c r="I90" t="s">
        <v>480</v>
      </c>
      <c r="J90">
        <v>6.0164253853753848</v>
      </c>
      <c r="K90">
        <v>300.73357461462462</v>
      </c>
      <c r="L90" t="s">
        <v>486</v>
      </c>
      <c r="N90" t="s">
        <v>490</v>
      </c>
      <c r="O90">
        <f>SQRT(K90/K89)</f>
        <v>1.9635576510266879</v>
      </c>
      <c r="X90" s="20" t="s">
        <v>128</v>
      </c>
      <c r="Y90" s="20">
        <v>226</v>
      </c>
      <c r="Z90">
        <v>0</v>
      </c>
      <c r="AA90">
        <v>1</v>
      </c>
      <c r="AB90">
        <f t="shared" si="2"/>
        <v>0</v>
      </c>
    </row>
    <row r="91" spans="1:109">
      <c r="B91" s="38" t="s">
        <v>132</v>
      </c>
      <c r="C91" s="38">
        <v>209</v>
      </c>
      <c r="D91">
        <v>5</v>
      </c>
      <c r="E91" s="40">
        <v>2.7196156556285027</v>
      </c>
      <c r="F91" s="40">
        <f t="shared" si="0"/>
        <v>-1.2572785431291162</v>
      </c>
      <c r="G91" s="40">
        <f t="shared" si="1"/>
        <v>6.6965098543861217</v>
      </c>
      <c r="X91" s="20" t="s">
        <v>132</v>
      </c>
      <c r="Y91" s="20">
        <v>209</v>
      </c>
      <c r="Z91">
        <v>0</v>
      </c>
      <c r="AA91">
        <v>5</v>
      </c>
      <c r="AB91">
        <f t="shared" si="2"/>
        <v>0</v>
      </c>
    </row>
    <row r="92" spans="1:109">
      <c r="B92" s="38" t="s">
        <v>137</v>
      </c>
      <c r="C92" s="38">
        <v>167</v>
      </c>
      <c r="D92">
        <v>1</v>
      </c>
      <c r="E92" s="40">
        <v>2.3003873417574785</v>
      </c>
      <c r="F92" s="40">
        <f t="shared" si="0"/>
        <v>-1.6450659795601457</v>
      </c>
      <c r="G92" s="40">
        <f t="shared" si="1"/>
        <v>6.2458406630751027</v>
      </c>
      <c r="X92" s="20" t="s">
        <v>137</v>
      </c>
      <c r="Y92" s="20">
        <v>167</v>
      </c>
      <c r="Z92">
        <v>3</v>
      </c>
      <c r="AA92">
        <v>1</v>
      </c>
      <c r="AB92">
        <f t="shared" si="2"/>
        <v>3</v>
      </c>
    </row>
    <row r="93" spans="1:109">
      <c r="B93" s="38" t="s">
        <v>142</v>
      </c>
      <c r="C93" s="38">
        <v>215</v>
      </c>
      <c r="D93">
        <v>3</v>
      </c>
      <c r="E93" s="40">
        <v>2.7795054147529354</v>
      </c>
      <c r="F93" s="40">
        <f t="shared" si="0"/>
        <v>-1.1564666689223988</v>
      </c>
      <c r="G93" s="40">
        <f t="shared" si="1"/>
        <v>6.7154774984282692</v>
      </c>
      <c r="X93" s="20" t="s">
        <v>142</v>
      </c>
      <c r="Y93" s="20">
        <v>215</v>
      </c>
      <c r="Z93">
        <v>0</v>
      </c>
      <c r="AA93">
        <v>3</v>
      </c>
      <c r="AB93">
        <f t="shared" si="2"/>
        <v>0</v>
      </c>
    </row>
    <row r="94" spans="1:109">
      <c r="B94" s="38" t="s">
        <v>146</v>
      </c>
      <c r="C94" s="38">
        <v>159</v>
      </c>
      <c r="D94">
        <v>3</v>
      </c>
      <c r="E94" s="40">
        <v>2.2205343295915689</v>
      </c>
      <c r="F94" s="40">
        <f t="shared" si="0"/>
        <v>-1.7154377540837653</v>
      </c>
      <c r="G94" s="40">
        <f t="shared" si="1"/>
        <v>6.1565064132669036</v>
      </c>
      <c r="X94" s="20" t="s">
        <v>146</v>
      </c>
      <c r="Y94" s="20">
        <v>159</v>
      </c>
      <c r="Z94">
        <v>2</v>
      </c>
      <c r="AA94">
        <v>3</v>
      </c>
      <c r="AB94">
        <f t="shared" si="2"/>
        <v>0.66666666666666663</v>
      </c>
    </row>
    <row r="95" spans="1:109">
      <c r="B95" s="38" t="s">
        <v>153</v>
      </c>
      <c r="C95" s="38">
        <v>140</v>
      </c>
      <c r="D95">
        <v>1</v>
      </c>
      <c r="E95" s="40">
        <v>2.0308834256975339</v>
      </c>
      <c r="F95" s="40">
        <f t="shared" si="0"/>
        <v>-1.9145698956200903</v>
      </c>
      <c r="G95" s="40">
        <f t="shared" si="1"/>
        <v>5.976336747015158</v>
      </c>
      <c r="X95" s="20" t="s">
        <v>153</v>
      </c>
      <c r="Y95" s="20">
        <v>140</v>
      </c>
      <c r="Z95">
        <v>1</v>
      </c>
      <c r="AA95">
        <v>1</v>
      </c>
      <c r="AB95">
        <f t="shared" si="2"/>
        <v>1</v>
      </c>
    </row>
    <row r="96" spans="1:109">
      <c r="B96" s="38" t="s">
        <v>158</v>
      </c>
      <c r="C96" s="38">
        <v>218</v>
      </c>
      <c r="D96">
        <v>3</v>
      </c>
      <c r="E96" s="40">
        <v>2.8094502943151509</v>
      </c>
      <c r="F96" s="40">
        <f t="shared" si="0"/>
        <v>-1.1265217893601833</v>
      </c>
      <c r="G96" s="40">
        <f t="shared" si="1"/>
        <v>6.7454223779904847</v>
      </c>
      <c r="X96" s="20" t="s">
        <v>158</v>
      </c>
      <c r="Y96" s="20">
        <v>218</v>
      </c>
      <c r="Z96">
        <v>4</v>
      </c>
      <c r="AA96">
        <v>3</v>
      </c>
      <c r="AB96">
        <f t="shared" si="2"/>
        <v>1.3333333333333333</v>
      </c>
    </row>
    <row r="97" spans="2:28">
      <c r="B97" s="38" t="s">
        <v>163</v>
      </c>
      <c r="C97" s="38">
        <v>195</v>
      </c>
      <c r="D97">
        <v>0</v>
      </c>
      <c r="E97" s="40">
        <v>2.5798728843381618</v>
      </c>
      <c r="F97" s="40">
        <f t="shared" si="0"/>
        <v>-1.3891844443934445</v>
      </c>
      <c r="G97" s="40">
        <f t="shared" si="1"/>
        <v>6.5489302130697684</v>
      </c>
      <c r="X97" s="20" t="s">
        <v>163</v>
      </c>
      <c r="Y97" s="20">
        <v>195</v>
      </c>
      <c r="Z97">
        <v>0</v>
      </c>
      <c r="AA97">
        <v>0</v>
      </c>
      <c r="AB97" t="s">
        <v>529</v>
      </c>
    </row>
    <row r="98" spans="2:28" ht="15" customHeight="1">
      <c r="B98" s="38" t="s">
        <v>170</v>
      </c>
      <c r="C98" s="38">
        <v>192</v>
      </c>
      <c r="D98">
        <v>1</v>
      </c>
      <c r="E98" s="40">
        <v>2.5499280047759454</v>
      </c>
      <c r="F98" s="40">
        <f t="shared" si="0"/>
        <v>-1.3955253165416788</v>
      </c>
      <c r="G98" s="40">
        <f t="shared" si="1"/>
        <v>6.49538132609357</v>
      </c>
      <c r="X98" s="20" t="s">
        <v>170</v>
      </c>
      <c r="Y98" s="20">
        <v>192</v>
      </c>
      <c r="Z98">
        <v>2</v>
      </c>
      <c r="AA98">
        <v>1</v>
      </c>
      <c r="AB98">
        <f t="shared" si="2"/>
        <v>2</v>
      </c>
    </row>
    <row r="99" spans="2:28">
      <c r="B99" s="38" t="s">
        <v>176</v>
      </c>
      <c r="C99" s="38">
        <v>144</v>
      </c>
      <c r="D99">
        <v>2</v>
      </c>
      <c r="E99" s="40">
        <v>2.0708099317804889</v>
      </c>
      <c r="F99" s="40">
        <f t="shared" si="0"/>
        <v>-1.8635797242653851</v>
      </c>
      <c r="G99" s="40">
        <f t="shared" si="1"/>
        <v>6.0051995878263629</v>
      </c>
      <c r="X99" s="20" t="s">
        <v>176</v>
      </c>
      <c r="Y99" s="20">
        <v>144</v>
      </c>
      <c r="Z99">
        <v>3</v>
      </c>
      <c r="AA99">
        <v>2</v>
      </c>
      <c r="AB99">
        <f t="shared" si="2"/>
        <v>1.5</v>
      </c>
    </row>
    <row r="100" spans="2:28">
      <c r="B100" s="38" t="s">
        <v>180</v>
      </c>
      <c r="C100" s="38">
        <v>152</v>
      </c>
      <c r="D100">
        <v>2</v>
      </c>
      <c r="E100" s="40">
        <v>2.150662943946398</v>
      </c>
      <c r="F100" s="40">
        <f t="shared" si="0"/>
        <v>-1.783726712099476</v>
      </c>
      <c r="G100" s="40">
        <f t="shared" si="1"/>
        <v>6.085052599992272</v>
      </c>
      <c r="X100" s="20" t="s">
        <v>180</v>
      </c>
      <c r="Y100" s="20">
        <v>152</v>
      </c>
      <c r="Z100">
        <v>4</v>
      </c>
      <c r="AA100">
        <v>2</v>
      </c>
      <c r="AB100">
        <f t="shared" si="2"/>
        <v>2</v>
      </c>
    </row>
    <row r="101" spans="2:28">
      <c r="B101" s="38" t="s">
        <v>185</v>
      </c>
      <c r="C101" s="38">
        <v>125</v>
      </c>
      <c r="D101">
        <v>4</v>
      </c>
      <c r="E101" s="40">
        <v>1.8811590278864536</v>
      </c>
      <c r="F101" s="40">
        <f t="shared" si="0"/>
        <v>-2.069026378434196</v>
      </c>
      <c r="G101" s="40">
        <f t="shared" si="1"/>
        <v>5.8313444342071037</v>
      </c>
      <c r="X101" s="20" t="s">
        <v>185</v>
      </c>
      <c r="Y101" s="20">
        <v>125</v>
      </c>
      <c r="Z101">
        <v>0</v>
      </c>
      <c r="AA101">
        <v>4</v>
      </c>
      <c r="AB101">
        <f t="shared" si="2"/>
        <v>0</v>
      </c>
    </row>
    <row r="102" spans="2:28">
      <c r="B102" s="38" t="s">
        <v>190</v>
      </c>
      <c r="C102" s="38">
        <v>151</v>
      </c>
      <c r="D102">
        <v>3</v>
      </c>
      <c r="E102" s="40">
        <v>2.1406813174256594</v>
      </c>
      <c r="F102" s="40">
        <f t="shared" si="0"/>
        <v>-1.7952907662496749</v>
      </c>
      <c r="G102" s="40">
        <f t="shared" si="1"/>
        <v>6.0766534011009936</v>
      </c>
      <c r="X102" s="20" t="s">
        <v>190</v>
      </c>
      <c r="Y102" s="20">
        <v>151</v>
      </c>
      <c r="Z102">
        <v>2</v>
      </c>
      <c r="AA102">
        <v>3</v>
      </c>
      <c r="AB102">
        <f t="shared" si="2"/>
        <v>0.66666666666666663</v>
      </c>
    </row>
    <row r="103" spans="2:28">
      <c r="B103" s="38" t="s">
        <v>195</v>
      </c>
      <c r="C103" s="38">
        <v>225</v>
      </c>
      <c r="D103">
        <v>1</v>
      </c>
      <c r="E103" s="40">
        <v>2.8793216799603218</v>
      </c>
      <c r="F103" s="40">
        <f t="shared" si="0"/>
        <v>-1.0661316413573023</v>
      </c>
      <c r="G103" s="40">
        <f t="shared" si="1"/>
        <v>6.8247750012779456</v>
      </c>
      <c r="X103" s="20" t="s">
        <v>195</v>
      </c>
      <c r="Y103" s="20">
        <v>225</v>
      </c>
      <c r="Z103">
        <v>1</v>
      </c>
      <c r="AA103">
        <v>1</v>
      </c>
      <c r="AB103">
        <f t="shared" si="2"/>
        <v>1</v>
      </c>
    </row>
    <row r="104" spans="2:28">
      <c r="B104" s="38" t="s">
        <v>198</v>
      </c>
      <c r="C104" s="38">
        <v>183</v>
      </c>
      <c r="D104">
        <v>3</v>
      </c>
      <c r="E104" s="40">
        <v>2.4600933660892972</v>
      </c>
      <c r="F104" s="40">
        <f t="shared" si="0"/>
        <v>-1.4758787175860371</v>
      </c>
      <c r="G104" s="40">
        <f t="shared" si="1"/>
        <v>6.396065449764631</v>
      </c>
      <c r="X104" s="20" t="s">
        <v>198</v>
      </c>
      <c r="Y104" s="20">
        <v>183</v>
      </c>
      <c r="Z104">
        <v>0</v>
      </c>
      <c r="AA104">
        <v>3</v>
      </c>
      <c r="AB104">
        <f t="shared" si="2"/>
        <v>0</v>
      </c>
    </row>
    <row r="105" spans="2:28" ht="15" customHeight="1">
      <c r="B105" s="38" t="s">
        <v>204</v>
      </c>
      <c r="C105" s="38">
        <v>198</v>
      </c>
      <c r="D105">
        <v>6</v>
      </c>
      <c r="E105" s="40">
        <v>2.6098177639003777</v>
      </c>
      <c r="F105" s="40">
        <f t="shared" si="0"/>
        <v>-1.406031388505832</v>
      </c>
      <c r="G105" s="40">
        <f t="shared" si="1"/>
        <v>6.6256669163065869</v>
      </c>
      <c r="X105" s="20" t="s">
        <v>204</v>
      </c>
      <c r="Y105" s="20">
        <v>198</v>
      </c>
      <c r="Z105">
        <v>4</v>
      </c>
      <c r="AA105">
        <v>6</v>
      </c>
      <c r="AB105">
        <f t="shared" si="2"/>
        <v>0.66666666666666663</v>
      </c>
    </row>
    <row r="106" spans="2:28">
      <c r="B106" s="38" t="s">
        <v>210</v>
      </c>
      <c r="C106" s="38">
        <v>125</v>
      </c>
      <c r="D106">
        <v>2</v>
      </c>
      <c r="E106" s="40">
        <v>1.8811590278864536</v>
      </c>
      <c r="F106" s="40">
        <f t="shared" si="0"/>
        <v>-2.0532306281594206</v>
      </c>
      <c r="G106" s="40">
        <f t="shared" si="1"/>
        <v>5.8155486839323274</v>
      </c>
      <c r="X106" s="20" t="s">
        <v>210</v>
      </c>
      <c r="Y106" s="20">
        <v>125</v>
      </c>
      <c r="Z106">
        <v>4</v>
      </c>
      <c r="AA106">
        <v>2</v>
      </c>
      <c r="AB106">
        <f t="shared" si="2"/>
        <v>2</v>
      </c>
    </row>
    <row r="107" spans="2:28">
      <c r="B107" s="38" t="s">
        <v>214</v>
      </c>
      <c r="C107" s="38">
        <v>172</v>
      </c>
      <c r="D107">
        <v>0</v>
      </c>
      <c r="E107" s="40">
        <v>2.3502954743611717</v>
      </c>
      <c r="F107" s="40">
        <f t="shared" si="0"/>
        <v>-1.6187618543704345</v>
      </c>
      <c r="G107" s="40">
        <f t="shared" si="1"/>
        <v>6.3193528030927784</v>
      </c>
      <c r="X107" s="20" t="s">
        <v>214</v>
      </c>
      <c r="Y107" s="20">
        <v>172</v>
      </c>
      <c r="Z107">
        <v>2</v>
      </c>
      <c r="AA107">
        <v>0</v>
      </c>
      <c r="AB107" t="s">
        <v>529</v>
      </c>
    </row>
    <row r="108" spans="2:28" ht="15" customHeight="1">
      <c r="B108" s="38" t="s">
        <v>218</v>
      </c>
      <c r="C108" s="38">
        <v>217</v>
      </c>
      <c r="D108">
        <v>1</v>
      </c>
      <c r="E108" s="40">
        <v>2.7994686677944127</v>
      </c>
      <c r="F108" s="40">
        <f t="shared" si="0"/>
        <v>-1.1459846535232114</v>
      </c>
      <c r="G108" s="40">
        <f t="shared" si="1"/>
        <v>6.7449219891120364</v>
      </c>
      <c r="X108" s="20" t="s">
        <v>218</v>
      </c>
      <c r="Y108" s="20">
        <v>217</v>
      </c>
      <c r="Z108">
        <v>4</v>
      </c>
      <c r="AA108">
        <v>1</v>
      </c>
      <c r="AB108">
        <f t="shared" si="2"/>
        <v>4</v>
      </c>
    </row>
    <row r="109" spans="2:28">
      <c r="B109" s="38" t="s">
        <v>222</v>
      </c>
      <c r="C109" s="38">
        <v>191</v>
      </c>
      <c r="D109">
        <v>1</v>
      </c>
      <c r="E109" s="40">
        <v>2.5399463782552067</v>
      </c>
      <c r="F109" s="40">
        <f t="shared" si="0"/>
        <v>-1.4055069430624174</v>
      </c>
      <c r="G109" s="40">
        <f t="shared" si="1"/>
        <v>6.4853996995728309</v>
      </c>
      <c r="X109" s="20" t="s">
        <v>222</v>
      </c>
      <c r="Y109" s="20">
        <v>191</v>
      </c>
      <c r="Z109">
        <v>1</v>
      </c>
      <c r="AA109">
        <v>1</v>
      </c>
      <c r="AB109">
        <f t="shared" si="2"/>
        <v>1</v>
      </c>
    </row>
    <row r="110" spans="2:28">
      <c r="B110" s="38" t="s">
        <v>226</v>
      </c>
      <c r="C110" s="38">
        <v>143</v>
      </c>
      <c r="D110">
        <v>0</v>
      </c>
      <c r="E110" s="40">
        <v>2.0608283052597498</v>
      </c>
      <c r="F110" s="40">
        <f t="shared" si="0"/>
        <v>-1.9082290234718564</v>
      </c>
      <c r="G110" s="40">
        <f t="shared" si="1"/>
        <v>6.0298856339913556</v>
      </c>
      <c r="X110" s="20" t="s">
        <v>226</v>
      </c>
      <c r="Y110" s="20">
        <v>143</v>
      </c>
      <c r="Z110">
        <v>2</v>
      </c>
      <c r="AA110">
        <v>0</v>
      </c>
      <c r="AB110" t="s">
        <v>529</v>
      </c>
    </row>
    <row r="111" spans="2:28">
      <c r="B111" s="38" t="s">
        <v>230</v>
      </c>
      <c r="C111" s="38">
        <v>195</v>
      </c>
      <c r="D111">
        <v>2</v>
      </c>
      <c r="E111" s="40">
        <v>2.5798728843381618</v>
      </c>
      <c r="F111" s="40">
        <f t="shared" si="0"/>
        <v>-1.3545167717077122</v>
      </c>
      <c r="G111" s="40">
        <f t="shared" si="1"/>
        <v>6.5142625403840357</v>
      </c>
      <c r="X111" s="20" t="s">
        <v>230</v>
      </c>
      <c r="Y111" s="20">
        <v>195</v>
      </c>
      <c r="Z111">
        <v>3</v>
      </c>
      <c r="AA111">
        <v>2</v>
      </c>
      <c r="AB111">
        <f t="shared" si="2"/>
        <v>1.5</v>
      </c>
    </row>
    <row r="112" spans="2:28">
      <c r="B112" s="38" t="s">
        <v>234</v>
      </c>
      <c r="C112" s="38">
        <v>214</v>
      </c>
      <c r="D112">
        <v>6</v>
      </c>
      <c r="E112" s="40">
        <v>2.7695237882321964</v>
      </c>
      <c r="F112" s="40">
        <f t="shared" si="0"/>
        <v>-1.2463253641740133</v>
      </c>
      <c r="G112" s="40">
        <f t="shared" si="1"/>
        <v>6.785372940638406</v>
      </c>
      <c r="X112" s="20" t="s">
        <v>234</v>
      </c>
      <c r="Y112" s="20">
        <v>214</v>
      </c>
      <c r="Z112">
        <v>3</v>
      </c>
      <c r="AA112">
        <v>6</v>
      </c>
      <c r="AB112">
        <f t="shared" si="2"/>
        <v>0.5</v>
      </c>
    </row>
    <row r="113" spans="2:28">
      <c r="B113" s="38" t="s">
        <v>239</v>
      </c>
      <c r="C113" s="38">
        <v>176</v>
      </c>
      <c r="D113">
        <v>2</v>
      </c>
      <c r="E113" s="40">
        <v>2.3902219804441263</v>
      </c>
      <c r="F113" s="40">
        <f t="shared" si="0"/>
        <v>-1.5441676756017477</v>
      </c>
      <c r="G113" s="40">
        <f t="shared" si="1"/>
        <v>6.3246116364900002</v>
      </c>
      <c r="X113" s="20" t="s">
        <v>239</v>
      </c>
      <c r="Y113" s="20">
        <v>176</v>
      </c>
      <c r="Z113">
        <v>2</v>
      </c>
      <c r="AA113">
        <v>2</v>
      </c>
      <c r="AB113">
        <f t="shared" si="2"/>
        <v>1</v>
      </c>
    </row>
    <row r="114" spans="2:28">
      <c r="B114" s="38" t="s">
        <v>244</v>
      </c>
      <c r="C114" s="38">
        <v>133</v>
      </c>
      <c r="D114">
        <v>4</v>
      </c>
      <c r="E114" s="40">
        <v>1.9610120400523632</v>
      </c>
      <c r="F114" s="40">
        <f t="shared" si="0"/>
        <v>-1.9891733662682867</v>
      </c>
      <c r="G114" s="40">
        <f t="shared" si="1"/>
        <v>5.9111974463730128</v>
      </c>
      <c r="X114" s="20" t="s">
        <v>244</v>
      </c>
      <c r="Y114" s="20">
        <v>133</v>
      </c>
      <c r="Z114">
        <v>2</v>
      </c>
      <c r="AA114">
        <v>4</v>
      </c>
      <c r="AB114">
        <f t="shared" si="2"/>
        <v>0.5</v>
      </c>
    </row>
    <row r="115" spans="2:28">
      <c r="B115" s="38" t="s">
        <v>249</v>
      </c>
      <c r="C115" s="38">
        <v>169</v>
      </c>
      <c r="D115">
        <v>11</v>
      </c>
      <c r="E115" s="40">
        <v>2.3203505947989558</v>
      </c>
      <c r="F115" s="40">
        <f t="shared" si="0"/>
        <v>-2.0589578543998912</v>
      </c>
      <c r="G115" s="40">
        <f t="shared" si="1"/>
        <v>6.6996590439978032</v>
      </c>
      <c r="X115" s="20" t="s">
        <v>249</v>
      </c>
      <c r="Y115" s="20">
        <v>169</v>
      </c>
      <c r="Z115">
        <v>1</v>
      </c>
      <c r="AA115">
        <v>11</v>
      </c>
      <c r="AB115">
        <f t="shared" si="2"/>
        <v>9.0909090909090912E-2</v>
      </c>
    </row>
    <row r="116" spans="2:28">
      <c r="B116" s="38" t="s">
        <v>254</v>
      </c>
      <c r="C116" s="38">
        <v>181</v>
      </c>
      <c r="D116">
        <v>3</v>
      </c>
      <c r="E116" s="40">
        <v>2.4401301130478199</v>
      </c>
      <c r="F116" s="40">
        <f t="shared" si="0"/>
        <v>-1.4958419706275143</v>
      </c>
      <c r="G116" s="40">
        <f t="shared" si="1"/>
        <v>6.3761021967231546</v>
      </c>
      <c r="X116" s="20" t="s">
        <v>254</v>
      </c>
      <c r="Y116" s="20">
        <v>181</v>
      </c>
      <c r="Z116">
        <v>3</v>
      </c>
      <c r="AA116">
        <v>3</v>
      </c>
      <c r="AB116">
        <f t="shared" si="2"/>
        <v>1</v>
      </c>
    </row>
    <row r="117" spans="2:28">
      <c r="B117" s="38" t="s">
        <v>258</v>
      </c>
      <c r="C117" s="38">
        <v>179</v>
      </c>
      <c r="D117">
        <v>0</v>
      </c>
      <c r="E117" s="40">
        <v>2.4201668600063426</v>
      </c>
      <c r="F117" s="40">
        <f t="shared" si="0"/>
        <v>-1.5488904687252636</v>
      </c>
      <c r="G117" s="40">
        <f t="shared" si="1"/>
        <v>6.3892241887379484</v>
      </c>
      <c r="X117" s="20" t="s">
        <v>258</v>
      </c>
      <c r="Y117" s="20">
        <v>179</v>
      </c>
      <c r="Z117">
        <v>5</v>
      </c>
      <c r="AA117">
        <v>0</v>
      </c>
      <c r="AB117" t="s">
        <v>529</v>
      </c>
    </row>
    <row r="118" spans="2:28">
      <c r="B118" s="38" t="s">
        <v>262</v>
      </c>
      <c r="C118" s="38">
        <v>194</v>
      </c>
      <c r="D118">
        <v>2</v>
      </c>
      <c r="E118" s="40">
        <v>2.5698912578174227</v>
      </c>
      <c r="F118" s="40">
        <f t="shared" si="0"/>
        <v>-1.3644983982284513</v>
      </c>
      <c r="G118" s="40">
        <f t="shared" si="1"/>
        <v>6.5042809138632967</v>
      </c>
      <c r="X118" s="20" t="s">
        <v>262</v>
      </c>
      <c r="Y118" s="20">
        <v>194</v>
      </c>
      <c r="Z118">
        <v>4</v>
      </c>
      <c r="AA118">
        <v>2</v>
      </c>
      <c r="AB118">
        <f t="shared" si="2"/>
        <v>2</v>
      </c>
    </row>
    <row r="119" spans="2:28">
      <c r="B119" s="38" t="s">
        <v>266</v>
      </c>
      <c r="C119" s="38">
        <v>220</v>
      </c>
      <c r="D119">
        <v>2</v>
      </c>
      <c r="E119" s="40">
        <v>2.8294135473566282</v>
      </c>
      <c r="F119" s="40">
        <f t="shared" ref="F119:F150" si="3">E119-$O$89*$O$90*SQRT(1+1/$O$86+(D119-$O$87)^2/$O$88)</f>
        <v>-1.1049761086892458</v>
      </c>
      <c r="G119" s="40">
        <f t="shared" ref="G119:G150" si="4">E119+$O$89*$O$90*SQRT(1+1/$O$86+(D119-$O$87)^2/$O$88)</f>
        <v>6.7638032034025022</v>
      </c>
      <c r="X119" s="20" t="s">
        <v>266</v>
      </c>
      <c r="Y119" s="20">
        <v>220</v>
      </c>
      <c r="Z119">
        <v>1</v>
      </c>
      <c r="AA119">
        <v>2</v>
      </c>
      <c r="AB119">
        <f t="shared" si="2"/>
        <v>0.5</v>
      </c>
    </row>
    <row r="120" spans="2:28">
      <c r="B120" s="38" t="s">
        <v>270</v>
      </c>
      <c r="C120" s="38">
        <v>154</v>
      </c>
      <c r="D120">
        <v>2</v>
      </c>
      <c r="E120" s="40">
        <v>2.1706261969878753</v>
      </c>
      <c r="F120" s="40">
        <f t="shared" si="3"/>
        <v>-1.7637634590579987</v>
      </c>
      <c r="G120" s="40">
        <f t="shared" si="4"/>
        <v>6.1050158530337493</v>
      </c>
      <c r="X120" s="20" t="s">
        <v>270</v>
      </c>
      <c r="Y120" s="20">
        <v>154</v>
      </c>
      <c r="Z120">
        <v>3</v>
      </c>
      <c r="AA120">
        <v>2</v>
      </c>
      <c r="AB120">
        <f t="shared" si="2"/>
        <v>1.5</v>
      </c>
    </row>
    <row r="121" spans="2:28">
      <c r="B121" s="38" t="s">
        <v>273</v>
      </c>
      <c r="C121" s="38">
        <v>191</v>
      </c>
      <c r="D121">
        <v>0</v>
      </c>
      <c r="E121" s="40">
        <v>2.5399463782552067</v>
      </c>
      <c r="F121" s="40">
        <f t="shared" si="3"/>
        <v>-1.4291109504763995</v>
      </c>
      <c r="G121" s="40">
        <f t="shared" si="4"/>
        <v>6.509003706986813</v>
      </c>
      <c r="X121" s="20" t="s">
        <v>273</v>
      </c>
      <c r="Y121" s="20">
        <v>191</v>
      </c>
      <c r="Z121">
        <v>5</v>
      </c>
      <c r="AA121">
        <v>0</v>
      </c>
      <c r="AB121" t="s">
        <v>529</v>
      </c>
    </row>
    <row r="122" spans="2:28">
      <c r="B122" s="38" t="s">
        <v>278</v>
      </c>
      <c r="C122" s="38">
        <v>214</v>
      </c>
      <c r="D122">
        <v>5</v>
      </c>
      <c r="E122" s="40">
        <v>2.7695237882321964</v>
      </c>
      <c r="F122" s="40">
        <f t="shared" si="3"/>
        <v>-1.2073704105254226</v>
      </c>
      <c r="G122" s="40">
        <f t="shared" si="4"/>
        <v>6.7464179869898153</v>
      </c>
      <c r="X122" s="20" t="s">
        <v>278</v>
      </c>
      <c r="Y122" s="20">
        <v>214</v>
      </c>
      <c r="Z122">
        <v>6</v>
      </c>
      <c r="AA122">
        <v>5</v>
      </c>
      <c r="AB122">
        <f t="shared" si="2"/>
        <v>1.2</v>
      </c>
    </row>
    <row r="123" spans="2:28">
      <c r="B123" s="38" t="s">
        <v>284</v>
      </c>
      <c r="C123" s="38">
        <v>190</v>
      </c>
      <c r="D123">
        <v>2</v>
      </c>
      <c r="E123" s="40">
        <v>2.5299647517344681</v>
      </c>
      <c r="F123" s="40">
        <f t="shared" si="3"/>
        <v>-1.4044249043114059</v>
      </c>
      <c r="G123" s="40">
        <f t="shared" si="4"/>
        <v>6.4643544077803421</v>
      </c>
      <c r="X123" s="20" t="s">
        <v>284</v>
      </c>
      <c r="Y123" s="20">
        <v>190</v>
      </c>
      <c r="Z123">
        <v>0</v>
      </c>
      <c r="AA123">
        <v>2</v>
      </c>
      <c r="AB123">
        <f t="shared" si="2"/>
        <v>0</v>
      </c>
    </row>
    <row r="124" spans="2:28">
      <c r="B124" s="38" t="s">
        <v>289</v>
      </c>
      <c r="C124" s="38">
        <v>172</v>
      </c>
      <c r="D124">
        <v>3</v>
      </c>
      <c r="E124" s="40">
        <v>2.3502954743611717</v>
      </c>
      <c r="F124" s="40">
        <f t="shared" si="3"/>
        <v>-1.5856766093141625</v>
      </c>
      <c r="G124" s="40">
        <f t="shared" si="4"/>
        <v>6.2862675580365064</v>
      </c>
      <c r="X124" s="20" t="s">
        <v>289</v>
      </c>
      <c r="Y124" s="20">
        <v>172</v>
      </c>
      <c r="Z124">
        <v>1</v>
      </c>
      <c r="AA124">
        <v>3</v>
      </c>
      <c r="AB124">
        <f t="shared" si="2"/>
        <v>0.33333333333333331</v>
      </c>
    </row>
    <row r="125" spans="2:28">
      <c r="B125" s="38" t="s">
        <v>293</v>
      </c>
      <c r="C125" s="38">
        <v>195</v>
      </c>
      <c r="D125">
        <v>1</v>
      </c>
      <c r="E125" s="40">
        <v>2.5798728843381618</v>
      </c>
      <c r="F125" s="40">
        <f t="shared" si="3"/>
        <v>-1.3655804369794624</v>
      </c>
      <c r="G125" s="40">
        <f t="shared" si="4"/>
        <v>6.5253262056557855</v>
      </c>
      <c r="X125" s="20" t="s">
        <v>293</v>
      </c>
      <c r="Y125" s="20">
        <v>195</v>
      </c>
      <c r="Z125">
        <v>0</v>
      </c>
      <c r="AA125">
        <v>1</v>
      </c>
      <c r="AB125">
        <f t="shared" si="2"/>
        <v>0</v>
      </c>
    </row>
    <row r="126" spans="2:28">
      <c r="B126" s="38" t="s">
        <v>297</v>
      </c>
      <c r="C126" s="38">
        <v>138</v>
      </c>
      <c r="D126">
        <v>0</v>
      </c>
      <c r="E126" s="40">
        <v>2.0109201726560566</v>
      </c>
      <c r="F126" s="40">
        <f t="shared" si="3"/>
        <v>-1.9581371560755496</v>
      </c>
      <c r="G126" s="40">
        <f t="shared" si="4"/>
        <v>5.9799775013876628</v>
      </c>
      <c r="X126" s="20" t="s">
        <v>297</v>
      </c>
      <c r="Y126" s="20">
        <v>138</v>
      </c>
      <c r="Z126">
        <v>1</v>
      </c>
      <c r="AA126">
        <v>0</v>
      </c>
      <c r="AB126" t="s">
        <v>529</v>
      </c>
    </row>
    <row r="127" spans="2:28">
      <c r="B127" s="38" t="s">
        <v>302</v>
      </c>
      <c r="C127" s="38">
        <v>144</v>
      </c>
      <c r="D127">
        <v>1</v>
      </c>
      <c r="E127" s="40">
        <v>2.0708099317804889</v>
      </c>
      <c r="F127" s="40">
        <f t="shared" si="3"/>
        <v>-1.8746433895371353</v>
      </c>
      <c r="G127" s="40">
        <f t="shared" si="4"/>
        <v>6.0162632530981135</v>
      </c>
      <c r="X127" s="20" t="s">
        <v>302</v>
      </c>
      <c r="Y127" s="20">
        <v>144</v>
      </c>
      <c r="Z127">
        <v>1</v>
      </c>
      <c r="AA127">
        <v>1</v>
      </c>
      <c r="AB127">
        <f t="shared" si="2"/>
        <v>1</v>
      </c>
    </row>
    <row r="128" spans="2:28">
      <c r="B128" s="38" t="s">
        <v>306</v>
      </c>
      <c r="C128" s="38">
        <v>166</v>
      </c>
      <c r="D128">
        <v>5</v>
      </c>
      <c r="E128" s="40">
        <v>2.2904057152367399</v>
      </c>
      <c r="F128" s="40">
        <f t="shared" si="3"/>
        <v>-1.6864884835208791</v>
      </c>
      <c r="G128" s="40">
        <f t="shared" si="4"/>
        <v>6.2672999139943588</v>
      </c>
      <c r="X128" s="20" t="s">
        <v>306</v>
      </c>
      <c r="Y128" s="20">
        <v>166</v>
      </c>
      <c r="Z128">
        <v>2</v>
      </c>
      <c r="AA128">
        <v>5</v>
      </c>
      <c r="AB128">
        <f t="shared" si="2"/>
        <v>0.4</v>
      </c>
    </row>
    <row r="129" spans="2:28">
      <c r="B129" s="38" t="s">
        <v>310</v>
      </c>
      <c r="C129" s="38">
        <v>156</v>
      </c>
      <c r="D129">
        <v>5</v>
      </c>
      <c r="E129" s="40">
        <v>2.1905894500293526</v>
      </c>
      <c r="F129" s="40">
        <f t="shared" si="3"/>
        <v>-1.7863047487282664</v>
      </c>
      <c r="G129" s="40">
        <f t="shared" si="4"/>
        <v>6.1674836487869715</v>
      </c>
      <c r="X129" s="20" t="s">
        <v>310</v>
      </c>
      <c r="Y129" s="20">
        <v>156</v>
      </c>
      <c r="Z129">
        <v>6</v>
      </c>
      <c r="AA129">
        <v>5</v>
      </c>
      <c r="AB129">
        <f t="shared" si="2"/>
        <v>1.2</v>
      </c>
    </row>
    <row r="130" spans="2:28">
      <c r="B130" s="38" t="s">
        <v>315</v>
      </c>
      <c r="C130" s="38">
        <v>169</v>
      </c>
      <c r="D130">
        <v>2</v>
      </c>
      <c r="E130" s="40">
        <v>2.3203505947989558</v>
      </c>
      <c r="F130" s="40">
        <f t="shared" si="3"/>
        <v>-1.6140390612469182</v>
      </c>
      <c r="G130" s="40">
        <f t="shared" si="4"/>
        <v>6.2547402508448293</v>
      </c>
      <c r="X130" s="20" t="s">
        <v>315</v>
      </c>
      <c r="Y130" s="20">
        <v>169</v>
      </c>
      <c r="Z130">
        <v>1</v>
      </c>
      <c r="AA130">
        <v>2</v>
      </c>
      <c r="AB130">
        <f t="shared" si="2"/>
        <v>0.5</v>
      </c>
    </row>
    <row r="131" spans="2:28">
      <c r="B131" s="38" t="s">
        <v>319</v>
      </c>
      <c r="C131" s="38">
        <v>213</v>
      </c>
      <c r="D131">
        <v>4</v>
      </c>
      <c r="E131" s="40">
        <v>2.7595421617114582</v>
      </c>
      <c r="F131" s="40">
        <f t="shared" si="3"/>
        <v>-1.1906432446091917</v>
      </c>
      <c r="G131" s="40">
        <f t="shared" si="4"/>
        <v>6.7097275680321076</v>
      </c>
      <c r="X131" s="20" t="s">
        <v>319</v>
      </c>
      <c r="Y131" s="20">
        <v>213</v>
      </c>
      <c r="Z131">
        <v>5</v>
      </c>
      <c r="AA131">
        <v>4</v>
      </c>
      <c r="AB131">
        <f t="shared" si="2"/>
        <v>1.25</v>
      </c>
    </row>
    <row r="132" spans="2:28">
      <c r="B132" s="38" t="s">
        <v>324</v>
      </c>
      <c r="C132" s="38">
        <v>180</v>
      </c>
      <c r="D132">
        <v>3</v>
      </c>
      <c r="E132" s="40">
        <v>2.4301484865270813</v>
      </c>
      <c r="F132" s="40">
        <f t="shared" si="3"/>
        <v>-1.505823597148253</v>
      </c>
      <c r="G132" s="40">
        <f t="shared" si="4"/>
        <v>6.3661205702024155</v>
      </c>
      <c r="X132" s="20" t="s">
        <v>324</v>
      </c>
      <c r="Y132" s="20">
        <v>180</v>
      </c>
      <c r="Z132">
        <v>4</v>
      </c>
      <c r="AA132">
        <v>3</v>
      </c>
      <c r="AB132">
        <f t="shared" si="2"/>
        <v>1.3333333333333333</v>
      </c>
    </row>
    <row r="133" spans="2:28">
      <c r="B133" s="38" t="s">
        <v>329</v>
      </c>
      <c r="C133" s="38">
        <v>192</v>
      </c>
      <c r="D133">
        <v>6</v>
      </c>
      <c r="E133" s="40">
        <v>2.5499280047759454</v>
      </c>
      <c r="F133" s="40">
        <f t="shared" si="3"/>
        <v>-1.4659211476302643</v>
      </c>
      <c r="G133" s="40">
        <f t="shared" si="4"/>
        <v>6.565777157182155</v>
      </c>
      <c r="X133" s="20" t="s">
        <v>329</v>
      </c>
      <c r="Y133" s="20">
        <v>192</v>
      </c>
      <c r="Z133">
        <v>5</v>
      </c>
      <c r="AA133">
        <v>6</v>
      </c>
      <c r="AB133">
        <f t="shared" si="2"/>
        <v>0.83333333333333337</v>
      </c>
    </row>
    <row r="134" spans="2:28">
      <c r="B134" s="38" t="s">
        <v>333</v>
      </c>
      <c r="C134" s="38">
        <v>140</v>
      </c>
      <c r="D134">
        <v>1</v>
      </c>
      <c r="E134" s="40">
        <v>2.0308834256975339</v>
      </c>
      <c r="F134" s="40">
        <f t="shared" si="3"/>
        <v>-1.9145698956200903</v>
      </c>
      <c r="G134" s="40">
        <f t="shared" si="4"/>
        <v>5.976336747015158</v>
      </c>
      <c r="X134" s="20" t="s">
        <v>333</v>
      </c>
      <c r="Y134" s="20">
        <v>140</v>
      </c>
      <c r="Z134">
        <v>2</v>
      </c>
      <c r="AA134">
        <v>1</v>
      </c>
      <c r="AB134">
        <f t="shared" si="2"/>
        <v>2</v>
      </c>
    </row>
    <row r="135" spans="2:28">
      <c r="B135" s="38" t="s">
        <v>338</v>
      </c>
      <c r="C135" s="38">
        <v>131</v>
      </c>
      <c r="D135">
        <v>3</v>
      </c>
      <c r="E135" s="40">
        <v>1.9410487870108859</v>
      </c>
      <c r="F135" s="40">
        <f t="shared" si="3"/>
        <v>-1.9949232966644483</v>
      </c>
      <c r="G135" s="40">
        <f t="shared" si="4"/>
        <v>5.8770208706862199</v>
      </c>
      <c r="X135" s="20" t="s">
        <v>338</v>
      </c>
      <c r="Y135" s="20">
        <v>131</v>
      </c>
      <c r="Z135">
        <v>1</v>
      </c>
      <c r="AA135">
        <v>3</v>
      </c>
      <c r="AB135">
        <f t="shared" si="2"/>
        <v>0.33333333333333331</v>
      </c>
    </row>
    <row r="136" spans="2:28">
      <c r="B136" s="38" t="s">
        <v>342</v>
      </c>
      <c r="C136" s="38">
        <v>152</v>
      </c>
      <c r="D136">
        <v>1</v>
      </c>
      <c r="E136" s="40">
        <v>2.150662943946398</v>
      </c>
      <c r="F136" s="40">
        <f t="shared" si="3"/>
        <v>-1.7947903773712262</v>
      </c>
      <c r="G136" s="40">
        <f t="shared" si="4"/>
        <v>6.0961162652640226</v>
      </c>
      <c r="X136" s="20" t="s">
        <v>342</v>
      </c>
      <c r="Y136" s="20">
        <v>152</v>
      </c>
      <c r="Z136">
        <v>2</v>
      </c>
      <c r="AA136">
        <v>1</v>
      </c>
      <c r="AB136">
        <f t="shared" si="2"/>
        <v>2</v>
      </c>
    </row>
    <row r="137" spans="2:28">
      <c r="B137" s="38" t="s">
        <v>346</v>
      </c>
      <c r="C137" s="38">
        <v>177</v>
      </c>
      <c r="D137">
        <v>1</v>
      </c>
      <c r="E137" s="40">
        <v>2.4002036069648653</v>
      </c>
      <c r="F137" s="40">
        <f t="shared" si="3"/>
        <v>-1.5452497143527588</v>
      </c>
      <c r="G137" s="40">
        <f t="shared" si="4"/>
        <v>6.3456569282824891</v>
      </c>
      <c r="X137" s="20" t="s">
        <v>346</v>
      </c>
      <c r="Y137" s="20">
        <v>177</v>
      </c>
      <c r="Z137">
        <v>1</v>
      </c>
      <c r="AA137">
        <v>1</v>
      </c>
      <c r="AB137">
        <f t="shared" si="2"/>
        <v>1</v>
      </c>
    </row>
    <row r="138" spans="2:28">
      <c r="B138" s="38" t="s">
        <v>351</v>
      </c>
      <c r="C138" s="38">
        <v>211</v>
      </c>
      <c r="D138">
        <v>2</v>
      </c>
      <c r="E138" s="40">
        <v>2.7395789086699809</v>
      </c>
      <c r="F138" s="40">
        <f t="shared" si="3"/>
        <v>-1.1948107473758931</v>
      </c>
      <c r="G138" s="40">
        <f t="shared" si="4"/>
        <v>6.6739685647158549</v>
      </c>
      <c r="X138" s="20" t="s">
        <v>351</v>
      </c>
      <c r="Y138" s="20">
        <v>211</v>
      </c>
      <c r="Z138">
        <v>1</v>
      </c>
      <c r="AA138">
        <v>2</v>
      </c>
      <c r="AB138">
        <f t="shared" si="2"/>
        <v>0.5</v>
      </c>
    </row>
    <row r="139" spans="2:28">
      <c r="B139" s="38" t="s">
        <v>356</v>
      </c>
      <c r="C139" s="38">
        <v>147</v>
      </c>
      <c r="D139">
        <v>1</v>
      </c>
      <c r="E139" s="40">
        <v>2.1007548113427048</v>
      </c>
      <c r="F139" s="40">
        <f t="shared" si="3"/>
        <v>-1.8446985099749194</v>
      </c>
      <c r="G139" s="40">
        <f t="shared" si="4"/>
        <v>6.046208132660329</v>
      </c>
      <c r="X139" s="20" t="s">
        <v>356</v>
      </c>
      <c r="Y139" s="20">
        <v>147</v>
      </c>
      <c r="Z139">
        <v>2</v>
      </c>
      <c r="AA139">
        <v>1</v>
      </c>
      <c r="AB139">
        <f t="shared" si="2"/>
        <v>2</v>
      </c>
    </row>
    <row r="140" spans="2:28">
      <c r="B140" s="38" t="s">
        <v>361</v>
      </c>
      <c r="C140" s="38">
        <v>160</v>
      </c>
      <c r="D140">
        <v>2</v>
      </c>
      <c r="E140" s="40">
        <v>2.2305159561123076</v>
      </c>
      <c r="F140" s="40">
        <f t="shared" si="3"/>
        <v>-1.7038736999335664</v>
      </c>
      <c r="G140" s="40">
        <f t="shared" si="4"/>
        <v>6.1649056121581811</v>
      </c>
      <c r="X140" s="20" t="s">
        <v>361</v>
      </c>
      <c r="Y140" s="20">
        <v>160</v>
      </c>
      <c r="Z140">
        <v>5</v>
      </c>
      <c r="AA140">
        <v>2</v>
      </c>
      <c r="AB140">
        <f t="shared" si="2"/>
        <v>2.5</v>
      </c>
    </row>
    <row r="141" spans="2:28">
      <c r="B141" s="38" t="s">
        <v>365</v>
      </c>
      <c r="C141" s="38">
        <v>146</v>
      </c>
      <c r="D141">
        <v>1</v>
      </c>
      <c r="E141" s="40">
        <v>2.0907731848219662</v>
      </c>
      <c r="F141" s="40">
        <f t="shared" si="3"/>
        <v>-1.854680136495658</v>
      </c>
      <c r="G141" s="40">
        <f t="shared" si="4"/>
        <v>6.0362265061395899</v>
      </c>
      <c r="X141" s="20" t="s">
        <v>365</v>
      </c>
      <c r="Y141" s="20">
        <v>146</v>
      </c>
      <c r="Z141">
        <v>1</v>
      </c>
      <c r="AA141">
        <v>1</v>
      </c>
      <c r="AB141">
        <f t="shared" si="2"/>
        <v>1</v>
      </c>
    </row>
    <row r="142" spans="2:28">
      <c r="B142" s="38" t="s">
        <v>369</v>
      </c>
      <c r="C142" s="38">
        <v>204</v>
      </c>
      <c r="D142">
        <v>3</v>
      </c>
      <c r="E142" s="40">
        <v>2.66970752302481</v>
      </c>
      <c r="F142" s="40">
        <f t="shared" si="3"/>
        <v>-1.2662645606505243</v>
      </c>
      <c r="G142" s="40">
        <f t="shared" si="4"/>
        <v>6.6056796067001446</v>
      </c>
      <c r="X142" s="20" t="s">
        <v>369</v>
      </c>
      <c r="Y142" s="20">
        <v>204</v>
      </c>
      <c r="Z142">
        <v>0</v>
      </c>
      <c r="AA142">
        <v>3</v>
      </c>
      <c r="AB142">
        <f t="shared" si="2"/>
        <v>0</v>
      </c>
    </row>
    <row r="143" spans="2:28">
      <c r="B143" s="38" t="s">
        <v>372</v>
      </c>
      <c r="C143" s="38">
        <v>177</v>
      </c>
      <c r="D143">
        <v>2</v>
      </c>
      <c r="E143" s="40">
        <v>2.4002036069648653</v>
      </c>
      <c r="F143" s="40">
        <f t="shared" si="3"/>
        <v>-1.5341860490810086</v>
      </c>
      <c r="G143" s="40">
        <f t="shared" si="4"/>
        <v>6.3345932630107393</v>
      </c>
      <c r="X143" s="20" t="s">
        <v>372</v>
      </c>
      <c r="Y143" s="20">
        <v>177</v>
      </c>
      <c r="Z143">
        <v>0</v>
      </c>
      <c r="AA143">
        <v>2</v>
      </c>
      <c r="AB143">
        <f t="shared" si="2"/>
        <v>0</v>
      </c>
    </row>
    <row r="144" spans="2:28">
      <c r="B144" s="38" t="s">
        <v>376</v>
      </c>
      <c r="C144" s="38">
        <v>198</v>
      </c>
      <c r="D144">
        <v>1</v>
      </c>
      <c r="E144" s="40">
        <v>2.6098177639003777</v>
      </c>
      <c r="F144" s="40">
        <f t="shared" si="3"/>
        <v>-1.3356355574172465</v>
      </c>
      <c r="G144" s="40">
        <f t="shared" si="4"/>
        <v>6.5552710852180018</v>
      </c>
      <c r="X144" s="20" t="s">
        <v>376</v>
      </c>
      <c r="Y144" s="20">
        <v>198</v>
      </c>
      <c r="Z144">
        <v>0</v>
      </c>
      <c r="AA144">
        <v>1</v>
      </c>
      <c r="AB144">
        <f t="shared" si="2"/>
        <v>0</v>
      </c>
    </row>
    <row r="145" spans="2:28">
      <c r="B145" s="38" t="s">
        <v>381</v>
      </c>
      <c r="C145" s="38">
        <v>152</v>
      </c>
      <c r="D145">
        <v>0</v>
      </c>
      <c r="E145" s="40">
        <v>2.150662943946398</v>
      </c>
      <c r="F145" s="40">
        <f t="shared" si="3"/>
        <v>-1.8183943847852082</v>
      </c>
      <c r="G145" s="40">
        <f t="shared" si="4"/>
        <v>6.1197202726780038</v>
      </c>
      <c r="X145" s="20" t="s">
        <v>381</v>
      </c>
      <c r="Y145" s="20">
        <v>152</v>
      </c>
      <c r="Z145">
        <v>0</v>
      </c>
      <c r="AA145">
        <v>0</v>
      </c>
      <c r="AB145" t="s">
        <v>529</v>
      </c>
    </row>
    <row r="146" spans="2:28">
      <c r="B146" s="38" t="s">
        <v>386</v>
      </c>
      <c r="C146" s="38">
        <v>160</v>
      </c>
      <c r="D146">
        <v>1</v>
      </c>
      <c r="E146" s="40">
        <v>2.2305159561123076</v>
      </c>
      <c r="F146" s="40">
        <f t="shared" si="3"/>
        <v>-1.7149373652053166</v>
      </c>
      <c r="G146" s="40">
        <f t="shared" si="4"/>
        <v>6.1759692774299317</v>
      </c>
      <c r="X146" s="20" t="s">
        <v>386</v>
      </c>
      <c r="Y146" s="20">
        <v>160</v>
      </c>
      <c r="Z146">
        <v>0</v>
      </c>
      <c r="AA146">
        <v>1</v>
      </c>
      <c r="AB146">
        <f t="shared" si="2"/>
        <v>0</v>
      </c>
    </row>
    <row r="147" spans="2:28">
      <c r="B147" s="38" t="s">
        <v>389</v>
      </c>
      <c r="C147" s="38">
        <v>188</v>
      </c>
      <c r="D147">
        <v>4</v>
      </c>
      <c r="E147" s="40">
        <v>2.5100014986929908</v>
      </c>
      <c r="F147" s="40">
        <f t="shared" si="3"/>
        <v>-1.440183907627659</v>
      </c>
      <c r="G147" s="40">
        <f t="shared" si="4"/>
        <v>6.4601869050136411</v>
      </c>
      <c r="X147" s="20" t="s">
        <v>389</v>
      </c>
      <c r="Y147" s="20">
        <v>188</v>
      </c>
      <c r="Z147">
        <v>0</v>
      </c>
      <c r="AA147">
        <v>4</v>
      </c>
      <c r="AB147">
        <f t="shared" si="2"/>
        <v>0</v>
      </c>
    </row>
    <row r="148" spans="2:28">
      <c r="B148" s="38" t="s">
        <v>393</v>
      </c>
      <c r="C148" s="38">
        <v>157</v>
      </c>
      <c r="D148">
        <v>5</v>
      </c>
      <c r="E148" s="40">
        <v>2.2005710765500917</v>
      </c>
      <c r="F148" s="40">
        <f t="shared" si="3"/>
        <v>-1.7763231222075273</v>
      </c>
      <c r="G148" s="40">
        <f t="shared" si="4"/>
        <v>6.1774652753077106</v>
      </c>
      <c r="X148" s="20" t="s">
        <v>393</v>
      </c>
      <c r="Y148" s="20">
        <v>157</v>
      </c>
      <c r="Z148">
        <v>0</v>
      </c>
      <c r="AA148">
        <v>5</v>
      </c>
      <c r="AB148">
        <f t="shared" si="2"/>
        <v>0</v>
      </c>
    </row>
    <row r="149" spans="2:28">
      <c r="B149" s="38" t="s">
        <v>399</v>
      </c>
      <c r="C149" s="38">
        <v>225</v>
      </c>
      <c r="D149">
        <v>4</v>
      </c>
      <c r="E149" s="40">
        <v>2.8793216799603218</v>
      </c>
      <c r="F149" s="40">
        <f t="shared" si="3"/>
        <v>-1.070863726360328</v>
      </c>
      <c r="G149" s="40">
        <f t="shared" si="4"/>
        <v>6.8295070862809713</v>
      </c>
      <c r="X149" s="20" t="s">
        <v>399</v>
      </c>
      <c r="Y149" s="20">
        <v>225</v>
      </c>
      <c r="Z149">
        <v>3</v>
      </c>
      <c r="AA149">
        <v>4</v>
      </c>
      <c r="AB149">
        <f t="shared" si="2"/>
        <v>0.75</v>
      </c>
    </row>
    <row r="150" spans="2:28">
      <c r="B150" s="38" t="s">
        <v>404</v>
      </c>
      <c r="C150" s="38">
        <v>199</v>
      </c>
      <c r="D150">
        <v>0</v>
      </c>
      <c r="E150" s="40">
        <v>2.6197993904211163</v>
      </c>
      <c r="F150" s="40">
        <f t="shared" si="3"/>
        <v>-1.3492579383104899</v>
      </c>
      <c r="G150" s="40">
        <f t="shared" si="4"/>
        <v>6.588856719152723</v>
      </c>
      <c r="X150" s="20" t="s">
        <v>404</v>
      </c>
      <c r="Y150" s="20">
        <v>199</v>
      </c>
      <c r="Z150">
        <v>0</v>
      </c>
      <c r="AA150">
        <v>0</v>
      </c>
      <c r="AB150" t="s">
        <v>529</v>
      </c>
    </row>
    <row r="151" spans="2:28">
      <c r="B151" s="38" t="s">
        <v>408</v>
      </c>
      <c r="C151" s="38">
        <v>147</v>
      </c>
      <c r="D151">
        <v>1</v>
      </c>
      <c r="E151" s="40">
        <v>2.1007548113427048</v>
      </c>
      <c r="F151" s="40">
        <f t="shared" ref="F151:F166" si="5">E151-$O$89*$O$90*SQRT(1+1/$O$86+(D151-$O$87)^2/$O$88)</f>
        <v>-1.8446985099749194</v>
      </c>
      <c r="G151" s="40">
        <f t="shared" ref="G151:G166" si="6">E151+$O$89*$O$90*SQRT(1+1/$O$86+(D151-$O$87)^2/$O$88)</f>
        <v>6.046208132660329</v>
      </c>
      <c r="X151" s="20" t="s">
        <v>408</v>
      </c>
      <c r="Y151" s="20">
        <v>147</v>
      </c>
      <c r="Z151">
        <v>0</v>
      </c>
      <c r="AA151">
        <v>1</v>
      </c>
      <c r="AB151">
        <f t="shared" si="2"/>
        <v>0</v>
      </c>
    </row>
    <row r="152" spans="2:28">
      <c r="B152" s="38" t="s">
        <v>411</v>
      </c>
      <c r="C152" s="38">
        <v>201</v>
      </c>
      <c r="D152">
        <v>1</v>
      </c>
      <c r="E152" s="40">
        <v>2.6397626434625936</v>
      </c>
      <c r="F152" s="40">
        <f t="shared" si="5"/>
        <v>-1.3056906778550306</v>
      </c>
      <c r="G152" s="40">
        <f t="shared" si="6"/>
        <v>6.5852159647802182</v>
      </c>
      <c r="X152" s="20" t="s">
        <v>411</v>
      </c>
      <c r="Y152" s="20">
        <v>201</v>
      </c>
      <c r="Z152">
        <v>0</v>
      </c>
      <c r="AA152">
        <v>1</v>
      </c>
      <c r="AB152">
        <f t="shared" ref="AB152:AB166" si="7">Z152/AA152</f>
        <v>0</v>
      </c>
    </row>
    <row r="153" spans="2:28">
      <c r="B153" s="38" t="s">
        <v>415</v>
      </c>
      <c r="C153" s="38">
        <v>150</v>
      </c>
      <c r="D153">
        <v>2</v>
      </c>
      <c r="E153" s="40">
        <v>2.1306996909049207</v>
      </c>
      <c r="F153" s="40">
        <f t="shared" si="5"/>
        <v>-1.8036899651409533</v>
      </c>
      <c r="G153" s="40">
        <f t="shared" si="6"/>
        <v>6.0650893469507947</v>
      </c>
      <c r="X153" s="20" t="s">
        <v>415</v>
      </c>
      <c r="Y153" s="20">
        <v>150</v>
      </c>
      <c r="Z153">
        <v>0</v>
      </c>
      <c r="AA153">
        <v>2</v>
      </c>
      <c r="AB153">
        <f t="shared" si="7"/>
        <v>0</v>
      </c>
    </row>
    <row r="154" spans="2:28">
      <c r="B154" s="38" t="s">
        <v>419</v>
      </c>
      <c r="C154" s="38">
        <v>151</v>
      </c>
      <c r="D154">
        <v>3</v>
      </c>
      <c r="E154" s="40">
        <v>2.1406813174256594</v>
      </c>
      <c r="F154" s="40">
        <f t="shared" si="5"/>
        <v>-1.7952907662496749</v>
      </c>
      <c r="G154" s="40">
        <f t="shared" si="6"/>
        <v>6.0766534011009936</v>
      </c>
      <c r="X154" s="20" t="s">
        <v>419</v>
      </c>
      <c r="Y154" s="20">
        <v>151</v>
      </c>
      <c r="Z154">
        <v>5</v>
      </c>
      <c r="AA154">
        <v>3</v>
      </c>
      <c r="AB154">
        <f t="shared" si="7"/>
        <v>1.6666666666666667</v>
      </c>
    </row>
    <row r="155" spans="2:28">
      <c r="B155" s="38" t="s">
        <v>424</v>
      </c>
      <c r="C155" s="38">
        <v>195</v>
      </c>
      <c r="D155">
        <v>7</v>
      </c>
      <c r="E155" s="40">
        <v>2.5798728843381618</v>
      </c>
      <c r="F155" s="40">
        <f t="shared" si="5"/>
        <v>-1.4868254797672495</v>
      </c>
      <c r="G155" s="40">
        <f t="shared" si="6"/>
        <v>6.6465712484435731</v>
      </c>
      <c r="X155" s="20" t="s">
        <v>424</v>
      </c>
      <c r="Y155" s="20">
        <v>195</v>
      </c>
      <c r="Z155">
        <v>5</v>
      </c>
      <c r="AA155">
        <v>7</v>
      </c>
      <c r="AB155">
        <f t="shared" si="7"/>
        <v>0.7142857142857143</v>
      </c>
    </row>
    <row r="156" spans="2:28">
      <c r="B156" s="38" t="s">
        <v>429</v>
      </c>
      <c r="C156" s="38">
        <v>182</v>
      </c>
      <c r="D156">
        <v>4</v>
      </c>
      <c r="E156" s="40">
        <v>2.450111739568559</v>
      </c>
      <c r="F156" s="40">
        <f t="shared" si="5"/>
        <v>-1.5000736667520909</v>
      </c>
      <c r="G156" s="40">
        <f t="shared" si="6"/>
        <v>6.4002971458892084</v>
      </c>
      <c r="X156" s="20" t="s">
        <v>429</v>
      </c>
      <c r="Y156" s="20">
        <v>182</v>
      </c>
      <c r="Z156">
        <v>5</v>
      </c>
      <c r="AA156">
        <v>4</v>
      </c>
      <c r="AB156">
        <f t="shared" si="7"/>
        <v>1.25</v>
      </c>
    </row>
    <row r="157" spans="2:28">
      <c r="B157" s="38" t="s">
        <v>433</v>
      </c>
      <c r="C157" s="38">
        <v>205</v>
      </c>
      <c r="D157">
        <v>1</v>
      </c>
      <c r="E157" s="40">
        <v>2.6796891495455482</v>
      </c>
      <c r="F157" s="40">
        <f t="shared" si="5"/>
        <v>-1.265764171772076</v>
      </c>
      <c r="G157" s="40">
        <f t="shared" si="6"/>
        <v>6.6251424708631728</v>
      </c>
      <c r="X157" s="20" t="s">
        <v>433</v>
      </c>
      <c r="Y157" s="20">
        <v>205</v>
      </c>
      <c r="Z157">
        <v>4</v>
      </c>
      <c r="AA157">
        <v>1</v>
      </c>
      <c r="AB157">
        <f t="shared" si="7"/>
        <v>4</v>
      </c>
    </row>
    <row r="158" spans="2:28">
      <c r="B158" s="38" t="s">
        <v>438</v>
      </c>
      <c r="C158" s="38">
        <v>138</v>
      </c>
      <c r="D158">
        <v>2</v>
      </c>
      <c r="E158" s="40">
        <v>2.0109201726560566</v>
      </c>
      <c r="F158" s="40">
        <f t="shared" si="5"/>
        <v>-1.9234694833898174</v>
      </c>
      <c r="G158" s="40">
        <f t="shared" si="6"/>
        <v>5.9453098287019301</v>
      </c>
      <c r="X158" s="20" t="s">
        <v>438</v>
      </c>
      <c r="Y158" s="20">
        <v>138</v>
      </c>
      <c r="Z158">
        <v>4</v>
      </c>
      <c r="AA158">
        <v>2</v>
      </c>
      <c r="AB158">
        <f t="shared" si="7"/>
        <v>2</v>
      </c>
    </row>
    <row r="159" spans="2:28">
      <c r="B159" s="38" t="s">
        <v>442</v>
      </c>
      <c r="C159" s="38">
        <v>121</v>
      </c>
      <c r="D159">
        <v>1</v>
      </c>
      <c r="E159" s="40">
        <v>1.8412325218034991</v>
      </c>
      <c r="F159" s="40">
        <f t="shared" si="5"/>
        <v>-2.1042207995141249</v>
      </c>
      <c r="G159" s="40">
        <f t="shared" si="6"/>
        <v>5.7866858431211234</v>
      </c>
      <c r="X159" s="20" t="s">
        <v>442</v>
      </c>
      <c r="Y159" s="20">
        <v>121</v>
      </c>
      <c r="Z159">
        <v>3</v>
      </c>
      <c r="AA159">
        <v>1</v>
      </c>
      <c r="AB159">
        <f t="shared" si="7"/>
        <v>3</v>
      </c>
    </row>
    <row r="160" spans="2:28">
      <c r="B160" s="38" t="s">
        <v>445</v>
      </c>
      <c r="C160" s="38">
        <v>153</v>
      </c>
      <c r="D160">
        <v>6</v>
      </c>
      <c r="E160" s="40">
        <v>2.1606445704671371</v>
      </c>
      <c r="F160" s="40">
        <f t="shared" si="5"/>
        <v>-1.8552045819390726</v>
      </c>
      <c r="G160" s="40">
        <f t="shared" si="6"/>
        <v>6.1764937228733467</v>
      </c>
      <c r="X160" s="20" t="s">
        <v>445</v>
      </c>
      <c r="Y160" s="20">
        <v>153</v>
      </c>
      <c r="Z160">
        <v>4</v>
      </c>
      <c r="AA160">
        <v>6</v>
      </c>
      <c r="AB160">
        <f t="shared" si="7"/>
        <v>0.66666666666666663</v>
      </c>
    </row>
    <row r="161" spans="2:28">
      <c r="B161" s="38" t="s">
        <v>450</v>
      </c>
      <c r="C161" s="38">
        <v>185</v>
      </c>
      <c r="D161">
        <v>2</v>
      </c>
      <c r="E161" s="40">
        <v>2.4800566191307745</v>
      </c>
      <c r="F161" s="40">
        <f t="shared" si="5"/>
        <v>-1.4543330369150995</v>
      </c>
      <c r="G161" s="40">
        <f t="shared" si="6"/>
        <v>6.4144462751766484</v>
      </c>
      <c r="X161" s="20" t="s">
        <v>450</v>
      </c>
      <c r="Y161" s="20">
        <v>185</v>
      </c>
      <c r="Z161">
        <v>6</v>
      </c>
      <c r="AA161">
        <v>2</v>
      </c>
      <c r="AB161">
        <f t="shared" si="7"/>
        <v>3</v>
      </c>
    </row>
    <row r="162" spans="2:28">
      <c r="B162" s="38" t="s">
        <v>455</v>
      </c>
      <c r="C162" s="38">
        <v>168</v>
      </c>
      <c r="D162">
        <v>1</v>
      </c>
      <c r="E162" s="40">
        <v>2.3103689682782171</v>
      </c>
      <c r="F162" s="40">
        <f t="shared" si="5"/>
        <v>-1.635084353039407</v>
      </c>
      <c r="G162" s="40">
        <f t="shared" si="6"/>
        <v>6.2558222895958409</v>
      </c>
      <c r="X162" s="20" t="s">
        <v>455</v>
      </c>
      <c r="Y162" s="20">
        <v>168</v>
      </c>
      <c r="Z162">
        <v>4</v>
      </c>
      <c r="AA162">
        <v>1</v>
      </c>
      <c r="AB162">
        <f t="shared" si="7"/>
        <v>4</v>
      </c>
    </row>
    <row r="163" spans="2:28">
      <c r="B163" s="38" t="s">
        <v>460</v>
      </c>
      <c r="C163" s="38">
        <v>168</v>
      </c>
      <c r="D163">
        <v>2</v>
      </c>
      <c r="E163" s="40">
        <v>2.3103689682782171</v>
      </c>
      <c r="F163" s="40">
        <f t="shared" si="5"/>
        <v>-1.6240206877676568</v>
      </c>
      <c r="G163" s="40">
        <f t="shared" si="6"/>
        <v>6.2447586243240911</v>
      </c>
      <c r="X163" s="20" t="s">
        <v>460</v>
      </c>
      <c r="Y163" s="20">
        <v>168</v>
      </c>
      <c r="Z163">
        <v>5</v>
      </c>
      <c r="AA163">
        <v>2</v>
      </c>
      <c r="AB163">
        <f t="shared" si="7"/>
        <v>2.5</v>
      </c>
    </row>
    <row r="164" spans="2:28">
      <c r="B164" s="38" t="s">
        <v>464</v>
      </c>
      <c r="C164" s="38">
        <v>166</v>
      </c>
      <c r="D164">
        <v>2</v>
      </c>
      <c r="E164" s="40">
        <v>2.2904057152367399</v>
      </c>
      <c r="F164" s="40">
        <f t="shared" si="5"/>
        <v>-1.6439839408091341</v>
      </c>
      <c r="G164" s="40">
        <f t="shared" si="6"/>
        <v>6.2247953712826138</v>
      </c>
      <c r="X164" s="20" t="s">
        <v>464</v>
      </c>
      <c r="Y164" s="20">
        <v>166</v>
      </c>
      <c r="Z164">
        <v>1</v>
      </c>
      <c r="AA164">
        <v>2</v>
      </c>
      <c r="AB164">
        <f t="shared" si="7"/>
        <v>0.5</v>
      </c>
    </row>
    <row r="165" spans="2:28">
      <c r="B165" s="38" t="s">
        <v>469</v>
      </c>
      <c r="C165" s="38">
        <v>135</v>
      </c>
      <c r="D165">
        <v>1</v>
      </c>
      <c r="E165" s="40">
        <v>1.9809752930938405</v>
      </c>
      <c r="F165" s="40">
        <f t="shared" si="5"/>
        <v>-1.9644780282237837</v>
      </c>
      <c r="G165" s="40">
        <f t="shared" si="6"/>
        <v>5.9264286144114644</v>
      </c>
      <c r="X165" s="20" t="s">
        <v>469</v>
      </c>
      <c r="Y165" s="20">
        <v>135</v>
      </c>
      <c r="Z165">
        <v>1</v>
      </c>
      <c r="AA165">
        <v>1</v>
      </c>
      <c r="AB165">
        <f t="shared" si="7"/>
        <v>1</v>
      </c>
    </row>
    <row r="166" spans="2:28">
      <c r="B166" s="38" t="s">
        <v>473</v>
      </c>
      <c r="C166" s="38">
        <v>178</v>
      </c>
      <c r="D166">
        <v>5</v>
      </c>
      <c r="E166" s="40">
        <v>2.410185233485604</v>
      </c>
      <c r="F166" s="40">
        <f t="shared" si="5"/>
        <v>-1.566708965272015</v>
      </c>
      <c r="G166" s="40">
        <f t="shared" si="6"/>
        <v>6.3870794322432225</v>
      </c>
      <c r="X166" s="20" t="s">
        <v>473</v>
      </c>
      <c r="Y166" s="20">
        <v>178</v>
      </c>
      <c r="Z166">
        <v>2</v>
      </c>
      <c r="AA166">
        <v>5</v>
      </c>
      <c r="AB166">
        <f t="shared" si="7"/>
        <v>0.4</v>
      </c>
    </row>
    <row r="169" spans="2:28" ht="16" thickBot="1"/>
    <row r="170" spans="2:28">
      <c r="F170" s="25"/>
      <c r="G170" s="26">
        <v>2.5710000000000002</v>
      </c>
    </row>
    <row r="171" spans="2:28">
      <c r="F171" s="27"/>
      <c r="G171" s="28">
        <v>2.5000000000000001E-2</v>
      </c>
    </row>
    <row r="172" spans="2:28">
      <c r="F172" s="27"/>
      <c r="G172" s="28">
        <v>12.232832200000001</v>
      </c>
    </row>
    <row r="173" spans="2:28">
      <c r="F173" s="27"/>
      <c r="G173" s="28">
        <v>7</v>
      </c>
    </row>
    <row r="174" spans="2:28">
      <c r="F174" s="27"/>
      <c r="G174" s="28">
        <v>3441.8571430000002</v>
      </c>
    </row>
    <row r="175" spans="2:28">
      <c r="F175" s="27"/>
      <c r="G175" s="28">
        <v>44266212.859999999</v>
      </c>
    </row>
  </sheetData>
  <pageMargins left="0.75" right="0.75" top="1" bottom="1" header="0.5" footer="0.5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D9ACD-AC3A-E149-858D-28A7AFEBBC2A}">
  <sheetPr codeName="Blad5"/>
  <dimension ref="A1:DE175"/>
  <sheetViews>
    <sheetView topLeftCell="A74" zoomScale="86" zoomScaleNormal="58" workbookViewId="0">
      <selection activeCell="O23" sqref="O23"/>
    </sheetView>
  </sheetViews>
  <sheetFormatPr baseColWidth="10" defaultColWidth="8.83203125" defaultRowHeight="15"/>
  <cols>
    <col min="5" max="5" width="10.6640625" bestFit="1" customWidth="1"/>
    <col min="6" max="6" width="11.33203125" bestFit="1" customWidth="1"/>
    <col min="7" max="7" width="22.5" customWidth="1"/>
    <col min="8" max="8" width="17" customWidth="1"/>
    <col min="17" max="17" width="19.6640625" customWidth="1"/>
    <col min="18" max="18" width="25.33203125" customWidth="1"/>
    <col min="19" max="19" width="22" customWidth="1"/>
  </cols>
  <sheetData>
    <row r="1" spans="1:109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60</v>
      </c>
      <c r="BK1" s="1" t="s">
        <v>61</v>
      </c>
      <c r="BL1" s="1" t="s">
        <v>62</v>
      </c>
      <c r="BM1" s="1" t="s">
        <v>63</v>
      </c>
      <c r="BN1" s="1" t="s">
        <v>64</v>
      </c>
      <c r="BO1" s="1" t="s">
        <v>65</v>
      </c>
      <c r="BP1" s="1" t="s">
        <v>66</v>
      </c>
      <c r="BQ1" s="1" t="s">
        <v>67</v>
      </c>
      <c r="BR1" s="1" t="s">
        <v>68</v>
      </c>
      <c r="BS1" s="1" t="s">
        <v>69</v>
      </c>
      <c r="BT1" s="1" t="s">
        <v>70</v>
      </c>
      <c r="BU1" s="1" t="s">
        <v>71</v>
      </c>
      <c r="BV1" s="1" t="s">
        <v>72</v>
      </c>
      <c r="BW1" s="1" t="s">
        <v>73</v>
      </c>
      <c r="BX1" s="1" t="s">
        <v>74</v>
      </c>
      <c r="BY1" s="1" t="s">
        <v>75</v>
      </c>
      <c r="BZ1" s="1" t="s">
        <v>76</v>
      </c>
      <c r="CA1" s="1" t="s">
        <v>77</v>
      </c>
      <c r="CB1" s="1" t="s">
        <v>78</v>
      </c>
      <c r="CC1" s="1" t="s">
        <v>79</v>
      </c>
      <c r="CD1" s="1" t="s">
        <v>80</v>
      </c>
      <c r="CE1" s="1" t="s">
        <v>81</v>
      </c>
      <c r="CF1" s="1" t="s">
        <v>82</v>
      </c>
      <c r="CG1" s="1" t="s">
        <v>83</v>
      </c>
      <c r="CH1" s="1" t="s">
        <v>84</v>
      </c>
      <c r="CI1" s="1" t="s">
        <v>85</v>
      </c>
      <c r="CJ1" s="1" t="s">
        <v>86</v>
      </c>
      <c r="CK1" s="1" t="s">
        <v>87</v>
      </c>
      <c r="CL1" s="1" t="s">
        <v>88</v>
      </c>
      <c r="CM1" s="1" t="s">
        <v>89</v>
      </c>
      <c r="CN1" s="1" t="s">
        <v>90</v>
      </c>
      <c r="CO1" s="1" t="s">
        <v>91</v>
      </c>
      <c r="CP1" s="1" t="s">
        <v>92</v>
      </c>
      <c r="CQ1" s="1" t="s">
        <v>93</v>
      </c>
      <c r="CR1" s="1" t="s">
        <v>94</v>
      </c>
      <c r="CS1" s="1" t="s">
        <v>95</v>
      </c>
      <c r="CT1" s="1" t="s">
        <v>96</v>
      </c>
      <c r="CU1" s="1" t="s">
        <v>97</v>
      </c>
      <c r="CV1" s="1" t="s">
        <v>98</v>
      </c>
      <c r="CW1" s="1" t="s">
        <v>99</v>
      </c>
      <c r="CX1" s="1" t="s">
        <v>100</v>
      </c>
      <c r="CY1" s="1" t="s">
        <v>101</v>
      </c>
      <c r="CZ1" s="1" t="s">
        <v>102</v>
      </c>
      <c r="DA1" s="1" t="s">
        <v>103</v>
      </c>
      <c r="DB1" s="1" t="s">
        <v>104</v>
      </c>
      <c r="DC1" s="1" t="s">
        <v>105</v>
      </c>
      <c r="DD1" s="1" t="s">
        <v>106</v>
      </c>
      <c r="DE1" s="1" t="s">
        <v>107</v>
      </c>
    </row>
    <row r="2" spans="1:109">
      <c r="A2" s="1">
        <v>0</v>
      </c>
      <c r="B2" t="s">
        <v>108</v>
      </c>
      <c r="C2">
        <v>158</v>
      </c>
      <c r="D2">
        <v>1</v>
      </c>
      <c r="E2">
        <v>1</v>
      </c>
      <c r="F2">
        <v>0</v>
      </c>
      <c r="G2">
        <v>6</v>
      </c>
      <c r="H2">
        <v>0</v>
      </c>
      <c r="I2">
        <v>19</v>
      </c>
      <c r="J2">
        <v>5</v>
      </c>
      <c r="K2" t="s">
        <v>109</v>
      </c>
      <c r="L2" t="s">
        <v>110</v>
      </c>
      <c r="M2" t="s">
        <v>111</v>
      </c>
      <c r="N2" t="s">
        <v>112</v>
      </c>
      <c r="O2">
        <v>1</v>
      </c>
      <c r="P2">
        <v>1</v>
      </c>
      <c r="Q2">
        <v>3</v>
      </c>
      <c r="R2">
        <v>4</v>
      </c>
      <c r="S2">
        <v>1</v>
      </c>
      <c r="T2">
        <v>1</v>
      </c>
      <c r="U2">
        <v>0</v>
      </c>
      <c r="V2">
        <v>13</v>
      </c>
      <c r="W2">
        <v>4</v>
      </c>
      <c r="X2">
        <v>0</v>
      </c>
      <c r="Y2">
        <v>1</v>
      </c>
      <c r="Z2">
        <v>1</v>
      </c>
      <c r="AA2">
        <v>0</v>
      </c>
      <c r="AB2">
        <v>0</v>
      </c>
      <c r="AC2">
        <v>5</v>
      </c>
      <c r="AD2">
        <v>2</v>
      </c>
      <c r="AE2">
        <v>0</v>
      </c>
      <c r="AF2">
        <v>45</v>
      </c>
      <c r="AG2">
        <v>0</v>
      </c>
      <c r="AH2">
        <v>0</v>
      </c>
      <c r="AI2">
        <v>0</v>
      </c>
      <c r="AJ2">
        <v>0</v>
      </c>
      <c r="AK2">
        <v>1</v>
      </c>
      <c r="AL2">
        <v>1</v>
      </c>
      <c r="AM2">
        <v>2</v>
      </c>
      <c r="AN2">
        <v>0</v>
      </c>
      <c r="AO2">
        <v>5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4</v>
      </c>
      <c r="AY2">
        <v>0</v>
      </c>
      <c r="AZ2">
        <v>0</v>
      </c>
      <c r="BA2">
        <v>2</v>
      </c>
      <c r="BB2">
        <v>0</v>
      </c>
      <c r="BC2">
        <v>0</v>
      </c>
      <c r="BD2">
        <v>1</v>
      </c>
      <c r="BE2">
        <v>0</v>
      </c>
      <c r="BF2">
        <v>0</v>
      </c>
      <c r="BG2">
        <v>0</v>
      </c>
      <c r="BH2">
        <v>0</v>
      </c>
      <c r="BI2">
        <v>0</v>
      </c>
      <c r="BJ2">
        <v>3</v>
      </c>
      <c r="BK2">
        <v>1</v>
      </c>
      <c r="BL2">
        <v>0</v>
      </c>
      <c r="BM2">
        <v>0</v>
      </c>
      <c r="BN2">
        <v>0</v>
      </c>
      <c r="BO2">
        <v>0</v>
      </c>
      <c r="BP2">
        <v>2</v>
      </c>
      <c r="BQ2">
        <v>0</v>
      </c>
      <c r="BR2">
        <v>1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2</v>
      </c>
      <c r="CA2">
        <v>0</v>
      </c>
      <c r="CB2">
        <v>1</v>
      </c>
      <c r="CC2">
        <v>0</v>
      </c>
      <c r="CD2">
        <v>0</v>
      </c>
      <c r="CE2">
        <v>0</v>
      </c>
      <c r="CF2">
        <v>0</v>
      </c>
      <c r="CG2">
        <v>0</v>
      </c>
      <c r="CH2">
        <v>5</v>
      </c>
      <c r="CI2">
        <v>5</v>
      </c>
      <c r="CJ2">
        <v>1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3</v>
      </c>
      <c r="CR2">
        <v>0</v>
      </c>
      <c r="CS2">
        <v>0</v>
      </c>
      <c r="CT2">
        <v>0</v>
      </c>
      <c r="CU2">
        <v>0</v>
      </c>
      <c r="CV2">
        <v>1</v>
      </c>
      <c r="CW2">
        <v>0</v>
      </c>
      <c r="CX2">
        <v>1</v>
      </c>
      <c r="CY2">
        <v>0</v>
      </c>
      <c r="CZ2">
        <v>0</v>
      </c>
      <c r="DA2">
        <v>3</v>
      </c>
      <c r="DB2">
        <v>0</v>
      </c>
      <c r="DC2" t="s">
        <v>113</v>
      </c>
      <c r="DD2" t="s">
        <v>114</v>
      </c>
      <c r="DE2" t="s">
        <v>115</v>
      </c>
    </row>
    <row r="3" spans="1:109">
      <c r="A3" s="1">
        <v>1</v>
      </c>
      <c r="B3" t="s">
        <v>116</v>
      </c>
      <c r="C3">
        <v>157</v>
      </c>
      <c r="D3">
        <v>6</v>
      </c>
      <c r="E3">
        <v>0</v>
      </c>
      <c r="F3">
        <v>1</v>
      </c>
      <c r="G3">
        <v>7</v>
      </c>
      <c r="H3">
        <v>0</v>
      </c>
      <c r="I3">
        <v>18</v>
      </c>
      <c r="J3">
        <v>7</v>
      </c>
      <c r="K3" t="s">
        <v>117</v>
      </c>
      <c r="L3" t="s">
        <v>118</v>
      </c>
      <c r="M3" t="s">
        <v>111</v>
      </c>
      <c r="N3" t="s">
        <v>119</v>
      </c>
      <c r="O3">
        <v>1</v>
      </c>
      <c r="P3">
        <v>0</v>
      </c>
      <c r="Q3">
        <v>2</v>
      </c>
      <c r="R3">
        <v>2</v>
      </c>
      <c r="S3">
        <v>4</v>
      </c>
      <c r="T3">
        <v>0</v>
      </c>
      <c r="U3">
        <v>3</v>
      </c>
      <c r="V3">
        <v>6</v>
      </c>
      <c r="W3">
        <v>0</v>
      </c>
      <c r="X3">
        <v>0</v>
      </c>
      <c r="Y3">
        <v>0</v>
      </c>
      <c r="Z3">
        <v>1</v>
      </c>
      <c r="AA3">
        <v>0</v>
      </c>
      <c r="AB3">
        <v>0</v>
      </c>
      <c r="AC3">
        <v>2</v>
      </c>
      <c r="AD3">
        <v>3</v>
      </c>
      <c r="AE3">
        <v>0</v>
      </c>
      <c r="AF3">
        <v>47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1</v>
      </c>
      <c r="AN3">
        <v>0</v>
      </c>
      <c r="AO3">
        <v>11</v>
      </c>
      <c r="AP3">
        <v>1</v>
      </c>
      <c r="AQ3">
        <v>0</v>
      </c>
      <c r="AR3">
        <v>0</v>
      </c>
      <c r="AS3">
        <v>0</v>
      </c>
      <c r="AT3">
        <v>0</v>
      </c>
      <c r="AU3">
        <v>1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1</v>
      </c>
      <c r="BF3">
        <v>0</v>
      </c>
      <c r="BG3">
        <v>0</v>
      </c>
      <c r="BH3">
        <v>0</v>
      </c>
      <c r="BI3">
        <v>0</v>
      </c>
      <c r="BJ3">
        <v>7</v>
      </c>
      <c r="BK3">
        <v>0</v>
      </c>
      <c r="BL3">
        <v>0</v>
      </c>
      <c r="BM3">
        <v>3</v>
      </c>
      <c r="BN3">
        <v>0</v>
      </c>
      <c r="BO3">
        <v>1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2</v>
      </c>
      <c r="CF3">
        <v>0</v>
      </c>
      <c r="CG3">
        <v>0</v>
      </c>
      <c r="CH3">
        <v>6</v>
      </c>
      <c r="CI3">
        <v>2</v>
      </c>
      <c r="CJ3">
        <v>0</v>
      </c>
      <c r="CK3">
        <v>0</v>
      </c>
      <c r="CL3">
        <v>0</v>
      </c>
      <c r="CM3">
        <v>0</v>
      </c>
      <c r="CN3">
        <v>3</v>
      </c>
      <c r="CO3">
        <v>0</v>
      </c>
      <c r="CP3">
        <v>0</v>
      </c>
      <c r="CQ3">
        <v>1</v>
      </c>
      <c r="CR3">
        <v>0</v>
      </c>
      <c r="CS3">
        <v>0</v>
      </c>
      <c r="CT3">
        <v>0</v>
      </c>
      <c r="CU3">
        <v>3</v>
      </c>
      <c r="CV3">
        <v>0</v>
      </c>
      <c r="CW3">
        <v>1</v>
      </c>
      <c r="CX3">
        <v>0</v>
      </c>
      <c r="CY3">
        <v>1</v>
      </c>
      <c r="CZ3">
        <v>1</v>
      </c>
      <c r="DA3">
        <v>1</v>
      </c>
      <c r="DB3">
        <v>0</v>
      </c>
      <c r="DC3" t="s">
        <v>120</v>
      </c>
      <c r="DD3" t="s">
        <v>121</v>
      </c>
      <c r="DE3" t="s">
        <v>111</v>
      </c>
    </row>
    <row r="4" spans="1:109">
      <c r="A4" s="1">
        <v>2</v>
      </c>
      <c r="B4" t="s">
        <v>122</v>
      </c>
      <c r="C4">
        <v>194</v>
      </c>
      <c r="D4">
        <v>2</v>
      </c>
      <c r="E4">
        <v>0</v>
      </c>
      <c r="F4">
        <v>0</v>
      </c>
      <c r="G4">
        <v>1</v>
      </c>
      <c r="H4">
        <v>0</v>
      </c>
      <c r="I4">
        <v>20</v>
      </c>
      <c r="J4">
        <v>8</v>
      </c>
      <c r="K4" t="s">
        <v>123</v>
      </c>
      <c r="L4" t="s">
        <v>124</v>
      </c>
      <c r="M4" t="s">
        <v>111</v>
      </c>
      <c r="N4" t="s">
        <v>125</v>
      </c>
      <c r="O4">
        <v>5</v>
      </c>
      <c r="P4">
        <v>0</v>
      </c>
      <c r="Q4">
        <v>4</v>
      </c>
      <c r="R4">
        <v>4</v>
      </c>
      <c r="S4">
        <v>2</v>
      </c>
      <c r="T4">
        <v>2</v>
      </c>
      <c r="U4">
        <v>1</v>
      </c>
      <c r="V4">
        <v>9</v>
      </c>
      <c r="W4">
        <v>0</v>
      </c>
      <c r="X4">
        <v>0</v>
      </c>
      <c r="Y4">
        <v>1</v>
      </c>
      <c r="Z4">
        <v>0</v>
      </c>
      <c r="AA4">
        <v>0</v>
      </c>
      <c r="AB4">
        <v>0</v>
      </c>
      <c r="AC4">
        <v>2</v>
      </c>
      <c r="AD4">
        <v>3</v>
      </c>
      <c r="AE4">
        <v>3</v>
      </c>
      <c r="AF4">
        <v>62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5</v>
      </c>
      <c r="AP4">
        <v>4</v>
      </c>
      <c r="AQ4">
        <v>0</v>
      </c>
      <c r="AR4">
        <v>1</v>
      </c>
      <c r="AS4">
        <v>0</v>
      </c>
      <c r="AT4">
        <v>0</v>
      </c>
      <c r="AU4">
        <v>0</v>
      </c>
      <c r="AV4">
        <v>0</v>
      </c>
      <c r="AW4">
        <v>0</v>
      </c>
      <c r="AX4">
        <v>1</v>
      </c>
      <c r="AY4">
        <v>3</v>
      </c>
      <c r="AZ4">
        <v>1</v>
      </c>
      <c r="BA4">
        <v>0</v>
      </c>
      <c r="BB4">
        <v>5</v>
      </c>
      <c r="BC4">
        <v>2</v>
      </c>
      <c r="BD4">
        <v>2</v>
      </c>
      <c r="BE4">
        <v>0</v>
      </c>
      <c r="BF4">
        <v>0</v>
      </c>
      <c r="BG4">
        <v>0</v>
      </c>
      <c r="BH4">
        <v>0</v>
      </c>
      <c r="BI4">
        <v>0</v>
      </c>
      <c r="BJ4">
        <v>2</v>
      </c>
      <c r="BK4">
        <v>0</v>
      </c>
      <c r="BL4">
        <v>0</v>
      </c>
      <c r="BM4">
        <v>1</v>
      </c>
      <c r="BN4">
        <v>1</v>
      </c>
      <c r="BO4">
        <v>1</v>
      </c>
      <c r="BP4">
        <v>0</v>
      </c>
      <c r="BQ4">
        <v>1</v>
      </c>
      <c r="BR4">
        <v>0</v>
      </c>
      <c r="BS4">
        <v>0</v>
      </c>
      <c r="BT4">
        <v>2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2</v>
      </c>
      <c r="CC4">
        <v>0</v>
      </c>
      <c r="CD4">
        <v>0</v>
      </c>
      <c r="CE4">
        <v>0</v>
      </c>
      <c r="CF4">
        <v>0</v>
      </c>
      <c r="CG4">
        <v>0</v>
      </c>
      <c r="CH4">
        <v>7</v>
      </c>
      <c r="CI4">
        <v>2</v>
      </c>
      <c r="CJ4">
        <v>2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5</v>
      </c>
      <c r="CR4">
        <v>0</v>
      </c>
      <c r="CS4">
        <v>0</v>
      </c>
      <c r="CT4">
        <v>2</v>
      </c>
      <c r="CU4">
        <v>1</v>
      </c>
      <c r="CV4">
        <v>4</v>
      </c>
      <c r="CW4">
        <v>0</v>
      </c>
      <c r="CX4">
        <v>2</v>
      </c>
      <c r="CY4">
        <v>0</v>
      </c>
      <c r="CZ4">
        <v>0</v>
      </c>
      <c r="DA4">
        <v>3</v>
      </c>
      <c r="DB4">
        <v>0</v>
      </c>
      <c r="DC4" t="s">
        <v>126</v>
      </c>
      <c r="DD4" t="s">
        <v>127</v>
      </c>
      <c r="DE4" t="s">
        <v>111</v>
      </c>
    </row>
    <row r="5" spans="1:109">
      <c r="A5" s="1">
        <v>3</v>
      </c>
      <c r="B5" t="s">
        <v>128</v>
      </c>
      <c r="C5">
        <v>226</v>
      </c>
      <c r="D5">
        <v>6</v>
      </c>
      <c r="E5">
        <v>0</v>
      </c>
      <c r="F5">
        <v>0</v>
      </c>
      <c r="G5">
        <v>4</v>
      </c>
      <c r="H5">
        <v>0</v>
      </c>
      <c r="I5">
        <v>31</v>
      </c>
      <c r="J5">
        <v>9</v>
      </c>
      <c r="K5" t="s">
        <v>129</v>
      </c>
      <c r="L5" t="s">
        <v>130</v>
      </c>
      <c r="M5" t="s">
        <v>111</v>
      </c>
      <c r="N5" t="s">
        <v>131</v>
      </c>
      <c r="O5">
        <v>10</v>
      </c>
      <c r="P5">
        <v>0</v>
      </c>
      <c r="Q5">
        <v>4</v>
      </c>
      <c r="R5">
        <v>4</v>
      </c>
      <c r="S5">
        <v>2</v>
      </c>
      <c r="T5">
        <v>1</v>
      </c>
      <c r="U5">
        <v>0</v>
      </c>
      <c r="V5">
        <v>12</v>
      </c>
      <c r="W5">
        <v>1</v>
      </c>
      <c r="X5">
        <v>0</v>
      </c>
      <c r="Y5">
        <v>1</v>
      </c>
      <c r="Z5">
        <v>1</v>
      </c>
      <c r="AA5">
        <v>1</v>
      </c>
      <c r="AB5">
        <v>2</v>
      </c>
      <c r="AC5">
        <v>3</v>
      </c>
      <c r="AD5">
        <v>2</v>
      </c>
      <c r="AE5">
        <v>1</v>
      </c>
      <c r="AF5">
        <v>44</v>
      </c>
      <c r="AG5">
        <v>0</v>
      </c>
      <c r="AH5">
        <v>3</v>
      </c>
      <c r="AI5">
        <v>0</v>
      </c>
      <c r="AJ5">
        <v>0</v>
      </c>
      <c r="AK5">
        <v>0</v>
      </c>
      <c r="AL5">
        <v>1</v>
      </c>
      <c r="AM5">
        <v>0</v>
      </c>
      <c r="AN5">
        <v>0</v>
      </c>
      <c r="AO5">
        <v>9</v>
      </c>
      <c r="AP5">
        <v>4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1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1</v>
      </c>
      <c r="BS5">
        <v>0</v>
      </c>
      <c r="BT5">
        <v>0</v>
      </c>
      <c r="BU5">
        <v>0</v>
      </c>
      <c r="BV5">
        <v>0</v>
      </c>
      <c r="BW5">
        <v>1</v>
      </c>
      <c r="BX5">
        <v>0</v>
      </c>
      <c r="BY5">
        <v>0</v>
      </c>
      <c r="BZ5">
        <v>0</v>
      </c>
      <c r="CA5">
        <v>0</v>
      </c>
      <c r="CB5">
        <v>0</v>
      </c>
      <c r="CC5">
        <v>2</v>
      </c>
      <c r="CD5">
        <v>0</v>
      </c>
      <c r="CE5">
        <v>3</v>
      </c>
      <c r="CF5">
        <v>0</v>
      </c>
      <c r="CG5">
        <v>0</v>
      </c>
      <c r="CH5">
        <v>2</v>
      </c>
      <c r="CI5">
        <v>3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2</v>
      </c>
      <c r="CR5">
        <v>0</v>
      </c>
      <c r="CS5">
        <v>0</v>
      </c>
      <c r="CT5">
        <v>1</v>
      </c>
      <c r="CU5">
        <v>0</v>
      </c>
      <c r="CV5">
        <v>7</v>
      </c>
      <c r="CW5">
        <v>0</v>
      </c>
      <c r="CX5">
        <v>2</v>
      </c>
      <c r="CY5">
        <v>0</v>
      </c>
      <c r="CZ5">
        <v>0</v>
      </c>
      <c r="DA5">
        <v>2</v>
      </c>
      <c r="DB5">
        <v>0</v>
      </c>
      <c r="DC5" t="s">
        <v>120</v>
      </c>
      <c r="DD5" t="s">
        <v>121</v>
      </c>
      <c r="DE5" t="s">
        <v>111</v>
      </c>
    </row>
    <row r="6" spans="1:109">
      <c r="A6" s="1">
        <v>4</v>
      </c>
      <c r="B6" t="s">
        <v>132</v>
      </c>
      <c r="C6">
        <v>209</v>
      </c>
      <c r="D6">
        <v>6</v>
      </c>
      <c r="E6">
        <v>0</v>
      </c>
      <c r="F6">
        <v>7</v>
      </c>
      <c r="G6">
        <v>6</v>
      </c>
      <c r="H6">
        <v>1</v>
      </c>
      <c r="I6">
        <v>35</v>
      </c>
      <c r="J6">
        <v>18</v>
      </c>
      <c r="K6" t="s">
        <v>133</v>
      </c>
      <c r="L6" t="s">
        <v>134</v>
      </c>
      <c r="M6" t="s">
        <v>135</v>
      </c>
      <c r="N6" t="s">
        <v>136</v>
      </c>
      <c r="O6">
        <v>7</v>
      </c>
      <c r="P6">
        <v>0</v>
      </c>
      <c r="Q6">
        <v>1</v>
      </c>
      <c r="R6">
        <v>1</v>
      </c>
      <c r="S6">
        <v>4</v>
      </c>
      <c r="T6">
        <v>5</v>
      </c>
      <c r="U6">
        <v>0</v>
      </c>
      <c r="V6">
        <v>6</v>
      </c>
      <c r="W6">
        <v>3</v>
      </c>
      <c r="X6">
        <v>1</v>
      </c>
      <c r="Y6">
        <v>0</v>
      </c>
      <c r="Z6">
        <v>0</v>
      </c>
      <c r="AA6">
        <v>0</v>
      </c>
      <c r="AB6">
        <v>0</v>
      </c>
      <c r="AC6">
        <v>0</v>
      </c>
      <c r="AD6">
        <v>2</v>
      </c>
      <c r="AE6">
        <v>0</v>
      </c>
      <c r="AF6">
        <v>30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3</v>
      </c>
      <c r="AP6">
        <v>2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</v>
      </c>
      <c r="BC6">
        <v>3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3</v>
      </c>
      <c r="BK6">
        <v>0</v>
      </c>
      <c r="BL6">
        <v>1</v>
      </c>
      <c r="BM6">
        <v>0</v>
      </c>
      <c r="BN6">
        <v>0</v>
      </c>
      <c r="BO6">
        <v>0</v>
      </c>
      <c r="BP6">
        <v>0</v>
      </c>
      <c r="BQ6">
        <v>0</v>
      </c>
      <c r="BR6">
        <v>1</v>
      </c>
      <c r="BS6">
        <v>2</v>
      </c>
      <c r="BT6">
        <v>0</v>
      </c>
      <c r="BU6">
        <v>0</v>
      </c>
      <c r="BV6">
        <v>0</v>
      </c>
      <c r="BW6">
        <v>1</v>
      </c>
      <c r="BX6">
        <v>1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1</v>
      </c>
      <c r="CG6">
        <v>0</v>
      </c>
      <c r="CH6">
        <v>2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1</v>
      </c>
      <c r="CS6">
        <v>0</v>
      </c>
      <c r="CT6">
        <v>0</v>
      </c>
      <c r="CU6">
        <v>0</v>
      </c>
      <c r="CV6">
        <v>6</v>
      </c>
      <c r="CW6">
        <v>1</v>
      </c>
      <c r="CX6">
        <v>0</v>
      </c>
      <c r="CY6">
        <v>0</v>
      </c>
      <c r="CZ6">
        <v>0</v>
      </c>
      <c r="DA6">
        <v>0</v>
      </c>
      <c r="DB6">
        <v>0</v>
      </c>
      <c r="DC6" t="s">
        <v>111</v>
      </c>
      <c r="DD6" t="s">
        <v>111</v>
      </c>
      <c r="DE6" t="s">
        <v>111</v>
      </c>
    </row>
    <row r="7" spans="1:109">
      <c r="A7" s="1">
        <v>5</v>
      </c>
      <c r="B7" t="s">
        <v>137</v>
      </c>
      <c r="C7">
        <v>167</v>
      </c>
      <c r="D7">
        <v>12</v>
      </c>
      <c r="E7">
        <v>0</v>
      </c>
      <c r="F7">
        <v>0</v>
      </c>
      <c r="G7">
        <v>13</v>
      </c>
      <c r="H7">
        <v>4</v>
      </c>
      <c r="I7">
        <v>29</v>
      </c>
      <c r="J7">
        <v>14</v>
      </c>
      <c r="K7" t="s">
        <v>138</v>
      </c>
      <c r="L7" t="s">
        <v>139</v>
      </c>
      <c r="M7" t="s">
        <v>140</v>
      </c>
      <c r="N7" t="s">
        <v>141</v>
      </c>
      <c r="O7">
        <v>0</v>
      </c>
      <c r="P7">
        <v>0</v>
      </c>
      <c r="Q7">
        <v>1</v>
      </c>
      <c r="R7">
        <v>1</v>
      </c>
      <c r="S7">
        <v>6</v>
      </c>
      <c r="T7">
        <v>1</v>
      </c>
      <c r="U7">
        <v>3</v>
      </c>
      <c r="V7">
        <v>8</v>
      </c>
      <c r="W7">
        <v>1</v>
      </c>
      <c r="X7">
        <v>0</v>
      </c>
      <c r="Y7">
        <v>0</v>
      </c>
      <c r="Z7">
        <v>1</v>
      </c>
      <c r="AA7">
        <v>0</v>
      </c>
      <c r="AB7">
        <v>0</v>
      </c>
      <c r="AC7">
        <v>3</v>
      </c>
      <c r="AD7">
        <v>3</v>
      </c>
      <c r="AE7">
        <v>0</v>
      </c>
      <c r="AF7">
        <v>34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2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2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3</v>
      </c>
      <c r="BN7">
        <v>0</v>
      </c>
      <c r="BO7">
        <v>0</v>
      </c>
      <c r="BP7">
        <v>1</v>
      </c>
      <c r="BQ7">
        <v>0</v>
      </c>
      <c r="BR7">
        <v>1</v>
      </c>
      <c r="BS7">
        <v>3</v>
      </c>
      <c r="BT7">
        <v>0</v>
      </c>
      <c r="BU7">
        <v>0</v>
      </c>
      <c r="BV7">
        <v>2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2</v>
      </c>
      <c r="CF7">
        <v>0</v>
      </c>
      <c r="CG7">
        <v>1</v>
      </c>
      <c r="CH7">
        <v>3</v>
      </c>
      <c r="CI7">
        <v>3</v>
      </c>
      <c r="CJ7">
        <v>1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3</v>
      </c>
      <c r="CW7">
        <v>3</v>
      </c>
      <c r="CX7">
        <v>0</v>
      </c>
      <c r="CY7">
        <v>0</v>
      </c>
      <c r="CZ7">
        <v>1</v>
      </c>
      <c r="DA7">
        <v>3</v>
      </c>
      <c r="DB7">
        <v>0</v>
      </c>
      <c r="DC7" t="s">
        <v>126</v>
      </c>
      <c r="DD7" t="s">
        <v>127</v>
      </c>
      <c r="DE7" t="s">
        <v>111</v>
      </c>
    </row>
    <row r="8" spans="1:109">
      <c r="A8" s="1">
        <v>6</v>
      </c>
      <c r="B8" t="s">
        <v>142</v>
      </c>
      <c r="C8">
        <v>215</v>
      </c>
      <c r="D8">
        <v>3</v>
      </c>
      <c r="E8">
        <v>0</v>
      </c>
      <c r="F8">
        <v>1</v>
      </c>
      <c r="G8">
        <v>1</v>
      </c>
      <c r="H8">
        <v>1</v>
      </c>
      <c r="I8">
        <v>13</v>
      </c>
      <c r="J8">
        <v>5</v>
      </c>
      <c r="K8" t="s">
        <v>143</v>
      </c>
      <c r="L8" t="s">
        <v>144</v>
      </c>
      <c r="M8" t="s">
        <v>143</v>
      </c>
      <c r="N8" t="s">
        <v>145</v>
      </c>
      <c r="O8">
        <v>1</v>
      </c>
      <c r="P8">
        <v>0</v>
      </c>
      <c r="Q8">
        <v>2</v>
      </c>
      <c r="R8">
        <v>2</v>
      </c>
      <c r="S8">
        <v>0</v>
      </c>
      <c r="T8">
        <v>3</v>
      </c>
      <c r="U8">
        <v>0</v>
      </c>
      <c r="V8">
        <v>14</v>
      </c>
      <c r="W8">
        <v>3</v>
      </c>
      <c r="X8">
        <v>0</v>
      </c>
      <c r="Y8">
        <v>0</v>
      </c>
      <c r="Z8">
        <v>1</v>
      </c>
      <c r="AA8">
        <v>0</v>
      </c>
      <c r="AB8">
        <v>1</v>
      </c>
      <c r="AC8">
        <v>5</v>
      </c>
      <c r="AD8">
        <v>4</v>
      </c>
      <c r="AE8">
        <v>0</v>
      </c>
      <c r="AF8">
        <v>62</v>
      </c>
      <c r="AG8">
        <v>0</v>
      </c>
      <c r="AH8">
        <v>0</v>
      </c>
      <c r="AI8">
        <v>0</v>
      </c>
      <c r="AJ8">
        <v>0</v>
      </c>
      <c r="AK8">
        <v>8</v>
      </c>
      <c r="AL8">
        <v>2</v>
      </c>
      <c r="AM8">
        <v>0</v>
      </c>
      <c r="AN8">
        <v>0</v>
      </c>
      <c r="AO8">
        <v>8</v>
      </c>
      <c r="AP8">
        <v>3</v>
      </c>
      <c r="AQ8">
        <v>0</v>
      </c>
      <c r="AR8">
        <v>0</v>
      </c>
      <c r="AS8">
        <v>0</v>
      </c>
      <c r="AT8">
        <v>1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1</v>
      </c>
      <c r="BE8">
        <v>0</v>
      </c>
      <c r="BF8">
        <v>0</v>
      </c>
      <c r="BG8">
        <v>0</v>
      </c>
      <c r="BH8">
        <v>0</v>
      </c>
      <c r="BI8">
        <v>0</v>
      </c>
      <c r="BJ8">
        <v>5</v>
      </c>
      <c r="BK8">
        <v>1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2</v>
      </c>
      <c r="BS8">
        <v>3</v>
      </c>
      <c r="BT8">
        <v>1</v>
      </c>
      <c r="BU8">
        <v>0</v>
      </c>
      <c r="BV8">
        <v>0</v>
      </c>
      <c r="BW8">
        <v>1</v>
      </c>
      <c r="BX8">
        <v>0</v>
      </c>
      <c r="BY8">
        <v>0</v>
      </c>
      <c r="BZ8">
        <v>0</v>
      </c>
      <c r="CA8">
        <v>0</v>
      </c>
      <c r="CB8">
        <v>1</v>
      </c>
      <c r="CC8">
        <v>4</v>
      </c>
      <c r="CD8">
        <v>0</v>
      </c>
      <c r="CE8">
        <v>2</v>
      </c>
      <c r="CF8">
        <v>0</v>
      </c>
      <c r="CG8">
        <v>0</v>
      </c>
      <c r="CH8">
        <v>0</v>
      </c>
      <c r="CI8">
        <v>5</v>
      </c>
      <c r="CJ8">
        <v>0</v>
      </c>
      <c r="CK8">
        <v>0</v>
      </c>
      <c r="CL8">
        <v>0</v>
      </c>
      <c r="CM8">
        <v>0</v>
      </c>
      <c r="CN8">
        <v>0</v>
      </c>
      <c r="CO8">
        <v>1</v>
      </c>
      <c r="CP8">
        <v>0</v>
      </c>
      <c r="CQ8">
        <v>3</v>
      </c>
      <c r="CR8">
        <v>1</v>
      </c>
      <c r="CS8">
        <v>0</v>
      </c>
      <c r="CT8">
        <v>0</v>
      </c>
      <c r="CU8">
        <v>1</v>
      </c>
      <c r="CV8">
        <v>3</v>
      </c>
      <c r="CW8">
        <v>1</v>
      </c>
      <c r="CX8">
        <v>0</v>
      </c>
      <c r="CY8">
        <v>1</v>
      </c>
      <c r="CZ8">
        <v>0</v>
      </c>
      <c r="DA8">
        <v>3</v>
      </c>
      <c r="DB8">
        <v>0</v>
      </c>
      <c r="DC8" t="s">
        <v>126</v>
      </c>
      <c r="DD8" t="s">
        <v>127</v>
      </c>
      <c r="DE8" t="s">
        <v>111</v>
      </c>
    </row>
    <row r="9" spans="1:109">
      <c r="A9" s="1">
        <v>7</v>
      </c>
      <c r="B9" t="s">
        <v>146</v>
      </c>
      <c r="C9">
        <v>159</v>
      </c>
      <c r="D9">
        <v>5</v>
      </c>
      <c r="E9">
        <v>0</v>
      </c>
      <c r="F9">
        <v>0</v>
      </c>
      <c r="G9">
        <v>9</v>
      </c>
      <c r="H9">
        <v>2</v>
      </c>
      <c r="I9">
        <v>19</v>
      </c>
      <c r="J9">
        <v>8</v>
      </c>
      <c r="K9" t="s">
        <v>147</v>
      </c>
      <c r="L9" t="s">
        <v>148</v>
      </c>
      <c r="M9" t="s">
        <v>149</v>
      </c>
      <c r="N9" t="s">
        <v>150</v>
      </c>
      <c r="O9">
        <v>0</v>
      </c>
      <c r="P9">
        <v>0</v>
      </c>
      <c r="Q9">
        <v>2</v>
      </c>
      <c r="R9">
        <v>2</v>
      </c>
      <c r="S9">
        <v>2</v>
      </c>
      <c r="T9">
        <v>3</v>
      </c>
      <c r="U9">
        <v>2</v>
      </c>
      <c r="V9">
        <v>6</v>
      </c>
      <c r="W9">
        <v>2</v>
      </c>
      <c r="X9">
        <v>0</v>
      </c>
      <c r="Y9">
        <v>0</v>
      </c>
      <c r="Z9">
        <v>1</v>
      </c>
      <c r="AA9">
        <v>0</v>
      </c>
      <c r="AB9">
        <v>0</v>
      </c>
      <c r="AC9">
        <v>2</v>
      </c>
      <c r="AD9">
        <v>1</v>
      </c>
      <c r="AE9">
        <v>0</v>
      </c>
      <c r="AF9">
        <v>42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1</v>
      </c>
      <c r="AN9">
        <v>0</v>
      </c>
      <c r="AO9">
        <v>8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1</v>
      </c>
      <c r="BB9">
        <v>0</v>
      </c>
      <c r="BC9">
        <v>2</v>
      </c>
      <c r="BD9">
        <v>2</v>
      </c>
      <c r="BE9">
        <v>0</v>
      </c>
      <c r="BF9">
        <v>0</v>
      </c>
      <c r="BG9">
        <v>0</v>
      </c>
      <c r="BH9">
        <v>0</v>
      </c>
      <c r="BI9">
        <v>0</v>
      </c>
      <c r="BJ9">
        <v>2</v>
      </c>
      <c r="BK9">
        <v>0</v>
      </c>
      <c r="BL9">
        <v>1</v>
      </c>
      <c r="BM9">
        <v>2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1</v>
      </c>
      <c r="CC9">
        <v>0</v>
      </c>
      <c r="CD9">
        <v>0</v>
      </c>
      <c r="CE9">
        <v>1</v>
      </c>
      <c r="CF9">
        <v>0</v>
      </c>
      <c r="CG9">
        <v>1</v>
      </c>
      <c r="CH9">
        <v>3</v>
      </c>
      <c r="CI9">
        <v>2</v>
      </c>
      <c r="CJ9">
        <v>2</v>
      </c>
      <c r="CK9">
        <v>0</v>
      </c>
      <c r="CL9">
        <v>1</v>
      </c>
      <c r="CM9">
        <v>0</v>
      </c>
      <c r="CN9">
        <v>0</v>
      </c>
      <c r="CO9">
        <v>0</v>
      </c>
      <c r="CP9">
        <v>0</v>
      </c>
      <c r="CQ9">
        <v>3</v>
      </c>
      <c r="CR9">
        <v>1</v>
      </c>
      <c r="CS9">
        <v>0</v>
      </c>
      <c r="CT9">
        <v>1</v>
      </c>
      <c r="CU9">
        <v>0</v>
      </c>
      <c r="CV9">
        <v>1</v>
      </c>
      <c r="CW9">
        <v>2</v>
      </c>
      <c r="CX9">
        <v>0</v>
      </c>
      <c r="CY9">
        <v>0</v>
      </c>
      <c r="CZ9">
        <v>0</v>
      </c>
      <c r="DA9">
        <v>4</v>
      </c>
      <c r="DB9">
        <v>0</v>
      </c>
      <c r="DC9" t="s">
        <v>151</v>
      </c>
      <c r="DD9" t="s">
        <v>152</v>
      </c>
      <c r="DE9" t="s">
        <v>111</v>
      </c>
    </row>
    <row r="10" spans="1:109">
      <c r="A10" s="1">
        <v>8</v>
      </c>
      <c r="B10" t="s">
        <v>153</v>
      </c>
      <c r="C10">
        <v>140</v>
      </c>
      <c r="D10">
        <v>4</v>
      </c>
      <c r="E10">
        <v>0</v>
      </c>
      <c r="F10">
        <v>1</v>
      </c>
      <c r="G10">
        <v>4</v>
      </c>
      <c r="H10">
        <v>1</v>
      </c>
      <c r="I10">
        <v>8</v>
      </c>
      <c r="J10">
        <v>2</v>
      </c>
      <c r="K10" t="s">
        <v>154</v>
      </c>
      <c r="L10" t="s">
        <v>155</v>
      </c>
      <c r="M10" t="s">
        <v>156</v>
      </c>
      <c r="N10" t="s">
        <v>157</v>
      </c>
      <c r="O10">
        <v>0</v>
      </c>
      <c r="P10">
        <v>0</v>
      </c>
      <c r="Q10">
        <v>2</v>
      </c>
      <c r="R10">
        <v>2</v>
      </c>
      <c r="S10">
        <v>3</v>
      </c>
      <c r="T10">
        <v>1</v>
      </c>
      <c r="U10">
        <v>1</v>
      </c>
      <c r="V10">
        <v>9</v>
      </c>
      <c r="W10">
        <v>2</v>
      </c>
      <c r="X10">
        <v>0</v>
      </c>
      <c r="Y10">
        <v>0</v>
      </c>
      <c r="Z10">
        <v>0</v>
      </c>
      <c r="AA10">
        <v>0</v>
      </c>
      <c r="AB10">
        <v>0</v>
      </c>
      <c r="AC10">
        <v>5</v>
      </c>
      <c r="AD10">
        <v>1</v>
      </c>
      <c r="AE10">
        <v>1</v>
      </c>
      <c r="AF10">
        <v>50</v>
      </c>
      <c r="AG10">
        <v>0</v>
      </c>
      <c r="AH10">
        <v>0</v>
      </c>
      <c r="AI10">
        <v>0</v>
      </c>
      <c r="AJ10">
        <v>1</v>
      </c>
      <c r="AK10">
        <v>0</v>
      </c>
      <c r="AL10">
        <v>1</v>
      </c>
      <c r="AM10">
        <v>2</v>
      </c>
      <c r="AN10">
        <v>0</v>
      </c>
      <c r="AO10">
        <v>5</v>
      </c>
      <c r="AP10">
        <v>0</v>
      </c>
      <c r="AQ10">
        <v>0</v>
      </c>
      <c r="AR10">
        <v>0</v>
      </c>
      <c r="AS10">
        <v>2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2</v>
      </c>
      <c r="BA10">
        <v>2</v>
      </c>
      <c r="BB10">
        <v>1</v>
      </c>
      <c r="BC10">
        <v>2</v>
      </c>
      <c r="BD10">
        <v>1</v>
      </c>
      <c r="BE10">
        <v>2</v>
      </c>
      <c r="BF10">
        <v>0</v>
      </c>
      <c r="BG10">
        <v>0</v>
      </c>
      <c r="BH10">
        <v>0</v>
      </c>
      <c r="BI10">
        <v>0</v>
      </c>
      <c r="BJ10">
        <v>3</v>
      </c>
      <c r="BK10">
        <v>1</v>
      </c>
      <c r="BL10">
        <v>0</v>
      </c>
      <c r="BM10">
        <v>1</v>
      </c>
      <c r="BN10">
        <v>1</v>
      </c>
      <c r="BO10">
        <v>0</v>
      </c>
      <c r="BP10">
        <v>1</v>
      </c>
      <c r="BQ10">
        <v>0</v>
      </c>
      <c r="BR10">
        <v>1</v>
      </c>
      <c r="BS10">
        <v>1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1</v>
      </c>
      <c r="BZ10">
        <v>0</v>
      </c>
      <c r="CA10">
        <v>1</v>
      </c>
      <c r="CB10">
        <v>2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5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2</v>
      </c>
      <c r="CR10">
        <v>1</v>
      </c>
      <c r="CS10">
        <v>0</v>
      </c>
      <c r="CT10">
        <v>0</v>
      </c>
      <c r="CU10">
        <v>0</v>
      </c>
      <c r="CV10">
        <v>3</v>
      </c>
      <c r="CW10">
        <v>0</v>
      </c>
      <c r="CX10">
        <v>2</v>
      </c>
      <c r="CY10">
        <v>0</v>
      </c>
      <c r="CZ10">
        <v>0</v>
      </c>
      <c r="DA10">
        <v>3</v>
      </c>
      <c r="DB10">
        <v>0</v>
      </c>
      <c r="DC10" t="s">
        <v>126</v>
      </c>
      <c r="DD10" t="s">
        <v>127</v>
      </c>
      <c r="DE10" t="s">
        <v>111</v>
      </c>
    </row>
    <row r="11" spans="1:109">
      <c r="A11" s="1">
        <v>9</v>
      </c>
      <c r="B11" t="s">
        <v>158</v>
      </c>
      <c r="C11">
        <v>218</v>
      </c>
      <c r="D11">
        <v>9</v>
      </c>
      <c r="E11">
        <v>0</v>
      </c>
      <c r="F11">
        <v>0</v>
      </c>
      <c r="G11">
        <v>12</v>
      </c>
      <c r="H11">
        <v>4</v>
      </c>
      <c r="I11">
        <v>30</v>
      </c>
      <c r="J11">
        <v>17</v>
      </c>
      <c r="K11" t="s">
        <v>159</v>
      </c>
      <c r="L11" t="s">
        <v>160</v>
      </c>
      <c r="M11" t="s">
        <v>161</v>
      </c>
      <c r="N11" t="s">
        <v>162</v>
      </c>
      <c r="O11">
        <v>5</v>
      </c>
      <c r="P11">
        <v>0</v>
      </c>
      <c r="Q11">
        <v>5</v>
      </c>
      <c r="R11">
        <v>5</v>
      </c>
      <c r="S11">
        <v>4</v>
      </c>
      <c r="T11">
        <v>3</v>
      </c>
      <c r="U11">
        <v>4</v>
      </c>
      <c r="V11">
        <v>12</v>
      </c>
      <c r="W11">
        <v>4</v>
      </c>
      <c r="X11">
        <v>0</v>
      </c>
      <c r="Y11">
        <v>1</v>
      </c>
      <c r="Z11">
        <v>0</v>
      </c>
      <c r="AA11">
        <v>0</v>
      </c>
      <c r="AB11">
        <v>0</v>
      </c>
      <c r="AC11">
        <v>5</v>
      </c>
      <c r="AD11">
        <v>1</v>
      </c>
      <c r="AE11">
        <v>1</v>
      </c>
      <c r="AF11">
        <v>54</v>
      </c>
      <c r="AG11">
        <v>0</v>
      </c>
      <c r="AH11">
        <v>0</v>
      </c>
      <c r="AI11">
        <v>0</v>
      </c>
      <c r="AJ11">
        <v>1</v>
      </c>
      <c r="AK11">
        <v>0</v>
      </c>
      <c r="AL11">
        <v>0</v>
      </c>
      <c r="AM11">
        <v>7</v>
      </c>
      <c r="AN11">
        <v>0</v>
      </c>
      <c r="AO11">
        <v>7</v>
      </c>
      <c r="AP11">
        <v>1</v>
      </c>
      <c r="AQ11">
        <v>2</v>
      </c>
      <c r="AR11">
        <v>0</v>
      </c>
      <c r="AS11">
        <v>1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1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2</v>
      </c>
      <c r="BK11">
        <v>0</v>
      </c>
      <c r="BL11">
        <v>0</v>
      </c>
      <c r="BM11">
        <v>4</v>
      </c>
      <c r="BN11">
        <v>1</v>
      </c>
      <c r="BO11">
        <v>0</v>
      </c>
      <c r="BP11">
        <v>1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1</v>
      </c>
      <c r="BX11">
        <v>0</v>
      </c>
      <c r="BY11">
        <v>0</v>
      </c>
      <c r="BZ11">
        <v>0</v>
      </c>
      <c r="CA11">
        <v>0</v>
      </c>
      <c r="CB11">
        <v>1</v>
      </c>
      <c r="CC11">
        <v>0</v>
      </c>
      <c r="CD11">
        <v>0</v>
      </c>
      <c r="CE11">
        <v>2</v>
      </c>
      <c r="CF11">
        <v>0</v>
      </c>
      <c r="CG11">
        <v>0</v>
      </c>
      <c r="CH11">
        <v>6</v>
      </c>
      <c r="CI11">
        <v>5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2</v>
      </c>
      <c r="CR11">
        <v>2</v>
      </c>
      <c r="CS11">
        <v>0</v>
      </c>
      <c r="CT11">
        <v>0</v>
      </c>
      <c r="CU11">
        <v>1</v>
      </c>
      <c r="CV11">
        <v>4</v>
      </c>
      <c r="CW11">
        <v>2</v>
      </c>
      <c r="CX11">
        <v>0</v>
      </c>
      <c r="CY11">
        <v>0</v>
      </c>
      <c r="CZ11">
        <v>0</v>
      </c>
      <c r="DA11">
        <v>0</v>
      </c>
      <c r="DB11">
        <v>0</v>
      </c>
      <c r="DC11" t="s">
        <v>111</v>
      </c>
      <c r="DD11" t="s">
        <v>111</v>
      </c>
      <c r="DE11" t="s">
        <v>111</v>
      </c>
    </row>
    <row r="12" spans="1:109">
      <c r="A12" s="1">
        <v>10</v>
      </c>
      <c r="B12" t="s">
        <v>163</v>
      </c>
      <c r="C12">
        <v>195</v>
      </c>
      <c r="D12">
        <v>5</v>
      </c>
      <c r="E12">
        <v>0</v>
      </c>
      <c r="F12">
        <v>0</v>
      </c>
      <c r="G12">
        <v>3</v>
      </c>
      <c r="H12">
        <v>1</v>
      </c>
      <c r="I12">
        <v>27</v>
      </c>
      <c r="J12">
        <v>14</v>
      </c>
      <c r="K12" t="s">
        <v>164</v>
      </c>
      <c r="L12" t="s">
        <v>165</v>
      </c>
      <c r="M12" t="s">
        <v>166</v>
      </c>
      <c r="N12" t="s">
        <v>167</v>
      </c>
      <c r="O12">
        <v>7</v>
      </c>
      <c r="P12">
        <v>0</v>
      </c>
      <c r="Q12">
        <v>3</v>
      </c>
      <c r="R12">
        <v>3</v>
      </c>
      <c r="S12">
        <v>1</v>
      </c>
      <c r="T12">
        <v>0</v>
      </c>
      <c r="U12">
        <v>0</v>
      </c>
      <c r="V12">
        <v>7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6</v>
      </c>
      <c r="AE12">
        <v>0</v>
      </c>
      <c r="AF12">
        <v>69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1</v>
      </c>
      <c r="AN12">
        <v>0</v>
      </c>
      <c r="AO12">
        <v>6</v>
      </c>
      <c r="AP12">
        <v>3</v>
      </c>
      <c r="AQ12">
        <v>0</v>
      </c>
      <c r="AR12">
        <v>1</v>
      </c>
      <c r="AS12">
        <v>0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1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2</v>
      </c>
      <c r="BJ12">
        <v>4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4</v>
      </c>
      <c r="BQ12">
        <v>0</v>
      </c>
      <c r="BR12">
        <v>1</v>
      </c>
      <c r="BS12">
        <v>0</v>
      </c>
      <c r="BT12">
        <v>0</v>
      </c>
      <c r="BU12">
        <v>9</v>
      </c>
      <c r="BV12">
        <v>0</v>
      </c>
      <c r="BW12">
        <v>0</v>
      </c>
      <c r="BX12">
        <v>0</v>
      </c>
      <c r="BY12">
        <v>0</v>
      </c>
      <c r="BZ12">
        <v>2</v>
      </c>
      <c r="CA12">
        <v>1</v>
      </c>
      <c r="CB12">
        <v>1</v>
      </c>
      <c r="CC12">
        <v>0</v>
      </c>
      <c r="CD12">
        <v>0</v>
      </c>
      <c r="CE12">
        <v>1</v>
      </c>
      <c r="CF12">
        <v>0</v>
      </c>
      <c r="CG12">
        <v>0</v>
      </c>
      <c r="CH12">
        <v>6</v>
      </c>
      <c r="CI12">
        <v>1</v>
      </c>
      <c r="CJ12">
        <v>1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5</v>
      </c>
      <c r="CR12">
        <v>4</v>
      </c>
      <c r="CS12">
        <v>0</v>
      </c>
      <c r="CT12">
        <v>0</v>
      </c>
      <c r="CU12">
        <v>1</v>
      </c>
      <c r="CV12">
        <v>3</v>
      </c>
      <c r="CW12">
        <v>1</v>
      </c>
      <c r="CX12">
        <v>0</v>
      </c>
      <c r="CY12">
        <v>1</v>
      </c>
      <c r="CZ12">
        <v>2</v>
      </c>
      <c r="DA12">
        <v>6</v>
      </c>
      <c r="DB12">
        <v>0</v>
      </c>
      <c r="DC12" t="s">
        <v>168</v>
      </c>
      <c r="DD12" t="s">
        <v>169</v>
      </c>
      <c r="DE12" t="s">
        <v>111</v>
      </c>
    </row>
    <row r="13" spans="1:109">
      <c r="A13" s="1">
        <v>11</v>
      </c>
      <c r="B13" t="s">
        <v>170</v>
      </c>
      <c r="C13">
        <v>192</v>
      </c>
      <c r="D13">
        <v>4</v>
      </c>
      <c r="E13">
        <v>1</v>
      </c>
      <c r="F13">
        <v>0</v>
      </c>
      <c r="G13">
        <v>5</v>
      </c>
      <c r="H13">
        <v>1</v>
      </c>
      <c r="I13">
        <v>24</v>
      </c>
      <c r="J13">
        <v>15</v>
      </c>
      <c r="K13" t="s">
        <v>171</v>
      </c>
      <c r="L13" t="s">
        <v>172</v>
      </c>
      <c r="M13" t="s">
        <v>173</v>
      </c>
      <c r="N13" t="s">
        <v>174</v>
      </c>
      <c r="O13">
        <v>2</v>
      </c>
      <c r="P13">
        <v>1</v>
      </c>
      <c r="Q13">
        <v>3</v>
      </c>
      <c r="R13">
        <v>4</v>
      </c>
      <c r="S13">
        <v>1</v>
      </c>
      <c r="T13">
        <v>1</v>
      </c>
      <c r="U13">
        <v>2</v>
      </c>
      <c r="V13">
        <v>7</v>
      </c>
      <c r="W13">
        <v>3</v>
      </c>
      <c r="X13">
        <v>0</v>
      </c>
      <c r="Y13">
        <v>0</v>
      </c>
      <c r="Z13">
        <v>0</v>
      </c>
      <c r="AA13">
        <v>0</v>
      </c>
      <c r="AB13">
        <v>0</v>
      </c>
      <c r="AC13">
        <v>1</v>
      </c>
      <c r="AD13">
        <v>2</v>
      </c>
      <c r="AE13">
        <v>1</v>
      </c>
      <c r="AF13">
        <v>46</v>
      </c>
      <c r="AG13">
        <v>0</v>
      </c>
      <c r="AH13">
        <v>0</v>
      </c>
      <c r="AI13">
        <v>0</v>
      </c>
      <c r="AJ13">
        <v>1</v>
      </c>
      <c r="AK13">
        <v>0</v>
      </c>
      <c r="AL13">
        <v>0</v>
      </c>
      <c r="AM13">
        <v>0</v>
      </c>
      <c r="AN13">
        <v>0</v>
      </c>
      <c r="AO13">
        <v>6</v>
      </c>
      <c r="AP13">
        <v>2</v>
      </c>
      <c r="AQ13">
        <v>0</v>
      </c>
      <c r="AR13">
        <v>1</v>
      </c>
      <c r="AS13">
        <v>1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2</v>
      </c>
      <c r="BA13">
        <v>1</v>
      </c>
      <c r="BB13">
        <v>0</v>
      </c>
      <c r="BC13">
        <v>3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3</v>
      </c>
      <c r="BK13">
        <v>1</v>
      </c>
      <c r="BL13">
        <v>0</v>
      </c>
      <c r="BM13">
        <v>2</v>
      </c>
      <c r="BN13">
        <v>0</v>
      </c>
      <c r="BO13">
        <v>1</v>
      </c>
      <c r="BP13">
        <v>0</v>
      </c>
      <c r="BQ13">
        <v>0</v>
      </c>
      <c r="BR13">
        <v>0</v>
      </c>
      <c r="BS13">
        <v>2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4</v>
      </c>
      <c r="CI13">
        <v>1</v>
      </c>
      <c r="CJ13">
        <v>0</v>
      </c>
      <c r="CK13">
        <v>0</v>
      </c>
      <c r="CL13">
        <v>1</v>
      </c>
      <c r="CM13">
        <v>0</v>
      </c>
      <c r="CN13">
        <v>1</v>
      </c>
      <c r="CO13">
        <v>0</v>
      </c>
      <c r="CP13">
        <v>1</v>
      </c>
      <c r="CQ13">
        <v>3</v>
      </c>
      <c r="CR13">
        <v>1</v>
      </c>
      <c r="CS13">
        <v>1</v>
      </c>
      <c r="CT13">
        <v>0</v>
      </c>
      <c r="CU13">
        <v>2</v>
      </c>
      <c r="CV13">
        <v>1</v>
      </c>
      <c r="CW13">
        <v>0</v>
      </c>
      <c r="CX13">
        <v>0</v>
      </c>
      <c r="CY13">
        <v>0</v>
      </c>
      <c r="CZ13">
        <v>0</v>
      </c>
      <c r="DA13">
        <v>4</v>
      </c>
      <c r="DB13">
        <v>0</v>
      </c>
      <c r="DC13" t="s">
        <v>151</v>
      </c>
      <c r="DD13" t="s">
        <v>152</v>
      </c>
      <c r="DE13" t="s">
        <v>175</v>
      </c>
    </row>
    <row r="14" spans="1:109">
      <c r="A14" s="1">
        <v>12</v>
      </c>
      <c r="B14" t="s">
        <v>176</v>
      </c>
      <c r="C14">
        <v>144</v>
      </c>
      <c r="D14">
        <v>0</v>
      </c>
      <c r="E14">
        <v>1</v>
      </c>
      <c r="F14">
        <v>2</v>
      </c>
      <c r="G14">
        <v>5</v>
      </c>
      <c r="H14">
        <v>0</v>
      </c>
      <c r="I14">
        <v>18</v>
      </c>
      <c r="J14">
        <v>5</v>
      </c>
      <c r="K14" t="s">
        <v>177</v>
      </c>
      <c r="L14" t="s">
        <v>178</v>
      </c>
      <c r="M14" t="s">
        <v>111</v>
      </c>
      <c r="N14" t="s">
        <v>179</v>
      </c>
      <c r="O14">
        <v>0</v>
      </c>
      <c r="P14">
        <v>1</v>
      </c>
      <c r="Q14">
        <v>2</v>
      </c>
      <c r="R14">
        <v>3</v>
      </c>
      <c r="S14">
        <v>0</v>
      </c>
      <c r="T14">
        <v>2</v>
      </c>
      <c r="U14">
        <v>3</v>
      </c>
      <c r="V14">
        <v>11</v>
      </c>
      <c r="W14">
        <v>5</v>
      </c>
      <c r="X14">
        <v>0</v>
      </c>
      <c r="Y14">
        <v>1</v>
      </c>
      <c r="Z14">
        <v>0</v>
      </c>
      <c r="AA14">
        <v>0</v>
      </c>
      <c r="AB14">
        <v>0</v>
      </c>
      <c r="AC14">
        <v>1</v>
      </c>
      <c r="AD14">
        <v>4</v>
      </c>
      <c r="AE14">
        <v>0</v>
      </c>
      <c r="AF14">
        <v>38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2</v>
      </c>
      <c r="AP14">
        <v>1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1</v>
      </c>
      <c r="AY14">
        <v>0</v>
      </c>
      <c r="AZ14">
        <v>0</v>
      </c>
      <c r="BA14">
        <v>0</v>
      </c>
      <c r="BB14">
        <v>2</v>
      </c>
      <c r="BC14">
        <v>0</v>
      </c>
      <c r="BD14">
        <v>2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L14">
        <v>0</v>
      </c>
      <c r="BM14">
        <v>3</v>
      </c>
      <c r="BN14">
        <v>1</v>
      </c>
      <c r="BO14">
        <v>0</v>
      </c>
      <c r="BP14">
        <v>0</v>
      </c>
      <c r="BQ14">
        <v>0</v>
      </c>
      <c r="BR14">
        <v>3</v>
      </c>
      <c r="BS14">
        <v>3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1</v>
      </c>
      <c r="CI14">
        <v>1</v>
      </c>
      <c r="CJ14">
        <v>1</v>
      </c>
      <c r="CK14">
        <v>0</v>
      </c>
      <c r="CL14">
        <v>0</v>
      </c>
      <c r="CM14">
        <v>0</v>
      </c>
      <c r="CN14">
        <v>1</v>
      </c>
      <c r="CO14">
        <v>2</v>
      </c>
      <c r="CP14">
        <v>0</v>
      </c>
      <c r="CQ14">
        <v>4</v>
      </c>
      <c r="CR14">
        <v>1</v>
      </c>
      <c r="CS14">
        <v>0</v>
      </c>
      <c r="CT14">
        <v>0</v>
      </c>
      <c r="CU14">
        <v>0</v>
      </c>
      <c r="CV14">
        <v>1</v>
      </c>
      <c r="CW14">
        <v>0</v>
      </c>
      <c r="CX14">
        <v>1</v>
      </c>
      <c r="CY14">
        <v>1</v>
      </c>
      <c r="CZ14">
        <v>1</v>
      </c>
      <c r="DA14">
        <v>4</v>
      </c>
      <c r="DB14">
        <v>0</v>
      </c>
      <c r="DC14" t="s">
        <v>151</v>
      </c>
      <c r="DD14" t="s">
        <v>152</v>
      </c>
      <c r="DE14" t="s">
        <v>175</v>
      </c>
    </row>
    <row r="15" spans="1:109">
      <c r="A15" s="1">
        <v>13</v>
      </c>
      <c r="B15" t="s">
        <v>180</v>
      </c>
      <c r="C15">
        <v>152</v>
      </c>
      <c r="D15">
        <v>4</v>
      </c>
      <c r="E15">
        <v>0</v>
      </c>
      <c r="F15">
        <v>0</v>
      </c>
      <c r="G15">
        <v>6</v>
      </c>
      <c r="H15">
        <v>1</v>
      </c>
      <c r="I15">
        <v>22</v>
      </c>
      <c r="J15">
        <v>6</v>
      </c>
      <c r="K15" t="s">
        <v>181</v>
      </c>
      <c r="L15" t="s">
        <v>182</v>
      </c>
      <c r="M15" t="s">
        <v>183</v>
      </c>
      <c r="N15" t="s">
        <v>184</v>
      </c>
      <c r="O15">
        <v>2</v>
      </c>
      <c r="P15">
        <v>0</v>
      </c>
      <c r="Q15">
        <v>3</v>
      </c>
      <c r="R15">
        <v>3</v>
      </c>
      <c r="S15">
        <v>1</v>
      </c>
      <c r="T15">
        <v>2</v>
      </c>
      <c r="U15">
        <v>4</v>
      </c>
      <c r="V15">
        <v>8</v>
      </c>
      <c r="W15">
        <v>2</v>
      </c>
      <c r="X15">
        <v>0</v>
      </c>
      <c r="Y15">
        <v>1</v>
      </c>
      <c r="Z15">
        <v>0</v>
      </c>
      <c r="AA15">
        <v>0</v>
      </c>
      <c r="AB15">
        <v>0</v>
      </c>
      <c r="AC15">
        <v>2</v>
      </c>
      <c r="AD15">
        <v>3</v>
      </c>
      <c r="AE15">
        <v>0</v>
      </c>
      <c r="AF15">
        <v>37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1</v>
      </c>
      <c r="AM15">
        <v>0</v>
      </c>
      <c r="AN15">
        <v>0</v>
      </c>
      <c r="AO15">
        <v>0</v>
      </c>
      <c r="AP15">
        <v>1</v>
      </c>
      <c r="AQ15">
        <v>3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4</v>
      </c>
      <c r="BN15">
        <v>1</v>
      </c>
      <c r="BO15">
        <v>0</v>
      </c>
      <c r="BP15">
        <v>1</v>
      </c>
      <c r="BQ15">
        <v>0</v>
      </c>
      <c r="BR15">
        <v>3</v>
      </c>
      <c r="BS15">
        <v>1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2</v>
      </c>
      <c r="CE15">
        <v>0</v>
      </c>
      <c r="CF15">
        <v>0</v>
      </c>
      <c r="CG15">
        <v>0</v>
      </c>
      <c r="CH15">
        <v>1</v>
      </c>
      <c r="CI15">
        <v>2</v>
      </c>
      <c r="CJ15">
        <v>1</v>
      </c>
      <c r="CK15">
        <v>0</v>
      </c>
      <c r="CL15">
        <v>0</v>
      </c>
      <c r="CM15">
        <v>0</v>
      </c>
      <c r="CN15">
        <v>1</v>
      </c>
      <c r="CO15">
        <v>0</v>
      </c>
      <c r="CP15">
        <v>0</v>
      </c>
      <c r="CQ15">
        <v>1</v>
      </c>
      <c r="CR15">
        <v>1</v>
      </c>
      <c r="CS15">
        <v>1</v>
      </c>
      <c r="CT15">
        <v>0</v>
      </c>
      <c r="CU15">
        <v>1</v>
      </c>
      <c r="CV15">
        <v>6</v>
      </c>
      <c r="CW15">
        <v>0</v>
      </c>
      <c r="CX15">
        <v>0</v>
      </c>
      <c r="CY15">
        <v>0</v>
      </c>
      <c r="CZ15">
        <v>0</v>
      </c>
      <c r="DA15">
        <v>4</v>
      </c>
      <c r="DB15">
        <v>0</v>
      </c>
      <c r="DC15" t="s">
        <v>151</v>
      </c>
      <c r="DD15" t="s">
        <v>152</v>
      </c>
      <c r="DE15" t="s">
        <v>111</v>
      </c>
    </row>
    <row r="16" spans="1:109">
      <c r="A16" s="1">
        <v>14</v>
      </c>
      <c r="B16" t="s">
        <v>185</v>
      </c>
      <c r="C16">
        <v>125</v>
      </c>
      <c r="D16">
        <v>6</v>
      </c>
      <c r="E16">
        <v>0</v>
      </c>
      <c r="F16">
        <v>0</v>
      </c>
      <c r="G16">
        <v>5</v>
      </c>
      <c r="H16">
        <v>2</v>
      </c>
      <c r="I16">
        <v>18</v>
      </c>
      <c r="J16">
        <v>8</v>
      </c>
      <c r="K16" t="s">
        <v>186</v>
      </c>
      <c r="L16" t="s">
        <v>187</v>
      </c>
      <c r="M16" t="s">
        <v>188</v>
      </c>
      <c r="N16" t="s">
        <v>189</v>
      </c>
      <c r="O16">
        <v>2</v>
      </c>
      <c r="P16">
        <v>0</v>
      </c>
      <c r="Q16">
        <v>1</v>
      </c>
      <c r="R16">
        <v>1</v>
      </c>
      <c r="S16">
        <v>2</v>
      </c>
      <c r="T16">
        <v>4</v>
      </c>
      <c r="U16">
        <v>0</v>
      </c>
      <c r="V16">
        <v>9</v>
      </c>
      <c r="W16">
        <v>2</v>
      </c>
      <c r="X16">
        <v>0</v>
      </c>
      <c r="Y16">
        <v>0</v>
      </c>
      <c r="Z16">
        <v>0</v>
      </c>
      <c r="AA16">
        <v>1</v>
      </c>
      <c r="AB16">
        <v>0</v>
      </c>
      <c r="AC16">
        <v>0</v>
      </c>
      <c r="AD16">
        <v>5</v>
      </c>
      <c r="AE16">
        <v>1</v>
      </c>
      <c r="AF16">
        <v>27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1</v>
      </c>
      <c r="AM16">
        <v>0</v>
      </c>
      <c r="AN16">
        <v>0</v>
      </c>
      <c r="AO16">
        <v>4</v>
      </c>
      <c r="AP16">
        <v>1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2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1</v>
      </c>
      <c r="CF16">
        <v>0</v>
      </c>
      <c r="CG16">
        <v>0</v>
      </c>
      <c r="CH16">
        <v>3</v>
      </c>
      <c r="CI16">
        <v>0</v>
      </c>
      <c r="CJ16">
        <v>1</v>
      </c>
      <c r="CK16">
        <v>0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4</v>
      </c>
      <c r="CS16">
        <v>1</v>
      </c>
      <c r="CT16">
        <v>0</v>
      </c>
      <c r="CU16">
        <v>1</v>
      </c>
      <c r="CV16">
        <v>3</v>
      </c>
      <c r="CW16">
        <v>1</v>
      </c>
      <c r="CX16">
        <v>0</v>
      </c>
      <c r="CY16">
        <v>0</v>
      </c>
      <c r="CZ16">
        <v>0</v>
      </c>
      <c r="DA16">
        <v>1</v>
      </c>
      <c r="DB16">
        <v>0</v>
      </c>
      <c r="DC16" t="s">
        <v>120</v>
      </c>
      <c r="DD16" t="s">
        <v>121</v>
      </c>
      <c r="DE16" t="s">
        <v>111</v>
      </c>
    </row>
    <row r="17" spans="1:109">
      <c r="A17" s="1">
        <v>15</v>
      </c>
      <c r="B17" t="s">
        <v>190</v>
      </c>
      <c r="C17">
        <v>151</v>
      </c>
      <c r="D17">
        <v>7</v>
      </c>
      <c r="E17">
        <v>0</v>
      </c>
      <c r="F17">
        <v>0</v>
      </c>
      <c r="G17">
        <v>5</v>
      </c>
      <c r="H17">
        <v>1</v>
      </c>
      <c r="I17">
        <v>18</v>
      </c>
      <c r="J17">
        <v>10</v>
      </c>
      <c r="K17" t="s">
        <v>191</v>
      </c>
      <c r="L17" t="s">
        <v>192</v>
      </c>
      <c r="M17" t="s">
        <v>193</v>
      </c>
      <c r="N17" t="s">
        <v>194</v>
      </c>
      <c r="O17">
        <v>1</v>
      </c>
      <c r="P17">
        <v>0</v>
      </c>
      <c r="Q17">
        <v>0</v>
      </c>
      <c r="R17">
        <v>0</v>
      </c>
      <c r="S17">
        <v>3</v>
      </c>
      <c r="T17">
        <v>3</v>
      </c>
      <c r="U17">
        <v>2</v>
      </c>
      <c r="V17">
        <v>3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0</v>
      </c>
      <c r="AF17">
        <v>44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5</v>
      </c>
      <c r="AP17">
        <v>1</v>
      </c>
      <c r="AQ17">
        <v>0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3</v>
      </c>
      <c r="BK17">
        <v>0</v>
      </c>
      <c r="BL17">
        <v>0</v>
      </c>
      <c r="BM17">
        <v>2</v>
      </c>
      <c r="BN17">
        <v>0</v>
      </c>
      <c r="BO17">
        <v>0</v>
      </c>
      <c r="BP17">
        <v>2</v>
      </c>
      <c r="BQ17">
        <v>2</v>
      </c>
      <c r="BR17">
        <v>0</v>
      </c>
      <c r="BS17">
        <v>4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1</v>
      </c>
      <c r="CC17">
        <v>0</v>
      </c>
      <c r="CD17">
        <v>0</v>
      </c>
      <c r="CE17">
        <v>2</v>
      </c>
      <c r="CF17">
        <v>1</v>
      </c>
      <c r="CG17">
        <v>0</v>
      </c>
      <c r="CH17">
        <v>3</v>
      </c>
      <c r="CI17">
        <v>0</v>
      </c>
      <c r="CJ17">
        <v>1</v>
      </c>
      <c r="CK17">
        <v>0</v>
      </c>
      <c r="CL17">
        <v>0</v>
      </c>
      <c r="CM17">
        <v>0</v>
      </c>
      <c r="CN17">
        <v>1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1</v>
      </c>
      <c r="CU17">
        <v>1</v>
      </c>
      <c r="CV17">
        <v>5</v>
      </c>
      <c r="CW17">
        <v>4</v>
      </c>
      <c r="CX17">
        <v>0</v>
      </c>
      <c r="CY17">
        <v>0</v>
      </c>
      <c r="CZ17">
        <v>0</v>
      </c>
      <c r="DA17">
        <v>3</v>
      </c>
      <c r="DB17">
        <v>0</v>
      </c>
      <c r="DC17" t="s">
        <v>126</v>
      </c>
      <c r="DD17" t="s">
        <v>127</v>
      </c>
      <c r="DE17" t="s">
        <v>111</v>
      </c>
    </row>
    <row r="18" spans="1:109">
      <c r="A18" s="1">
        <v>16</v>
      </c>
      <c r="B18" t="s">
        <v>195</v>
      </c>
      <c r="C18">
        <v>225</v>
      </c>
      <c r="D18">
        <v>6</v>
      </c>
      <c r="E18">
        <v>0</v>
      </c>
      <c r="F18">
        <v>0</v>
      </c>
      <c r="G18">
        <v>0</v>
      </c>
      <c r="H18">
        <v>0</v>
      </c>
      <c r="I18">
        <v>23</v>
      </c>
      <c r="J18">
        <v>11</v>
      </c>
      <c r="K18" t="s">
        <v>111</v>
      </c>
      <c r="L18" t="s">
        <v>196</v>
      </c>
      <c r="M18" t="s">
        <v>111</v>
      </c>
      <c r="N18" t="s">
        <v>197</v>
      </c>
      <c r="O18">
        <v>0</v>
      </c>
      <c r="P18">
        <v>0</v>
      </c>
      <c r="Q18">
        <v>4</v>
      </c>
      <c r="R18">
        <v>4</v>
      </c>
      <c r="S18">
        <v>3</v>
      </c>
      <c r="T18">
        <v>1</v>
      </c>
      <c r="U18">
        <v>1</v>
      </c>
      <c r="V18">
        <v>10</v>
      </c>
      <c r="W18">
        <v>4</v>
      </c>
      <c r="X18">
        <v>0</v>
      </c>
      <c r="Y18">
        <v>0</v>
      </c>
      <c r="Z18">
        <v>0</v>
      </c>
      <c r="AA18">
        <v>0</v>
      </c>
      <c r="AB18">
        <v>1</v>
      </c>
      <c r="AC18">
        <v>1</v>
      </c>
      <c r="AD18">
        <v>4</v>
      </c>
      <c r="AE18">
        <v>0</v>
      </c>
      <c r="AF18">
        <v>71</v>
      </c>
      <c r="AG18">
        <v>0</v>
      </c>
      <c r="AH18">
        <v>0</v>
      </c>
      <c r="AI18">
        <v>0</v>
      </c>
      <c r="AJ18">
        <v>1</v>
      </c>
      <c r="AK18">
        <v>0</v>
      </c>
      <c r="AL18">
        <v>0</v>
      </c>
      <c r="AM18">
        <v>3</v>
      </c>
      <c r="AN18">
        <v>0</v>
      </c>
      <c r="AO18">
        <v>2</v>
      </c>
      <c r="AP18">
        <v>0</v>
      </c>
      <c r="AQ18">
        <v>1</v>
      </c>
      <c r="AR18">
        <v>0</v>
      </c>
      <c r="AS18">
        <v>5</v>
      </c>
      <c r="AT18">
        <v>0</v>
      </c>
      <c r="AU18">
        <v>1</v>
      </c>
      <c r="AV18">
        <v>1</v>
      </c>
      <c r="AW18">
        <v>4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1</v>
      </c>
      <c r="BH18">
        <v>0</v>
      </c>
      <c r="BI18">
        <v>1</v>
      </c>
      <c r="BJ18">
        <v>3</v>
      </c>
      <c r="BK18">
        <v>2</v>
      </c>
      <c r="BL18">
        <v>0</v>
      </c>
      <c r="BM18">
        <v>1</v>
      </c>
      <c r="BN18">
        <v>0</v>
      </c>
      <c r="BO18">
        <v>2</v>
      </c>
      <c r="BP18">
        <v>7</v>
      </c>
      <c r="BQ18">
        <v>0</v>
      </c>
      <c r="BR18">
        <v>1</v>
      </c>
      <c r="BS18">
        <v>7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2</v>
      </c>
      <c r="CC18">
        <v>6</v>
      </c>
      <c r="CD18">
        <v>0</v>
      </c>
      <c r="CE18">
        <v>1</v>
      </c>
      <c r="CF18">
        <v>0</v>
      </c>
      <c r="CG18">
        <v>0</v>
      </c>
      <c r="CH18">
        <v>2</v>
      </c>
      <c r="CI18">
        <v>1</v>
      </c>
      <c r="CJ18">
        <v>1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1</v>
      </c>
      <c r="CQ18">
        <v>3</v>
      </c>
      <c r="CR18">
        <v>3</v>
      </c>
      <c r="CS18">
        <v>0</v>
      </c>
      <c r="CT18">
        <v>0</v>
      </c>
      <c r="CU18">
        <v>2</v>
      </c>
      <c r="CV18">
        <v>1</v>
      </c>
      <c r="CW18">
        <v>0</v>
      </c>
      <c r="CX18">
        <v>0</v>
      </c>
      <c r="CY18">
        <v>0</v>
      </c>
      <c r="CZ18">
        <v>1</v>
      </c>
      <c r="DA18">
        <v>4</v>
      </c>
      <c r="DB18">
        <v>0</v>
      </c>
      <c r="DC18" t="s">
        <v>151</v>
      </c>
      <c r="DD18" t="s">
        <v>152</v>
      </c>
      <c r="DE18" t="s">
        <v>111</v>
      </c>
    </row>
    <row r="19" spans="1:109">
      <c r="A19" s="1">
        <v>17</v>
      </c>
      <c r="B19" t="s">
        <v>198</v>
      </c>
      <c r="C19">
        <v>183</v>
      </c>
      <c r="D19">
        <v>3</v>
      </c>
      <c r="E19">
        <v>0</v>
      </c>
      <c r="F19">
        <v>0</v>
      </c>
      <c r="G19">
        <v>2</v>
      </c>
      <c r="H19">
        <v>0</v>
      </c>
      <c r="I19">
        <v>20</v>
      </c>
      <c r="J19">
        <v>8</v>
      </c>
      <c r="K19" t="s">
        <v>199</v>
      </c>
      <c r="L19" t="s">
        <v>200</v>
      </c>
      <c r="M19" t="s">
        <v>111</v>
      </c>
      <c r="N19" t="s">
        <v>201</v>
      </c>
      <c r="O19">
        <v>0</v>
      </c>
      <c r="P19">
        <v>0</v>
      </c>
      <c r="Q19">
        <v>4</v>
      </c>
      <c r="R19">
        <v>4</v>
      </c>
      <c r="S19">
        <v>0</v>
      </c>
      <c r="T19">
        <v>3</v>
      </c>
      <c r="U19">
        <v>0</v>
      </c>
      <c r="V19">
        <v>11</v>
      </c>
      <c r="W19">
        <v>0</v>
      </c>
      <c r="X19">
        <v>0</v>
      </c>
      <c r="Y19">
        <v>1</v>
      </c>
      <c r="Z19">
        <v>6</v>
      </c>
      <c r="AA19">
        <v>0</v>
      </c>
      <c r="AB19">
        <v>1</v>
      </c>
      <c r="AC19">
        <v>0</v>
      </c>
      <c r="AD19">
        <v>3</v>
      </c>
      <c r="AE19">
        <v>0</v>
      </c>
      <c r="AF19">
        <v>82</v>
      </c>
      <c r="AG19">
        <v>0</v>
      </c>
      <c r="AH19">
        <v>0</v>
      </c>
      <c r="AI19">
        <v>0</v>
      </c>
      <c r="AJ19">
        <v>1</v>
      </c>
      <c r="AK19">
        <v>0</v>
      </c>
      <c r="AL19">
        <v>0</v>
      </c>
      <c r="AM19">
        <v>1</v>
      </c>
      <c r="AN19">
        <v>0</v>
      </c>
      <c r="AO19">
        <v>6</v>
      </c>
      <c r="AP19">
        <v>1</v>
      </c>
      <c r="AQ19">
        <v>0</v>
      </c>
      <c r="AR19">
        <v>1</v>
      </c>
      <c r="AS19">
        <v>1</v>
      </c>
      <c r="AT19">
        <v>0</v>
      </c>
      <c r="AU19">
        <v>1</v>
      </c>
      <c r="AV19">
        <v>1</v>
      </c>
      <c r="AW19">
        <v>1</v>
      </c>
      <c r="AX19">
        <v>0</v>
      </c>
      <c r="AY19">
        <v>0</v>
      </c>
      <c r="AZ19">
        <v>0</v>
      </c>
      <c r="BA19">
        <v>1</v>
      </c>
      <c r="BB19">
        <v>1</v>
      </c>
      <c r="BC19">
        <v>0</v>
      </c>
      <c r="BD19">
        <v>7</v>
      </c>
      <c r="BE19">
        <v>4</v>
      </c>
      <c r="BF19">
        <v>0</v>
      </c>
      <c r="BG19">
        <v>0</v>
      </c>
      <c r="BH19">
        <v>0</v>
      </c>
      <c r="BI19">
        <v>0</v>
      </c>
      <c r="BJ19">
        <v>6</v>
      </c>
      <c r="BK19">
        <v>1</v>
      </c>
      <c r="BL19">
        <v>0</v>
      </c>
      <c r="BM19">
        <v>0</v>
      </c>
      <c r="BN19">
        <v>0</v>
      </c>
      <c r="BO19">
        <v>2</v>
      </c>
      <c r="BP19">
        <v>3</v>
      </c>
      <c r="BQ19">
        <v>0</v>
      </c>
      <c r="BR19">
        <v>1</v>
      </c>
      <c r="BS19">
        <v>2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1</v>
      </c>
      <c r="CA19">
        <v>2</v>
      </c>
      <c r="CB19">
        <v>2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14</v>
      </c>
      <c r="CI19">
        <v>0</v>
      </c>
      <c r="CJ19">
        <v>4</v>
      </c>
      <c r="CK19">
        <v>2</v>
      </c>
      <c r="CL19">
        <v>2</v>
      </c>
      <c r="CM19">
        <v>0</v>
      </c>
      <c r="CN19">
        <v>0</v>
      </c>
      <c r="CO19">
        <v>0</v>
      </c>
      <c r="CP19">
        <v>2</v>
      </c>
      <c r="CQ19">
        <v>0</v>
      </c>
      <c r="CR19">
        <v>3</v>
      </c>
      <c r="CS19">
        <v>0</v>
      </c>
      <c r="CT19">
        <v>0</v>
      </c>
      <c r="CU19">
        <v>2</v>
      </c>
      <c r="CV19">
        <v>0</v>
      </c>
      <c r="CW19">
        <v>0</v>
      </c>
      <c r="CX19">
        <v>1</v>
      </c>
      <c r="CY19">
        <v>0</v>
      </c>
      <c r="CZ19">
        <v>0</v>
      </c>
      <c r="DA19">
        <v>5</v>
      </c>
      <c r="DB19">
        <v>0</v>
      </c>
      <c r="DC19" t="s">
        <v>202</v>
      </c>
      <c r="DD19" t="s">
        <v>203</v>
      </c>
      <c r="DE19" t="s">
        <v>111</v>
      </c>
    </row>
    <row r="20" spans="1:109">
      <c r="A20" s="1">
        <v>18</v>
      </c>
      <c r="B20" t="s">
        <v>204</v>
      </c>
      <c r="C20">
        <v>198</v>
      </c>
      <c r="D20">
        <v>10</v>
      </c>
      <c r="E20">
        <v>1</v>
      </c>
      <c r="F20">
        <v>0</v>
      </c>
      <c r="G20">
        <v>11</v>
      </c>
      <c r="H20">
        <v>2</v>
      </c>
      <c r="I20">
        <v>39</v>
      </c>
      <c r="J20">
        <v>15</v>
      </c>
      <c r="K20" t="s">
        <v>205</v>
      </c>
      <c r="L20" t="s">
        <v>206</v>
      </c>
      <c r="M20" t="s">
        <v>207</v>
      </c>
      <c r="N20" t="s">
        <v>208</v>
      </c>
      <c r="O20">
        <v>3</v>
      </c>
      <c r="P20">
        <v>1</v>
      </c>
      <c r="Q20">
        <v>3</v>
      </c>
      <c r="R20">
        <v>4</v>
      </c>
      <c r="S20">
        <v>6</v>
      </c>
      <c r="T20">
        <v>6</v>
      </c>
      <c r="U20">
        <v>4</v>
      </c>
      <c r="V20">
        <v>7</v>
      </c>
      <c r="W20">
        <v>2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1</v>
      </c>
      <c r="AE20">
        <v>1</v>
      </c>
      <c r="AF20">
        <v>41</v>
      </c>
      <c r="AG20">
        <v>0</v>
      </c>
      <c r="AH20">
        <v>1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4</v>
      </c>
      <c r="AP20">
        <v>1</v>
      </c>
      <c r="AQ20">
        <v>0</v>
      </c>
      <c r="AR20">
        <v>0</v>
      </c>
      <c r="AS20">
        <v>0</v>
      </c>
      <c r="AT20">
        <v>1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2</v>
      </c>
      <c r="BB20">
        <v>0</v>
      </c>
      <c r="BC20">
        <v>3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1</v>
      </c>
      <c r="BK20">
        <v>0</v>
      </c>
      <c r="BL20">
        <v>0</v>
      </c>
      <c r="BM20">
        <v>4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3</v>
      </c>
      <c r="BT20">
        <v>0</v>
      </c>
      <c r="BU20">
        <v>0</v>
      </c>
      <c r="BV20">
        <v>0</v>
      </c>
      <c r="BW20">
        <v>1</v>
      </c>
      <c r="BX20">
        <v>0</v>
      </c>
      <c r="BY20">
        <v>0</v>
      </c>
      <c r="BZ20">
        <v>0</v>
      </c>
      <c r="CA20">
        <v>0</v>
      </c>
      <c r="CB20">
        <v>1</v>
      </c>
      <c r="CC20">
        <v>0</v>
      </c>
      <c r="CD20">
        <v>0</v>
      </c>
      <c r="CE20">
        <v>1</v>
      </c>
      <c r="CF20">
        <v>0</v>
      </c>
      <c r="CG20">
        <v>1</v>
      </c>
      <c r="CH20">
        <v>0</v>
      </c>
      <c r="CI20">
        <v>3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1</v>
      </c>
      <c r="CP20">
        <v>0</v>
      </c>
      <c r="CQ20">
        <v>1</v>
      </c>
      <c r="CR20">
        <v>1</v>
      </c>
      <c r="CS20">
        <v>0</v>
      </c>
      <c r="CT20">
        <v>0</v>
      </c>
      <c r="CU20">
        <v>3</v>
      </c>
      <c r="CV20">
        <v>5</v>
      </c>
      <c r="CW20">
        <v>1</v>
      </c>
      <c r="CX20">
        <v>0</v>
      </c>
      <c r="CY20">
        <v>0</v>
      </c>
      <c r="CZ20">
        <v>0</v>
      </c>
      <c r="DA20">
        <v>2</v>
      </c>
      <c r="DB20">
        <v>0</v>
      </c>
      <c r="DC20" t="s">
        <v>113</v>
      </c>
      <c r="DD20" t="s">
        <v>114</v>
      </c>
      <c r="DE20" t="s">
        <v>209</v>
      </c>
    </row>
    <row r="21" spans="1:109">
      <c r="A21" s="1">
        <v>19</v>
      </c>
      <c r="B21" t="s">
        <v>210</v>
      </c>
      <c r="C21">
        <v>125</v>
      </c>
      <c r="D21">
        <v>4</v>
      </c>
      <c r="E21">
        <v>0</v>
      </c>
      <c r="F21">
        <v>0</v>
      </c>
      <c r="G21">
        <v>5</v>
      </c>
      <c r="H21">
        <v>0</v>
      </c>
      <c r="I21">
        <v>22</v>
      </c>
      <c r="J21">
        <v>6</v>
      </c>
      <c r="K21" t="s">
        <v>211</v>
      </c>
      <c r="L21" t="s">
        <v>212</v>
      </c>
      <c r="M21" t="s">
        <v>111</v>
      </c>
      <c r="N21" t="s">
        <v>213</v>
      </c>
      <c r="O21">
        <v>2</v>
      </c>
      <c r="P21">
        <v>0</v>
      </c>
      <c r="Q21">
        <v>2</v>
      </c>
      <c r="R21">
        <v>2</v>
      </c>
      <c r="S21">
        <v>4</v>
      </c>
      <c r="T21">
        <v>2</v>
      </c>
      <c r="U21">
        <v>4</v>
      </c>
      <c r="V21">
        <v>9</v>
      </c>
      <c r="W21">
        <v>6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3</v>
      </c>
      <c r="AF21">
        <v>30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0</v>
      </c>
      <c r="AN21">
        <v>0</v>
      </c>
      <c r="AO21">
        <v>2</v>
      </c>
      <c r="AP21">
        <v>1</v>
      </c>
      <c r="AQ21">
        <v>0</v>
      </c>
      <c r="AR21">
        <v>0</v>
      </c>
      <c r="AS21">
        <v>0</v>
      </c>
      <c r="AT21">
        <v>1</v>
      </c>
      <c r="AU21">
        <v>0</v>
      </c>
      <c r="AV21">
        <v>0</v>
      </c>
      <c r="AW21">
        <v>0</v>
      </c>
      <c r="AX21">
        <v>1</v>
      </c>
      <c r="AY21">
        <v>0</v>
      </c>
      <c r="AZ21">
        <v>0</v>
      </c>
      <c r="BA21">
        <v>1</v>
      </c>
      <c r="BB21">
        <v>0</v>
      </c>
      <c r="BC21">
        <v>1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1</v>
      </c>
      <c r="BM21">
        <v>4</v>
      </c>
      <c r="BN21">
        <v>1</v>
      </c>
      <c r="BO21">
        <v>0</v>
      </c>
      <c r="BP21">
        <v>0</v>
      </c>
      <c r="BQ21">
        <v>1</v>
      </c>
      <c r="BR21">
        <v>0</v>
      </c>
      <c r="BS21">
        <v>2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1</v>
      </c>
      <c r="CH21">
        <v>1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4</v>
      </c>
      <c r="CR21">
        <v>0</v>
      </c>
      <c r="CS21">
        <v>1</v>
      </c>
      <c r="CT21">
        <v>0</v>
      </c>
      <c r="CU21">
        <v>1</v>
      </c>
      <c r="CV21">
        <v>3</v>
      </c>
      <c r="CW21">
        <v>0</v>
      </c>
      <c r="CX21">
        <v>0</v>
      </c>
      <c r="CY21">
        <v>0</v>
      </c>
      <c r="CZ21">
        <v>0</v>
      </c>
      <c r="DA21">
        <v>2</v>
      </c>
      <c r="DB21">
        <v>0</v>
      </c>
      <c r="DC21" t="s">
        <v>113</v>
      </c>
      <c r="DD21" t="s">
        <v>114</v>
      </c>
      <c r="DE21" t="s">
        <v>111</v>
      </c>
    </row>
    <row r="22" spans="1:109">
      <c r="A22" s="1">
        <v>20</v>
      </c>
      <c r="B22" t="s">
        <v>214</v>
      </c>
      <c r="C22">
        <v>172</v>
      </c>
      <c r="D22">
        <v>6</v>
      </c>
      <c r="E22">
        <v>0</v>
      </c>
      <c r="F22">
        <v>0</v>
      </c>
      <c r="G22">
        <v>1</v>
      </c>
      <c r="H22">
        <v>0</v>
      </c>
      <c r="I22">
        <v>16</v>
      </c>
      <c r="J22">
        <v>4</v>
      </c>
      <c r="K22" t="s">
        <v>215</v>
      </c>
      <c r="L22" t="s">
        <v>216</v>
      </c>
      <c r="M22" t="s">
        <v>111</v>
      </c>
      <c r="N22" t="s">
        <v>217</v>
      </c>
      <c r="O22">
        <v>0</v>
      </c>
      <c r="P22">
        <v>0</v>
      </c>
      <c r="Q22">
        <v>2</v>
      </c>
      <c r="R22">
        <v>2</v>
      </c>
      <c r="S22">
        <v>0</v>
      </c>
      <c r="T22">
        <v>0</v>
      </c>
      <c r="U22">
        <v>2</v>
      </c>
      <c r="V22">
        <v>7</v>
      </c>
      <c r="W22">
        <v>5</v>
      </c>
      <c r="X22">
        <v>0</v>
      </c>
      <c r="Y22">
        <v>0</v>
      </c>
      <c r="Z22">
        <v>0</v>
      </c>
      <c r="AA22">
        <v>0</v>
      </c>
      <c r="AB22">
        <v>0</v>
      </c>
      <c r="AC22">
        <v>2</v>
      </c>
      <c r="AD22">
        <v>0</v>
      </c>
      <c r="AE22">
        <v>0</v>
      </c>
      <c r="AF22">
        <v>54</v>
      </c>
      <c r="AG22">
        <v>0</v>
      </c>
      <c r="AH22">
        <v>0</v>
      </c>
      <c r="AI22">
        <v>0</v>
      </c>
      <c r="AJ22">
        <v>1</v>
      </c>
      <c r="AK22">
        <v>0</v>
      </c>
      <c r="AL22">
        <v>0</v>
      </c>
      <c r="AM22">
        <v>1</v>
      </c>
      <c r="AN22">
        <v>0</v>
      </c>
      <c r="AO22">
        <v>3</v>
      </c>
      <c r="AP22">
        <v>3</v>
      </c>
      <c r="AQ22">
        <v>0</v>
      </c>
      <c r="AR22">
        <v>2</v>
      </c>
      <c r="AS22">
        <v>1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1</v>
      </c>
      <c r="BC22">
        <v>3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4</v>
      </c>
      <c r="BK22">
        <v>0</v>
      </c>
      <c r="BL22">
        <v>0</v>
      </c>
      <c r="BM22">
        <v>2</v>
      </c>
      <c r="BN22">
        <v>0</v>
      </c>
      <c r="BO22">
        <v>0</v>
      </c>
      <c r="BP22">
        <v>1</v>
      </c>
      <c r="BQ22">
        <v>0</v>
      </c>
      <c r="BR22">
        <v>1</v>
      </c>
      <c r="BS22">
        <v>1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3</v>
      </c>
      <c r="CC22">
        <v>2</v>
      </c>
      <c r="CD22">
        <v>0</v>
      </c>
      <c r="CE22">
        <v>2</v>
      </c>
      <c r="CF22">
        <v>0</v>
      </c>
      <c r="CG22">
        <v>1</v>
      </c>
      <c r="CH22">
        <v>1</v>
      </c>
      <c r="CI22">
        <v>2</v>
      </c>
      <c r="CJ22">
        <v>1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2</v>
      </c>
      <c r="CQ22">
        <v>2</v>
      </c>
      <c r="CR22">
        <v>0</v>
      </c>
      <c r="CS22">
        <v>0</v>
      </c>
      <c r="CT22">
        <v>0</v>
      </c>
      <c r="CU22">
        <v>2</v>
      </c>
      <c r="CV22">
        <v>5</v>
      </c>
      <c r="CW22">
        <v>0</v>
      </c>
      <c r="CX22">
        <v>0</v>
      </c>
      <c r="CY22">
        <v>1</v>
      </c>
      <c r="CZ22">
        <v>1</v>
      </c>
      <c r="DA22">
        <v>5</v>
      </c>
      <c r="DB22">
        <v>0</v>
      </c>
      <c r="DC22" t="s">
        <v>202</v>
      </c>
      <c r="DD22" t="s">
        <v>203</v>
      </c>
      <c r="DE22" t="s">
        <v>111</v>
      </c>
    </row>
    <row r="23" spans="1:109">
      <c r="A23" s="1">
        <v>21</v>
      </c>
      <c r="B23" t="s">
        <v>218</v>
      </c>
      <c r="C23">
        <v>217</v>
      </c>
      <c r="D23">
        <v>5</v>
      </c>
      <c r="E23">
        <v>0</v>
      </c>
      <c r="F23">
        <v>0</v>
      </c>
      <c r="G23">
        <v>1</v>
      </c>
      <c r="H23">
        <v>0</v>
      </c>
      <c r="I23">
        <v>14</v>
      </c>
      <c r="J23">
        <v>7</v>
      </c>
      <c r="K23" t="s">
        <v>219</v>
      </c>
      <c r="L23" t="s">
        <v>220</v>
      </c>
      <c r="M23" t="s">
        <v>111</v>
      </c>
      <c r="N23" t="s">
        <v>221</v>
      </c>
      <c r="O23">
        <v>0</v>
      </c>
      <c r="P23">
        <v>0</v>
      </c>
      <c r="Q23">
        <v>2</v>
      </c>
      <c r="R23">
        <v>2</v>
      </c>
      <c r="S23">
        <v>1</v>
      </c>
      <c r="T23">
        <v>1</v>
      </c>
      <c r="U23">
        <v>4</v>
      </c>
      <c r="V23">
        <v>11</v>
      </c>
      <c r="W23">
        <v>2</v>
      </c>
      <c r="X23">
        <v>0</v>
      </c>
      <c r="Y23">
        <v>0</v>
      </c>
      <c r="Z23">
        <v>0</v>
      </c>
      <c r="AA23">
        <v>0</v>
      </c>
      <c r="AB23">
        <v>1</v>
      </c>
      <c r="AC23">
        <v>5</v>
      </c>
      <c r="AD23">
        <v>3</v>
      </c>
      <c r="AE23">
        <v>0</v>
      </c>
      <c r="AF23">
        <v>81</v>
      </c>
      <c r="AG23">
        <v>0</v>
      </c>
      <c r="AH23">
        <v>0</v>
      </c>
      <c r="AI23">
        <v>0</v>
      </c>
      <c r="AJ23">
        <v>1</v>
      </c>
      <c r="AK23">
        <v>0</v>
      </c>
      <c r="AL23">
        <v>0</v>
      </c>
      <c r="AM23">
        <v>7</v>
      </c>
      <c r="AN23">
        <v>0</v>
      </c>
      <c r="AO23">
        <v>5</v>
      </c>
      <c r="AP23">
        <v>1</v>
      </c>
      <c r="AQ23">
        <v>0</v>
      </c>
      <c r="AR23">
        <v>0</v>
      </c>
      <c r="AS23">
        <v>3</v>
      </c>
      <c r="AT23">
        <v>1</v>
      </c>
      <c r="AU23">
        <v>1</v>
      </c>
      <c r="AV23">
        <v>0</v>
      </c>
      <c r="AW23">
        <v>0</v>
      </c>
      <c r="AX23">
        <v>1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6</v>
      </c>
      <c r="BK23">
        <v>0</v>
      </c>
      <c r="BL23">
        <v>0</v>
      </c>
      <c r="BM23">
        <v>4</v>
      </c>
      <c r="BN23">
        <v>0</v>
      </c>
      <c r="BO23">
        <v>2</v>
      </c>
      <c r="BP23">
        <v>4</v>
      </c>
      <c r="BQ23">
        <v>0</v>
      </c>
      <c r="BR23">
        <v>4</v>
      </c>
      <c r="BS23">
        <v>2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4</v>
      </c>
      <c r="CC23">
        <v>2</v>
      </c>
      <c r="CD23">
        <v>0</v>
      </c>
      <c r="CE23">
        <v>0</v>
      </c>
      <c r="CF23">
        <v>0</v>
      </c>
      <c r="CG23">
        <v>0</v>
      </c>
      <c r="CH23">
        <v>15</v>
      </c>
      <c r="CI23">
        <v>5</v>
      </c>
      <c r="CJ23">
        <v>0</v>
      </c>
      <c r="CK23">
        <v>0</v>
      </c>
      <c r="CL23">
        <v>1</v>
      </c>
      <c r="CM23">
        <v>0</v>
      </c>
      <c r="CN23">
        <v>0</v>
      </c>
      <c r="CO23">
        <v>0</v>
      </c>
      <c r="CP23">
        <v>0</v>
      </c>
      <c r="CQ23">
        <v>2</v>
      </c>
      <c r="CR23">
        <v>1</v>
      </c>
      <c r="CS23">
        <v>0</v>
      </c>
      <c r="CT23">
        <v>0</v>
      </c>
      <c r="CU23">
        <v>4</v>
      </c>
      <c r="CV23">
        <v>2</v>
      </c>
      <c r="CW23">
        <v>0</v>
      </c>
      <c r="CX23">
        <v>1</v>
      </c>
      <c r="CY23">
        <v>0</v>
      </c>
      <c r="CZ23">
        <v>0</v>
      </c>
      <c r="DA23">
        <v>2</v>
      </c>
      <c r="DB23">
        <v>0</v>
      </c>
      <c r="DC23" t="s">
        <v>113</v>
      </c>
      <c r="DD23" t="s">
        <v>114</v>
      </c>
      <c r="DE23" t="s">
        <v>111</v>
      </c>
    </row>
    <row r="24" spans="1:109">
      <c r="A24" s="1">
        <v>22</v>
      </c>
      <c r="B24" t="s">
        <v>222</v>
      </c>
      <c r="C24">
        <v>191</v>
      </c>
      <c r="D24">
        <v>4</v>
      </c>
      <c r="E24">
        <v>0</v>
      </c>
      <c r="F24">
        <v>0</v>
      </c>
      <c r="G24">
        <v>1</v>
      </c>
      <c r="H24">
        <v>0</v>
      </c>
      <c r="I24">
        <v>12</v>
      </c>
      <c r="J24">
        <v>4</v>
      </c>
      <c r="K24" t="s">
        <v>223</v>
      </c>
      <c r="L24" t="s">
        <v>224</v>
      </c>
      <c r="M24" t="s">
        <v>111</v>
      </c>
      <c r="N24" t="s">
        <v>225</v>
      </c>
      <c r="O24">
        <v>0</v>
      </c>
      <c r="P24">
        <v>0</v>
      </c>
      <c r="Q24">
        <v>2</v>
      </c>
      <c r="R24">
        <v>2</v>
      </c>
      <c r="S24">
        <v>0</v>
      </c>
      <c r="T24">
        <v>1</v>
      </c>
      <c r="U24">
        <v>1</v>
      </c>
      <c r="V24">
        <v>13</v>
      </c>
      <c r="W24">
        <v>1</v>
      </c>
      <c r="X24">
        <v>0</v>
      </c>
      <c r="Y24">
        <v>2</v>
      </c>
      <c r="Z24">
        <v>1</v>
      </c>
      <c r="AA24">
        <v>0</v>
      </c>
      <c r="AB24">
        <v>0</v>
      </c>
      <c r="AC24">
        <v>6</v>
      </c>
      <c r="AD24">
        <v>3</v>
      </c>
      <c r="AE24">
        <v>0</v>
      </c>
      <c r="AF24">
        <v>64</v>
      </c>
      <c r="AG24">
        <v>0</v>
      </c>
      <c r="AH24">
        <v>0</v>
      </c>
      <c r="AI24">
        <v>0</v>
      </c>
      <c r="AJ24">
        <v>1</v>
      </c>
      <c r="AK24">
        <v>0</v>
      </c>
      <c r="AL24">
        <v>0</v>
      </c>
      <c r="AM24">
        <v>1</v>
      </c>
      <c r="AN24">
        <v>0</v>
      </c>
      <c r="AO24">
        <v>9</v>
      </c>
      <c r="AP24">
        <v>1</v>
      </c>
      <c r="AQ24">
        <v>2</v>
      </c>
      <c r="AR24">
        <v>0</v>
      </c>
      <c r="AS24">
        <v>3</v>
      </c>
      <c r="AT24">
        <v>0</v>
      </c>
      <c r="AU24">
        <v>0</v>
      </c>
      <c r="AV24">
        <v>0</v>
      </c>
      <c r="AW24">
        <v>0</v>
      </c>
      <c r="AX24">
        <v>1</v>
      </c>
      <c r="AY24">
        <v>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1</v>
      </c>
      <c r="BJ24">
        <v>2</v>
      </c>
      <c r="BK24">
        <v>1</v>
      </c>
      <c r="BL24">
        <v>0</v>
      </c>
      <c r="BM24">
        <v>1</v>
      </c>
      <c r="BN24">
        <v>0</v>
      </c>
      <c r="BO24">
        <v>1</v>
      </c>
      <c r="BP24">
        <v>6</v>
      </c>
      <c r="BQ24">
        <v>0</v>
      </c>
      <c r="BR24">
        <v>1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2</v>
      </c>
      <c r="CD24">
        <v>2</v>
      </c>
      <c r="CE24">
        <v>1</v>
      </c>
      <c r="CF24">
        <v>0</v>
      </c>
      <c r="CG24">
        <v>0</v>
      </c>
      <c r="CH24">
        <v>9</v>
      </c>
      <c r="CI24">
        <v>6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2</v>
      </c>
      <c r="CR24">
        <v>1</v>
      </c>
      <c r="CS24">
        <v>0</v>
      </c>
      <c r="CT24">
        <v>0</v>
      </c>
      <c r="CU24">
        <v>1</v>
      </c>
      <c r="CV24">
        <v>2</v>
      </c>
      <c r="CW24">
        <v>1</v>
      </c>
      <c r="CX24">
        <v>2</v>
      </c>
      <c r="CY24">
        <v>0</v>
      </c>
      <c r="CZ24">
        <v>0</v>
      </c>
      <c r="DA24">
        <v>3</v>
      </c>
      <c r="DB24">
        <v>0</v>
      </c>
      <c r="DC24" t="s">
        <v>126</v>
      </c>
      <c r="DD24" t="s">
        <v>127</v>
      </c>
      <c r="DE24" t="s">
        <v>111</v>
      </c>
    </row>
    <row r="25" spans="1:109">
      <c r="A25" s="1">
        <v>23</v>
      </c>
      <c r="B25" t="s">
        <v>226</v>
      </c>
      <c r="C25">
        <v>143</v>
      </c>
      <c r="D25">
        <v>4</v>
      </c>
      <c r="E25">
        <v>0</v>
      </c>
      <c r="F25">
        <v>0</v>
      </c>
      <c r="G25">
        <v>2</v>
      </c>
      <c r="H25">
        <v>0</v>
      </c>
      <c r="I25">
        <v>8</v>
      </c>
      <c r="J25">
        <v>1</v>
      </c>
      <c r="K25" t="s">
        <v>227</v>
      </c>
      <c r="L25" t="s">
        <v>228</v>
      </c>
      <c r="M25" t="s">
        <v>111</v>
      </c>
      <c r="N25" t="s">
        <v>229</v>
      </c>
      <c r="O25">
        <v>0</v>
      </c>
      <c r="P25">
        <v>0</v>
      </c>
      <c r="Q25">
        <v>0</v>
      </c>
      <c r="R25">
        <v>0</v>
      </c>
      <c r="S25">
        <v>1</v>
      </c>
      <c r="T25">
        <v>0</v>
      </c>
      <c r="U25">
        <v>2</v>
      </c>
      <c r="V25">
        <v>7</v>
      </c>
      <c r="W25">
        <v>1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5</v>
      </c>
      <c r="AE25">
        <v>0</v>
      </c>
      <c r="AF25">
        <v>45</v>
      </c>
      <c r="AG25">
        <v>0</v>
      </c>
      <c r="AH25">
        <v>0</v>
      </c>
      <c r="AI25">
        <v>0</v>
      </c>
      <c r="AJ25">
        <v>1</v>
      </c>
      <c r="AK25">
        <v>0</v>
      </c>
      <c r="AL25">
        <v>0</v>
      </c>
      <c r="AM25">
        <v>1</v>
      </c>
      <c r="AN25">
        <v>0</v>
      </c>
      <c r="AO25">
        <v>3</v>
      </c>
      <c r="AP25">
        <v>0</v>
      </c>
      <c r="AQ25">
        <v>4</v>
      </c>
      <c r="AR25">
        <v>0</v>
      </c>
      <c r="AS25">
        <v>2</v>
      </c>
      <c r="AT25">
        <v>0</v>
      </c>
      <c r="AU25">
        <v>2</v>
      </c>
      <c r="AV25">
        <v>0</v>
      </c>
      <c r="AW25">
        <v>0</v>
      </c>
      <c r="AX25">
        <v>0</v>
      </c>
      <c r="AY25">
        <v>3</v>
      </c>
      <c r="AZ25">
        <v>0</v>
      </c>
      <c r="BA25">
        <v>0</v>
      </c>
      <c r="BB25">
        <v>1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2</v>
      </c>
      <c r="BK25">
        <v>0</v>
      </c>
      <c r="BL25">
        <v>0</v>
      </c>
      <c r="BM25">
        <v>2</v>
      </c>
      <c r="BN25">
        <v>0</v>
      </c>
      <c r="BO25">
        <v>0</v>
      </c>
      <c r="BP25">
        <v>3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2</v>
      </c>
      <c r="CB25">
        <v>0</v>
      </c>
      <c r="CC25">
        <v>2</v>
      </c>
      <c r="CD25">
        <v>1</v>
      </c>
      <c r="CE25">
        <v>0</v>
      </c>
      <c r="CF25">
        <v>0</v>
      </c>
      <c r="CG25">
        <v>0</v>
      </c>
      <c r="CH25">
        <v>11</v>
      </c>
      <c r="CI25">
        <v>1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2</v>
      </c>
      <c r="CS25">
        <v>0</v>
      </c>
      <c r="CT25">
        <v>0</v>
      </c>
      <c r="CU25">
        <v>0</v>
      </c>
      <c r="CV25">
        <v>1</v>
      </c>
      <c r="CW25">
        <v>1</v>
      </c>
      <c r="CX25">
        <v>0</v>
      </c>
      <c r="CY25">
        <v>0</v>
      </c>
      <c r="CZ25">
        <v>0</v>
      </c>
      <c r="DA25">
        <v>0</v>
      </c>
      <c r="DB25">
        <v>0</v>
      </c>
      <c r="DC25" t="s">
        <v>111</v>
      </c>
      <c r="DD25" t="s">
        <v>111</v>
      </c>
      <c r="DE25" t="s">
        <v>111</v>
      </c>
    </row>
    <row r="26" spans="1:109">
      <c r="A26" s="1">
        <v>24</v>
      </c>
      <c r="B26" t="s">
        <v>230</v>
      </c>
      <c r="C26">
        <v>195</v>
      </c>
      <c r="D26">
        <v>8</v>
      </c>
      <c r="E26">
        <v>0</v>
      </c>
      <c r="F26">
        <v>0</v>
      </c>
      <c r="G26">
        <v>1</v>
      </c>
      <c r="H26">
        <v>0</v>
      </c>
      <c r="I26">
        <v>17</v>
      </c>
      <c r="J26">
        <v>7</v>
      </c>
      <c r="K26" t="s">
        <v>231</v>
      </c>
      <c r="L26" t="s">
        <v>232</v>
      </c>
      <c r="M26" t="s">
        <v>111</v>
      </c>
      <c r="N26" t="s">
        <v>233</v>
      </c>
      <c r="O26">
        <v>0</v>
      </c>
      <c r="P26">
        <v>0</v>
      </c>
      <c r="Q26">
        <v>2</v>
      </c>
      <c r="R26">
        <v>2</v>
      </c>
      <c r="S26">
        <v>2</v>
      </c>
      <c r="T26">
        <v>2</v>
      </c>
      <c r="U26">
        <v>3</v>
      </c>
      <c r="V26">
        <v>11</v>
      </c>
      <c r="W26">
        <v>1</v>
      </c>
      <c r="X26">
        <v>0</v>
      </c>
      <c r="Y26">
        <v>0</v>
      </c>
      <c r="Z26">
        <v>1</v>
      </c>
      <c r="AA26">
        <v>0</v>
      </c>
      <c r="AB26">
        <v>0</v>
      </c>
      <c r="AC26">
        <v>8</v>
      </c>
      <c r="AD26">
        <v>1</v>
      </c>
      <c r="AE26">
        <v>0</v>
      </c>
      <c r="AF26">
        <v>62</v>
      </c>
      <c r="AG26">
        <v>0</v>
      </c>
      <c r="AH26">
        <v>1</v>
      </c>
      <c r="AI26">
        <v>0</v>
      </c>
      <c r="AJ26">
        <v>1</v>
      </c>
      <c r="AK26">
        <v>0</v>
      </c>
      <c r="AL26">
        <v>1</v>
      </c>
      <c r="AM26">
        <v>1</v>
      </c>
      <c r="AN26">
        <v>0</v>
      </c>
      <c r="AO26">
        <v>11</v>
      </c>
      <c r="AP26">
        <v>2</v>
      </c>
      <c r="AQ26">
        <v>0</v>
      </c>
      <c r="AR26">
        <v>0</v>
      </c>
      <c r="AS26">
        <v>2</v>
      </c>
      <c r="AT26">
        <v>1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1</v>
      </c>
      <c r="BA26">
        <v>0</v>
      </c>
      <c r="BB26">
        <v>0</v>
      </c>
      <c r="BC26">
        <v>3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3</v>
      </c>
      <c r="BK26">
        <v>2</v>
      </c>
      <c r="BL26">
        <v>0</v>
      </c>
      <c r="BM26">
        <v>3</v>
      </c>
      <c r="BN26">
        <v>0</v>
      </c>
      <c r="BO26">
        <v>0</v>
      </c>
      <c r="BP26">
        <v>1</v>
      </c>
      <c r="BQ26">
        <v>1</v>
      </c>
      <c r="BR26">
        <v>3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1</v>
      </c>
      <c r="CC26">
        <v>0</v>
      </c>
      <c r="CD26">
        <v>0</v>
      </c>
      <c r="CE26">
        <v>2</v>
      </c>
      <c r="CF26">
        <v>0</v>
      </c>
      <c r="CG26">
        <v>0</v>
      </c>
      <c r="CH26">
        <v>4</v>
      </c>
      <c r="CI26">
        <v>8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1</v>
      </c>
      <c r="CR26">
        <v>1</v>
      </c>
      <c r="CS26">
        <v>0</v>
      </c>
      <c r="CT26">
        <v>0</v>
      </c>
      <c r="CU26">
        <v>0</v>
      </c>
      <c r="CV26">
        <v>4</v>
      </c>
      <c r="CW26">
        <v>0</v>
      </c>
      <c r="CX26">
        <v>0</v>
      </c>
      <c r="CY26">
        <v>1</v>
      </c>
      <c r="CZ26">
        <v>0</v>
      </c>
      <c r="DA26">
        <v>3</v>
      </c>
      <c r="DB26">
        <v>0</v>
      </c>
      <c r="DC26" t="s">
        <v>126</v>
      </c>
      <c r="DD26" t="s">
        <v>127</v>
      </c>
      <c r="DE26" t="s">
        <v>111</v>
      </c>
    </row>
    <row r="27" spans="1:109">
      <c r="A27" s="1">
        <v>25</v>
      </c>
      <c r="B27" t="s">
        <v>234</v>
      </c>
      <c r="C27">
        <v>214</v>
      </c>
      <c r="D27">
        <v>9</v>
      </c>
      <c r="E27">
        <v>0</v>
      </c>
      <c r="F27">
        <v>0</v>
      </c>
      <c r="G27">
        <v>4</v>
      </c>
      <c r="H27">
        <v>1</v>
      </c>
      <c r="I27">
        <v>21</v>
      </c>
      <c r="J27">
        <v>10</v>
      </c>
      <c r="K27" t="s">
        <v>235</v>
      </c>
      <c r="L27" t="s">
        <v>236</v>
      </c>
      <c r="M27" t="s">
        <v>237</v>
      </c>
      <c r="N27" t="s">
        <v>238</v>
      </c>
      <c r="O27">
        <v>1</v>
      </c>
      <c r="P27">
        <v>0</v>
      </c>
      <c r="Q27">
        <v>1</v>
      </c>
      <c r="R27">
        <v>1</v>
      </c>
      <c r="S27">
        <v>2</v>
      </c>
      <c r="T27">
        <v>6</v>
      </c>
      <c r="U27">
        <v>3</v>
      </c>
      <c r="V27">
        <v>16</v>
      </c>
      <c r="W27">
        <v>5</v>
      </c>
      <c r="X27">
        <v>0</v>
      </c>
      <c r="Y27">
        <v>0</v>
      </c>
      <c r="Z27">
        <v>3</v>
      </c>
      <c r="AA27">
        <v>0</v>
      </c>
      <c r="AB27">
        <v>0</v>
      </c>
      <c r="AC27">
        <v>0</v>
      </c>
      <c r="AD27">
        <v>8</v>
      </c>
      <c r="AE27">
        <v>0</v>
      </c>
      <c r="AF27">
        <v>66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7</v>
      </c>
      <c r="AP27">
        <v>0</v>
      </c>
      <c r="AQ27">
        <v>0</v>
      </c>
      <c r="AR27">
        <v>3</v>
      </c>
      <c r="AS27">
        <v>0</v>
      </c>
      <c r="AT27">
        <v>1</v>
      </c>
      <c r="AU27">
        <v>0</v>
      </c>
      <c r="AV27">
        <v>0</v>
      </c>
      <c r="AW27">
        <v>0</v>
      </c>
      <c r="AX27">
        <v>2</v>
      </c>
      <c r="AY27">
        <v>0</v>
      </c>
      <c r="AZ27">
        <v>1</v>
      </c>
      <c r="BA27">
        <v>0</v>
      </c>
      <c r="BB27">
        <v>1</v>
      </c>
      <c r="BC27">
        <v>1</v>
      </c>
      <c r="BD27">
        <v>1</v>
      </c>
      <c r="BE27">
        <v>0</v>
      </c>
      <c r="BF27">
        <v>2</v>
      </c>
      <c r="BG27">
        <v>0</v>
      </c>
      <c r="BH27">
        <v>0</v>
      </c>
      <c r="BI27">
        <v>0</v>
      </c>
      <c r="BJ27">
        <v>5</v>
      </c>
      <c r="BK27">
        <v>2</v>
      </c>
      <c r="BL27">
        <v>2</v>
      </c>
      <c r="BM27">
        <v>3</v>
      </c>
      <c r="BN27">
        <v>0</v>
      </c>
      <c r="BO27">
        <v>0</v>
      </c>
      <c r="BP27">
        <v>0</v>
      </c>
      <c r="BQ27">
        <v>2</v>
      </c>
      <c r="BR27">
        <v>1</v>
      </c>
      <c r="BS27">
        <v>3</v>
      </c>
      <c r="BT27">
        <v>1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2</v>
      </c>
      <c r="CC27">
        <v>0</v>
      </c>
      <c r="CD27">
        <v>0</v>
      </c>
      <c r="CE27">
        <v>0</v>
      </c>
      <c r="CF27">
        <v>0</v>
      </c>
      <c r="CG27">
        <v>1</v>
      </c>
      <c r="CH27">
        <v>3</v>
      </c>
      <c r="CI27">
        <v>0</v>
      </c>
      <c r="CJ27">
        <v>1</v>
      </c>
      <c r="CK27">
        <v>0</v>
      </c>
      <c r="CL27">
        <v>2</v>
      </c>
      <c r="CM27">
        <v>0</v>
      </c>
      <c r="CN27">
        <v>0</v>
      </c>
      <c r="CO27">
        <v>5</v>
      </c>
      <c r="CP27">
        <v>2</v>
      </c>
      <c r="CQ27">
        <v>0</v>
      </c>
      <c r="CR27">
        <v>0</v>
      </c>
      <c r="CS27">
        <v>0</v>
      </c>
      <c r="CT27">
        <v>0</v>
      </c>
      <c r="CU27">
        <v>1</v>
      </c>
      <c r="CV27">
        <v>2</v>
      </c>
      <c r="CW27">
        <v>4</v>
      </c>
      <c r="CX27">
        <v>0</v>
      </c>
      <c r="CY27">
        <v>0</v>
      </c>
      <c r="CZ27">
        <v>0</v>
      </c>
      <c r="DA27">
        <v>5</v>
      </c>
      <c r="DB27">
        <v>0</v>
      </c>
      <c r="DC27" t="s">
        <v>202</v>
      </c>
      <c r="DD27" t="s">
        <v>203</v>
      </c>
      <c r="DE27" t="s">
        <v>111</v>
      </c>
    </row>
    <row r="28" spans="1:109">
      <c r="A28" s="1">
        <v>26</v>
      </c>
      <c r="B28" t="s">
        <v>239</v>
      </c>
      <c r="C28">
        <v>176</v>
      </c>
      <c r="D28">
        <v>10</v>
      </c>
      <c r="E28">
        <v>0</v>
      </c>
      <c r="F28">
        <v>0</v>
      </c>
      <c r="G28">
        <v>5</v>
      </c>
      <c r="H28">
        <v>3</v>
      </c>
      <c r="I28">
        <v>22</v>
      </c>
      <c r="J28">
        <v>10</v>
      </c>
      <c r="K28" t="s">
        <v>240</v>
      </c>
      <c r="L28" t="s">
        <v>241</v>
      </c>
      <c r="M28" t="s">
        <v>242</v>
      </c>
      <c r="N28" t="s">
        <v>243</v>
      </c>
      <c r="O28">
        <v>0</v>
      </c>
      <c r="P28">
        <v>0</v>
      </c>
      <c r="Q28">
        <v>0</v>
      </c>
      <c r="R28">
        <v>0</v>
      </c>
      <c r="S28">
        <v>2</v>
      </c>
      <c r="T28">
        <v>2</v>
      </c>
      <c r="U28">
        <v>2</v>
      </c>
      <c r="V28">
        <v>13</v>
      </c>
      <c r="W28">
        <v>1</v>
      </c>
      <c r="X28">
        <v>1</v>
      </c>
      <c r="Y28">
        <v>0</v>
      </c>
      <c r="Z28">
        <v>1</v>
      </c>
      <c r="AA28">
        <v>0</v>
      </c>
      <c r="AB28">
        <v>2</v>
      </c>
      <c r="AC28">
        <v>4</v>
      </c>
      <c r="AD28">
        <v>4</v>
      </c>
      <c r="AE28">
        <v>0</v>
      </c>
      <c r="AF28">
        <v>62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1</v>
      </c>
      <c r="AM28">
        <v>2</v>
      </c>
      <c r="AN28">
        <v>0</v>
      </c>
      <c r="AO28">
        <v>5</v>
      </c>
      <c r="AP28">
        <v>1</v>
      </c>
      <c r="AQ28">
        <v>0</v>
      </c>
      <c r="AR28">
        <v>4</v>
      </c>
      <c r="AS28">
        <v>0</v>
      </c>
      <c r="AT28">
        <v>0</v>
      </c>
      <c r="AU28">
        <v>0</v>
      </c>
      <c r="AV28">
        <v>2</v>
      </c>
      <c r="AW28">
        <v>1</v>
      </c>
      <c r="AX28">
        <v>0</v>
      </c>
      <c r="AY28">
        <v>0</v>
      </c>
      <c r="AZ28">
        <v>2</v>
      </c>
      <c r="BA28">
        <v>1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4</v>
      </c>
      <c r="BK28">
        <v>1</v>
      </c>
      <c r="BL28">
        <v>0</v>
      </c>
      <c r="BM28">
        <v>2</v>
      </c>
      <c r="BN28">
        <v>0</v>
      </c>
      <c r="BO28">
        <v>2</v>
      </c>
      <c r="BP28">
        <v>1</v>
      </c>
      <c r="BQ28">
        <v>0</v>
      </c>
      <c r="BR28">
        <v>0</v>
      </c>
      <c r="BS28">
        <v>4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1</v>
      </c>
      <c r="CB28">
        <v>3</v>
      </c>
      <c r="CC28">
        <v>0</v>
      </c>
      <c r="CD28">
        <v>0</v>
      </c>
      <c r="CE28">
        <v>3</v>
      </c>
      <c r="CF28">
        <v>0</v>
      </c>
      <c r="CG28">
        <v>0</v>
      </c>
      <c r="CH28">
        <v>4</v>
      </c>
      <c r="CI28">
        <v>4</v>
      </c>
      <c r="CJ28">
        <v>0</v>
      </c>
      <c r="CK28">
        <v>1</v>
      </c>
      <c r="CL28">
        <v>2</v>
      </c>
      <c r="CM28">
        <v>0</v>
      </c>
      <c r="CN28">
        <v>0</v>
      </c>
      <c r="CO28">
        <v>1</v>
      </c>
      <c r="CP28">
        <v>1</v>
      </c>
      <c r="CQ28">
        <v>0</v>
      </c>
      <c r="CR28">
        <v>1</v>
      </c>
      <c r="CS28">
        <v>1</v>
      </c>
      <c r="CT28">
        <v>0</v>
      </c>
      <c r="CU28">
        <v>1</v>
      </c>
      <c r="CV28">
        <v>3</v>
      </c>
      <c r="CW28">
        <v>1</v>
      </c>
      <c r="CX28">
        <v>0</v>
      </c>
      <c r="CY28">
        <v>0</v>
      </c>
      <c r="CZ28">
        <v>0</v>
      </c>
      <c r="DA28">
        <v>2</v>
      </c>
      <c r="DB28">
        <v>0</v>
      </c>
      <c r="DC28" t="s">
        <v>113</v>
      </c>
      <c r="DD28" t="s">
        <v>114</v>
      </c>
      <c r="DE28" t="s">
        <v>111</v>
      </c>
    </row>
    <row r="29" spans="1:109">
      <c r="A29" s="1">
        <v>27</v>
      </c>
      <c r="B29" t="s">
        <v>244</v>
      </c>
      <c r="C29">
        <v>133</v>
      </c>
      <c r="D29">
        <v>2</v>
      </c>
      <c r="E29">
        <v>0</v>
      </c>
      <c r="F29">
        <v>0</v>
      </c>
      <c r="G29">
        <v>3</v>
      </c>
      <c r="H29">
        <v>1</v>
      </c>
      <c r="I29">
        <v>11</v>
      </c>
      <c r="J29">
        <v>2</v>
      </c>
      <c r="K29" t="s">
        <v>245</v>
      </c>
      <c r="L29" t="s">
        <v>246</v>
      </c>
      <c r="M29" t="s">
        <v>247</v>
      </c>
      <c r="N29" t="s">
        <v>248</v>
      </c>
      <c r="O29">
        <v>0</v>
      </c>
      <c r="P29">
        <v>0</v>
      </c>
      <c r="Q29">
        <v>1</v>
      </c>
      <c r="R29">
        <v>1</v>
      </c>
      <c r="S29">
        <v>1</v>
      </c>
      <c r="T29">
        <v>4</v>
      </c>
      <c r="U29">
        <v>2</v>
      </c>
      <c r="V29">
        <v>12</v>
      </c>
      <c r="W29">
        <v>2</v>
      </c>
      <c r="X29">
        <v>0</v>
      </c>
      <c r="Y29">
        <v>0</v>
      </c>
      <c r="Z29">
        <v>1</v>
      </c>
      <c r="AA29">
        <v>0</v>
      </c>
      <c r="AB29">
        <v>1</v>
      </c>
      <c r="AC29">
        <v>5</v>
      </c>
      <c r="AD29">
        <v>2</v>
      </c>
      <c r="AE29">
        <v>1</v>
      </c>
      <c r="AF29">
        <v>32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1</v>
      </c>
      <c r="AO29">
        <v>4</v>
      </c>
      <c r="AP29">
        <v>0</v>
      </c>
      <c r="AQ29">
        <v>1</v>
      </c>
      <c r="AR29">
        <v>0</v>
      </c>
      <c r="AS29">
        <v>0</v>
      </c>
      <c r="AT29">
        <v>0</v>
      </c>
      <c r="AU29">
        <v>1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1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2</v>
      </c>
      <c r="BN29">
        <v>0</v>
      </c>
      <c r="BO29">
        <v>0</v>
      </c>
      <c r="BP29">
        <v>0</v>
      </c>
      <c r="BQ29">
        <v>0</v>
      </c>
      <c r="BR29">
        <v>2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1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2</v>
      </c>
      <c r="CI29">
        <v>5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1</v>
      </c>
      <c r="CP29">
        <v>0</v>
      </c>
      <c r="CQ29">
        <v>3</v>
      </c>
      <c r="CR29">
        <v>0</v>
      </c>
      <c r="CS29">
        <v>0</v>
      </c>
      <c r="CT29">
        <v>0</v>
      </c>
      <c r="CU29">
        <v>0</v>
      </c>
      <c r="CV29">
        <v>2</v>
      </c>
      <c r="CW29">
        <v>0</v>
      </c>
      <c r="CX29">
        <v>0</v>
      </c>
      <c r="CY29">
        <v>1</v>
      </c>
      <c r="CZ29">
        <v>0</v>
      </c>
      <c r="DA29">
        <v>2</v>
      </c>
      <c r="DB29">
        <v>0</v>
      </c>
      <c r="DC29" t="s">
        <v>113</v>
      </c>
      <c r="DD29" t="s">
        <v>114</v>
      </c>
      <c r="DE29" t="s">
        <v>111</v>
      </c>
    </row>
    <row r="30" spans="1:109">
      <c r="A30" s="1">
        <v>28</v>
      </c>
      <c r="B30" t="s">
        <v>249</v>
      </c>
      <c r="C30">
        <v>169</v>
      </c>
      <c r="D30">
        <v>8</v>
      </c>
      <c r="E30">
        <v>0</v>
      </c>
      <c r="F30">
        <v>1</v>
      </c>
      <c r="G30">
        <v>15</v>
      </c>
      <c r="H30">
        <v>4</v>
      </c>
      <c r="I30">
        <v>45</v>
      </c>
      <c r="J30">
        <v>22</v>
      </c>
      <c r="K30" t="s">
        <v>250</v>
      </c>
      <c r="L30" t="s">
        <v>251</v>
      </c>
      <c r="M30" t="s">
        <v>252</v>
      </c>
      <c r="N30" t="s">
        <v>253</v>
      </c>
      <c r="O30">
        <v>2</v>
      </c>
      <c r="P30">
        <v>0</v>
      </c>
      <c r="Q30">
        <v>0</v>
      </c>
      <c r="R30">
        <v>0</v>
      </c>
      <c r="S30">
        <v>4</v>
      </c>
      <c r="T30">
        <v>11</v>
      </c>
      <c r="U30">
        <v>1</v>
      </c>
      <c r="V30">
        <v>14</v>
      </c>
      <c r="W30">
        <v>5</v>
      </c>
      <c r="X30">
        <v>1</v>
      </c>
      <c r="Y30">
        <v>0</v>
      </c>
      <c r="Z30">
        <v>0</v>
      </c>
      <c r="AA30">
        <v>0</v>
      </c>
      <c r="AB30">
        <v>2</v>
      </c>
      <c r="AC30">
        <v>0</v>
      </c>
      <c r="AD30">
        <v>3</v>
      </c>
      <c r="AE30">
        <v>3</v>
      </c>
      <c r="AF30">
        <v>19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2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1</v>
      </c>
      <c r="BJ30">
        <v>0</v>
      </c>
      <c r="BK30">
        <v>2</v>
      </c>
      <c r="BL30">
        <v>0</v>
      </c>
      <c r="BM30">
        <v>1</v>
      </c>
      <c r="BN30">
        <v>2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1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2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1</v>
      </c>
      <c r="CO30">
        <v>0</v>
      </c>
      <c r="CP30">
        <v>0</v>
      </c>
      <c r="CQ30">
        <v>1</v>
      </c>
      <c r="CR30">
        <v>1</v>
      </c>
      <c r="CS30">
        <v>0</v>
      </c>
      <c r="CT30">
        <v>0</v>
      </c>
      <c r="CU30">
        <v>1</v>
      </c>
      <c r="CV30">
        <v>4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 t="s">
        <v>111</v>
      </c>
      <c r="DD30" t="s">
        <v>111</v>
      </c>
      <c r="DE30" t="s">
        <v>111</v>
      </c>
    </row>
    <row r="31" spans="1:109">
      <c r="A31" s="1">
        <v>29</v>
      </c>
      <c r="B31" t="s">
        <v>254</v>
      </c>
      <c r="C31">
        <v>181</v>
      </c>
      <c r="D31">
        <v>3</v>
      </c>
      <c r="E31">
        <v>0</v>
      </c>
      <c r="F31">
        <v>1</v>
      </c>
      <c r="G31">
        <v>1</v>
      </c>
      <c r="H31">
        <v>0</v>
      </c>
      <c r="I31">
        <v>8</v>
      </c>
      <c r="J31">
        <v>4</v>
      </c>
      <c r="K31" t="s">
        <v>255</v>
      </c>
      <c r="L31" t="s">
        <v>256</v>
      </c>
      <c r="M31" t="s">
        <v>111</v>
      </c>
      <c r="N31" t="s">
        <v>257</v>
      </c>
      <c r="O31">
        <v>0</v>
      </c>
      <c r="P31">
        <v>0</v>
      </c>
      <c r="Q31">
        <v>0</v>
      </c>
      <c r="R31">
        <v>0</v>
      </c>
      <c r="S31">
        <v>0</v>
      </c>
      <c r="T31">
        <v>3</v>
      </c>
      <c r="U31">
        <v>3</v>
      </c>
      <c r="V31">
        <v>9</v>
      </c>
      <c r="W31">
        <v>0</v>
      </c>
      <c r="X31">
        <v>1</v>
      </c>
      <c r="Y31">
        <v>0</v>
      </c>
      <c r="Z31">
        <v>4</v>
      </c>
      <c r="AA31">
        <v>0</v>
      </c>
      <c r="AB31">
        <v>0</v>
      </c>
      <c r="AC31">
        <v>0</v>
      </c>
      <c r="AD31">
        <v>4</v>
      </c>
      <c r="AE31">
        <v>0</v>
      </c>
      <c r="AF31">
        <v>89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8</v>
      </c>
      <c r="AP31">
        <v>5</v>
      </c>
      <c r="AQ31">
        <v>0</v>
      </c>
      <c r="AR31">
        <v>0</v>
      </c>
      <c r="AS31">
        <v>1</v>
      </c>
      <c r="AT31">
        <v>0</v>
      </c>
      <c r="AU31">
        <v>0</v>
      </c>
      <c r="AV31">
        <v>3</v>
      </c>
      <c r="AW31">
        <v>1</v>
      </c>
      <c r="AX31">
        <v>1</v>
      </c>
      <c r="AY31">
        <v>0</v>
      </c>
      <c r="AZ31">
        <v>2</v>
      </c>
      <c r="BA31">
        <v>0</v>
      </c>
      <c r="BB31">
        <v>0</v>
      </c>
      <c r="BC31">
        <v>0</v>
      </c>
      <c r="BD31">
        <v>4</v>
      </c>
      <c r="BE31">
        <v>3</v>
      </c>
      <c r="BF31">
        <v>0</v>
      </c>
      <c r="BG31">
        <v>0</v>
      </c>
      <c r="BH31">
        <v>0</v>
      </c>
      <c r="BI31">
        <v>0</v>
      </c>
      <c r="BJ31">
        <v>5</v>
      </c>
      <c r="BK31">
        <v>2</v>
      </c>
      <c r="BL31">
        <v>1</v>
      </c>
      <c r="BM31">
        <v>3</v>
      </c>
      <c r="BN31">
        <v>1</v>
      </c>
      <c r="BO31">
        <v>2</v>
      </c>
      <c r="BP31">
        <v>5</v>
      </c>
      <c r="BQ31">
        <v>1</v>
      </c>
      <c r="BR31">
        <v>0</v>
      </c>
      <c r="BS31">
        <v>0</v>
      </c>
      <c r="BT31">
        <v>3</v>
      </c>
      <c r="BU31">
        <v>0</v>
      </c>
      <c r="BV31">
        <v>0</v>
      </c>
      <c r="BW31">
        <v>2</v>
      </c>
      <c r="BX31">
        <v>0</v>
      </c>
      <c r="BY31">
        <v>0</v>
      </c>
      <c r="BZ31">
        <v>0</v>
      </c>
      <c r="CA31">
        <v>3</v>
      </c>
      <c r="CB31">
        <v>2</v>
      </c>
      <c r="CC31">
        <v>0</v>
      </c>
      <c r="CD31">
        <v>0</v>
      </c>
      <c r="CE31">
        <v>2</v>
      </c>
      <c r="CF31">
        <v>0</v>
      </c>
      <c r="CG31">
        <v>0</v>
      </c>
      <c r="CH31">
        <v>15</v>
      </c>
      <c r="CI31">
        <v>0</v>
      </c>
      <c r="CJ31">
        <v>0</v>
      </c>
      <c r="CK31">
        <v>2</v>
      </c>
      <c r="CL31">
        <v>1</v>
      </c>
      <c r="CM31">
        <v>0</v>
      </c>
      <c r="CN31">
        <v>0</v>
      </c>
      <c r="CO31">
        <v>0</v>
      </c>
      <c r="CP31">
        <v>0</v>
      </c>
      <c r="CQ31">
        <v>3</v>
      </c>
      <c r="CR31">
        <v>1</v>
      </c>
      <c r="CS31">
        <v>0</v>
      </c>
      <c r="CT31">
        <v>0</v>
      </c>
      <c r="CU31">
        <v>0</v>
      </c>
      <c r="CV31">
        <v>3</v>
      </c>
      <c r="CW31">
        <v>0</v>
      </c>
      <c r="CX31">
        <v>0</v>
      </c>
      <c r="CY31">
        <v>0</v>
      </c>
      <c r="CZ31">
        <v>0</v>
      </c>
      <c r="DA31">
        <v>4</v>
      </c>
      <c r="DB31">
        <v>0</v>
      </c>
      <c r="DC31" t="s">
        <v>151</v>
      </c>
      <c r="DD31" t="s">
        <v>152</v>
      </c>
      <c r="DE31" t="s">
        <v>111</v>
      </c>
    </row>
    <row r="32" spans="1:109">
      <c r="A32" s="1">
        <v>30</v>
      </c>
      <c r="B32" t="s">
        <v>258</v>
      </c>
      <c r="C32">
        <v>179</v>
      </c>
      <c r="D32">
        <v>6</v>
      </c>
      <c r="E32">
        <v>0</v>
      </c>
      <c r="F32">
        <v>0</v>
      </c>
      <c r="G32">
        <v>2</v>
      </c>
      <c r="H32">
        <v>0</v>
      </c>
      <c r="I32">
        <v>9</v>
      </c>
      <c r="J32">
        <v>3</v>
      </c>
      <c r="K32" t="s">
        <v>259</v>
      </c>
      <c r="L32" t="s">
        <v>260</v>
      </c>
      <c r="M32" t="s">
        <v>111</v>
      </c>
      <c r="N32" t="s">
        <v>261</v>
      </c>
      <c r="O32">
        <v>0</v>
      </c>
      <c r="P32">
        <v>0</v>
      </c>
      <c r="Q32">
        <v>2</v>
      </c>
      <c r="R32">
        <v>2</v>
      </c>
      <c r="S32">
        <v>0</v>
      </c>
      <c r="T32">
        <v>0</v>
      </c>
      <c r="U32">
        <v>5</v>
      </c>
      <c r="V32">
        <v>11</v>
      </c>
      <c r="W32">
        <v>1</v>
      </c>
      <c r="X32">
        <v>0</v>
      </c>
      <c r="Y32">
        <v>1</v>
      </c>
      <c r="Z32">
        <v>1</v>
      </c>
      <c r="AA32">
        <v>0</v>
      </c>
      <c r="AB32">
        <v>1</v>
      </c>
      <c r="AC32">
        <v>4</v>
      </c>
      <c r="AD32">
        <v>3</v>
      </c>
      <c r="AE32">
        <v>0</v>
      </c>
      <c r="AF32">
        <v>80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2</v>
      </c>
      <c r="AM32">
        <v>0</v>
      </c>
      <c r="AN32">
        <v>0</v>
      </c>
      <c r="AO32">
        <v>9</v>
      </c>
      <c r="AP32">
        <v>0</v>
      </c>
      <c r="AQ32">
        <v>0</v>
      </c>
      <c r="AR32">
        <v>1</v>
      </c>
      <c r="AS32">
        <v>0</v>
      </c>
      <c r="AT32">
        <v>0</v>
      </c>
      <c r="AU32">
        <v>1</v>
      </c>
      <c r="AV32">
        <v>1</v>
      </c>
      <c r="AW32">
        <v>0</v>
      </c>
      <c r="AX32">
        <v>3</v>
      </c>
      <c r="AY32">
        <v>1</v>
      </c>
      <c r="AZ32">
        <v>4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5</v>
      </c>
      <c r="BK32">
        <v>1</v>
      </c>
      <c r="BL32">
        <v>0</v>
      </c>
      <c r="BM32">
        <v>5</v>
      </c>
      <c r="BN32">
        <v>1</v>
      </c>
      <c r="BO32">
        <v>2</v>
      </c>
      <c r="BP32">
        <v>2</v>
      </c>
      <c r="BQ32">
        <v>0</v>
      </c>
      <c r="BR32">
        <v>1</v>
      </c>
      <c r="BS32">
        <v>2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1</v>
      </c>
      <c r="CB32">
        <v>2</v>
      </c>
      <c r="CC32">
        <v>0</v>
      </c>
      <c r="CD32">
        <v>3</v>
      </c>
      <c r="CE32">
        <v>0</v>
      </c>
      <c r="CF32">
        <v>0</v>
      </c>
      <c r="CG32">
        <v>0</v>
      </c>
      <c r="CH32">
        <v>14</v>
      </c>
      <c r="CI32">
        <v>4</v>
      </c>
      <c r="CJ32">
        <v>0</v>
      </c>
      <c r="CK32">
        <v>1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2</v>
      </c>
      <c r="CR32">
        <v>1</v>
      </c>
      <c r="CS32">
        <v>0</v>
      </c>
      <c r="CT32">
        <v>0</v>
      </c>
      <c r="CU32">
        <v>0</v>
      </c>
      <c r="CV32">
        <v>2</v>
      </c>
      <c r="CW32">
        <v>1</v>
      </c>
      <c r="CX32">
        <v>0</v>
      </c>
      <c r="CY32">
        <v>2</v>
      </c>
      <c r="CZ32">
        <v>0</v>
      </c>
      <c r="DA32">
        <v>6</v>
      </c>
      <c r="DB32">
        <v>0</v>
      </c>
      <c r="DC32" t="s">
        <v>168</v>
      </c>
      <c r="DD32" t="s">
        <v>169</v>
      </c>
      <c r="DE32" t="s">
        <v>111</v>
      </c>
    </row>
    <row r="33" spans="1:109">
      <c r="A33" s="1">
        <v>31</v>
      </c>
      <c r="B33" t="s">
        <v>262</v>
      </c>
      <c r="C33">
        <v>194</v>
      </c>
      <c r="D33">
        <v>5</v>
      </c>
      <c r="E33">
        <v>0</v>
      </c>
      <c r="F33">
        <v>0</v>
      </c>
      <c r="G33">
        <v>3</v>
      </c>
      <c r="H33">
        <v>0</v>
      </c>
      <c r="I33">
        <v>19</v>
      </c>
      <c r="J33">
        <v>9</v>
      </c>
      <c r="K33" t="s">
        <v>263</v>
      </c>
      <c r="L33" t="s">
        <v>264</v>
      </c>
      <c r="M33" t="s">
        <v>111</v>
      </c>
      <c r="N33" t="s">
        <v>265</v>
      </c>
      <c r="O33">
        <v>1</v>
      </c>
      <c r="P33">
        <v>0</v>
      </c>
      <c r="Q33">
        <v>4</v>
      </c>
      <c r="R33">
        <v>4</v>
      </c>
      <c r="S33">
        <v>0</v>
      </c>
      <c r="T33">
        <v>2</v>
      </c>
      <c r="U33">
        <v>4</v>
      </c>
      <c r="V33">
        <v>10</v>
      </c>
      <c r="W33">
        <v>3</v>
      </c>
      <c r="X33">
        <v>0</v>
      </c>
      <c r="Y33">
        <v>3</v>
      </c>
      <c r="Z33">
        <v>0</v>
      </c>
      <c r="AA33">
        <v>0</v>
      </c>
      <c r="AB33">
        <v>0</v>
      </c>
      <c r="AC33">
        <v>1</v>
      </c>
      <c r="AD33">
        <v>3</v>
      </c>
      <c r="AE33">
        <v>0</v>
      </c>
      <c r="AF33">
        <v>71</v>
      </c>
      <c r="AG33">
        <v>0</v>
      </c>
      <c r="AH33">
        <v>0</v>
      </c>
      <c r="AI33">
        <v>0</v>
      </c>
      <c r="AJ33">
        <v>0</v>
      </c>
      <c r="AK33">
        <v>1</v>
      </c>
      <c r="AL33">
        <v>1</v>
      </c>
      <c r="AM33">
        <v>0</v>
      </c>
      <c r="AN33">
        <v>0</v>
      </c>
      <c r="AO33">
        <v>7</v>
      </c>
      <c r="AP33">
        <v>1</v>
      </c>
      <c r="AQ33">
        <v>0</v>
      </c>
      <c r="AR33">
        <v>2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3</v>
      </c>
      <c r="BA33">
        <v>0</v>
      </c>
      <c r="BB33">
        <v>3</v>
      </c>
      <c r="BC33">
        <v>1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4</v>
      </c>
      <c r="BK33">
        <v>1</v>
      </c>
      <c r="BL33">
        <v>0</v>
      </c>
      <c r="BM33">
        <v>4</v>
      </c>
      <c r="BN33">
        <v>0</v>
      </c>
      <c r="BO33">
        <v>0</v>
      </c>
      <c r="BP33">
        <v>5</v>
      </c>
      <c r="BQ33">
        <v>0</v>
      </c>
      <c r="BR33">
        <v>2</v>
      </c>
      <c r="BS33">
        <v>5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3</v>
      </c>
      <c r="CA33">
        <v>0</v>
      </c>
      <c r="CB33">
        <v>1</v>
      </c>
      <c r="CC33">
        <v>2</v>
      </c>
      <c r="CD33">
        <v>0</v>
      </c>
      <c r="CE33">
        <v>3</v>
      </c>
      <c r="CF33">
        <v>0</v>
      </c>
      <c r="CG33">
        <v>0</v>
      </c>
      <c r="CH33">
        <v>6</v>
      </c>
      <c r="CI33">
        <v>1</v>
      </c>
      <c r="CJ33">
        <v>0</v>
      </c>
      <c r="CK33">
        <v>0</v>
      </c>
      <c r="CL33">
        <v>2</v>
      </c>
      <c r="CM33">
        <v>0</v>
      </c>
      <c r="CN33">
        <v>0</v>
      </c>
      <c r="CO33">
        <v>0</v>
      </c>
      <c r="CP33">
        <v>2</v>
      </c>
      <c r="CQ33">
        <v>0</v>
      </c>
      <c r="CR33">
        <v>1</v>
      </c>
      <c r="CS33">
        <v>0</v>
      </c>
      <c r="CT33">
        <v>0</v>
      </c>
      <c r="CU33">
        <v>0</v>
      </c>
      <c r="CV33">
        <v>3</v>
      </c>
      <c r="CW33">
        <v>1</v>
      </c>
      <c r="CX33">
        <v>1</v>
      </c>
      <c r="CY33">
        <v>0</v>
      </c>
      <c r="CZ33">
        <v>0</v>
      </c>
      <c r="DA33">
        <v>4</v>
      </c>
      <c r="DB33">
        <v>0</v>
      </c>
      <c r="DC33" t="s">
        <v>151</v>
      </c>
      <c r="DD33" t="s">
        <v>152</v>
      </c>
      <c r="DE33" t="s">
        <v>111</v>
      </c>
    </row>
    <row r="34" spans="1:109">
      <c r="A34" s="1">
        <v>32</v>
      </c>
      <c r="B34" t="s">
        <v>266</v>
      </c>
      <c r="C34">
        <v>220</v>
      </c>
      <c r="D34">
        <v>5</v>
      </c>
      <c r="E34">
        <v>0</v>
      </c>
      <c r="F34">
        <v>0</v>
      </c>
      <c r="G34">
        <v>5</v>
      </c>
      <c r="H34">
        <v>0</v>
      </c>
      <c r="I34">
        <v>18</v>
      </c>
      <c r="J34">
        <v>9</v>
      </c>
      <c r="K34" t="s">
        <v>267</v>
      </c>
      <c r="L34" t="s">
        <v>268</v>
      </c>
      <c r="M34" t="s">
        <v>111</v>
      </c>
      <c r="N34" t="s">
        <v>269</v>
      </c>
      <c r="O34">
        <v>0</v>
      </c>
      <c r="P34">
        <v>0</v>
      </c>
      <c r="Q34">
        <v>0</v>
      </c>
      <c r="R34">
        <v>0</v>
      </c>
      <c r="S34">
        <v>2</v>
      </c>
      <c r="T34">
        <v>2</v>
      </c>
      <c r="U34">
        <v>1</v>
      </c>
      <c r="V34">
        <v>13</v>
      </c>
      <c r="W34">
        <v>1</v>
      </c>
      <c r="X34">
        <v>0</v>
      </c>
      <c r="Y34">
        <v>0</v>
      </c>
      <c r="Z34">
        <v>1</v>
      </c>
      <c r="AA34">
        <v>0</v>
      </c>
      <c r="AB34">
        <v>2</v>
      </c>
      <c r="AC34">
        <v>7</v>
      </c>
      <c r="AD34">
        <v>2</v>
      </c>
      <c r="AE34">
        <v>0</v>
      </c>
      <c r="AF34">
        <v>95</v>
      </c>
      <c r="AG34">
        <v>0</v>
      </c>
      <c r="AH34">
        <v>0</v>
      </c>
      <c r="AI34">
        <v>0</v>
      </c>
      <c r="AJ34">
        <v>0</v>
      </c>
      <c r="AK34">
        <v>1</v>
      </c>
      <c r="AL34">
        <v>1</v>
      </c>
      <c r="AM34">
        <v>0</v>
      </c>
      <c r="AN34">
        <v>0</v>
      </c>
      <c r="AO34">
        <v>9</v>
      </c>
      <c r="AP34">
        <v>0</v>
      </c>
      <c r="AQ34">
        <v>0</v>
      </c>
      <c r="AR34">
        <v>2</v>
      </c>
      <c r="AS34">
        <v>0</v>
      </c>
      <c r="AT34">
        <v>1</v>
      </c>
      <c r="AU34">
        <v>0</v>
      </c>
      <c r="AV34">
        <v>1</v>
      </c>
      <c r="AW34">
        <v>0</v>
      </c>
      <c r="AX34">
        <v>0</v>
      </c>
      <c r="AY34">
        <v>0</v>
      </c>
      <c r="AZ34">
        <v>2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13</v>
      </c>
      <c r="BK34">
        <v>0</v>
      </c>
      <c r="BL34">
        <v>0</v>
      </c>
      <c r="BM34">
        <v>1</v>
      </c>
      <c r="BN34">
        <v>0</v>
      </c>
      <c r="BO34">
        <v>0</v>
      </c>
      <c r="BP34">
        <v>7</v>
      </c>
      <c r="BQ34">
        <v>0</v>
      </c>
      <c r="BR34">
        <v>2</v>
      </c>
      <c r="BS34">
        <v>2</v>
      </c>
      <c r="BT34">
        <v>0</v>
      </c>
      <c r="BU34">
        <v>0</v>
      </c>
      <c r="BV34">
        <v>0</v>
      </c>
      <c r="BW34">
        <v>0</v>
      </c>
      <c r="BX34">
        <v>1</v>
      </c>
      <c r="BY34">
        <v>1</v>
      </c>
      <c r="BZ34">
        <v>4</v>
      </c>
      <c r="CA34">
        <v>0</v>
      </c>
      <c r="CB34">
        <v>2</v>
      </c>
      <c r="CC34">
        <v>2</v>
      </c>
      <c r="CD34">
        <v>0</v>
      </c>
      <c r="CE34">
        <v>2</v>
      </c>
      <c r="CF34">
        <v>0</v>
      </c>
      <c r="CG34">
        <v>0</v>
      </c>
      <c r="CH34">
        <v>14</v>
      </c>
      <c r="CI34">
        <v>7</v>
      </c>
      <c r="CJ34">
        <v>2</v>
      </c>
      <c r="CK34">
        <v>1</v>
      </c>
      <c r="CL34">
        <v>3</v>
      </c>
      <c r="CM34">
        <v>0</v>
      </c>
      <c r="CN34">
        <v>0</v>
      </c>
      <c r="CO34">
        <v>0</v>
      </c>
      <c r="CP34">
        <v>1</v>
      </c>
      <c r="CQ34">
        <v>1</v>
      </c>
      <c r="CR34">
        <v>3</v>
      </c>
      <c r="CS34">
        <v>0</v>
      </c>
      <c r="CT34">
        <v>0</v>
      </c>
      <c r="CU34">
        <v>0</v>
      </c>
      <c r="CV34">
        <v>2</v>
      </c>
      <c r="CW34">
        <v>1</v>
      </c>
      <c r="CX34">
        <v>0</v>
      </c>
      <c r="CY34">
        <v>0</v>
      </c>
      <c r="CZ34">
        <v>0</v>
      </c>
      <c r="DA34">
        <v>6</v>
      </c>
      <c r="DB34">
        <v>0</v>
      </c>
      <c r="DC34" t="s">
        <v>168</v>
      </c>
      <c r="DD34" t="s">
        <v>169</v>
      </c>
      <c r="DE34" t="s">
        <v>111</v>
      </c>
    </row>
    <row r="35" spans="1:109">
      <c r="A35" s="1">
        <v>33</v>
      </c>
      <c r="B35" t="s">
        <v>270</v>
      </c>
      <c r="C35">
        <v>154</v>
      </c>
      <c r="D35">
        <v>4</v>
      </c>
      <c r="E35">
        <v>0</v>
      </c>
      <c r="F35">
        <v>0</v>
      </c>
      <c r="G35">
        <v>0</v>
      </c>
      <c r="H35">
        <v>0</v>
      </c>
      <c r="I35">
        <v>13</v>
      </c>
      <c r="J35">
        <v>4</v>
      </c>
      <c r="K35" t="s">
        <v>111</v>
      </c>
      <c r="L35" t="s">
        <v>271</v>
      </c>
      <c r="M35" t="s">
        <v>111</v>
      </c>
      <c r="N35" t="s">
        <v>272</v>
      </c>
      <c r="O35">
        <v>0</v>
      </c>
      <c r="P35">
        <v>0</v>
      </c>
      <c r="Q35">
        <v>2</v>
      </c>
      <c r="R35">
        <v>2</v>
      </c>
      <c r="S35">
        <v>0</v>
      </c>
      <c r="T35">
        <v>2</v>
      </c>
      <c r="U35">
        <v>3</v>
      </c>
      <c r="V35">
        <v>3</v>
      </c>
      <c r="W35">
        <v>1</v>
      </c>
      <c r="X35">
        <v>0</v>
      </c>
      <c r="Y35">
        <v>0</v>
      </c>
      <c r="Z35">
        <v>0</v>
      </c>
      <c r="AA35">
        <v>0</v>
      </c>
      <c r="AB35">
        <v>0</v>
      </c>
      <c r="AC35">
        <v>1</v>
      </c>
      <c r="AD35">
        <v>0</v>
      </c>
      <c r="AE35">
        <v>1</v>
      </c>
      <c r="AF35">
        <v>62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2</v>
      </c>
      <c r="AM35">
        <v>0</v>
      </c>
      <c r="AN35">
        <v>2</v>
      </c>
      <c r="AO35">
        <v>6</v>
      </c>
      <c r="AP35">
        <v>5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1</v>
      </c>
      <c r="BJ35">
        <v>3</v>
      </c>
      <c r="BK35">
        <v>1</v>
      </c>
      <c r="BL35">
        <v>1</v>
      </c>
      <c r="BM35">
        <v>3</v>
      </c>
      <c r="BN35">
        <v>0</v>
      </c>
      <c r="BO35">
        <v>0</v>
      </c>
      <c r="BP35">
        <v>3</v>
      </c>
      <c r="BQ35">
        <v>0</v>
      </c>
      <c r="BR35">
        <v>0</v>
      </c>
      <c r="BS35">
        <v>1</v>
      </c>
      <c r="BT35">
        <v>0</v>
      </c>
      <c r="BU35">
        <v>0</v>
      </c>
      <c r="BV35">
        <v>0</v>
      </c>
      <c r="BW35">
        <v>0</v>
      </c>
      <c r="BX35">
        <v>2</v>
      </c>
      <c r="BY35">
        <v>0</v>
      </c>
      <c r="BZ35">
        <v>0</v>
      </c>
      <c r="CA35">
        <v>0</v>
      </c>
      <c r="CB35">
        <v>1</v>
      </c>
      <c r="CC35">
        <v>2</v>
      </c>
      <c r="CD35">
        <v>3</v>
      </c>
      <c r="CE35">
        <v>1</v>
      </c>
      <c r="CF35">
        <v>0</v>
      </c>
      <c r="CG35">
        <v>0</v>
      </c>
      <c r="CH35">
        <v>9</v>
      </c>
      <c r="CI35">
        <v>1</v>
      </c>
      <c r="CJ35">
        <v>0</v>
      </c>
      <c r="CK35">
        <v>1</v>
      </c>
      <c r="CL35">
        <v>1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2</v>
      </c>
      <c r="CS35">
        <v>0</v>
      </c>
      <c r="CT35">
        <v>0</v>
      </c>
      <c r="CU35">
        <v>2</v>
      </c>
      <c r="CV35">
        <v>3</v>
      </c>
      <c r="CW35">
        <v>2</v>
      </c>
      <c r="CX35">
        <v>1</v>
      </c>
      <c r="CY35">
        <v>0</v>
      </c>
      <c r="CZ35">
        <v>0</v>
      </c>
      <c r="DA35">
        <v>3</v>
      </c>
      <c r="DB35">
        <v>0</v>
      </c>
      <c r="DC35" t="s">
        <v>126</v>
      </c>
      <c r="DD35" t="s">
        <v>127</v>
      </c>
      <c r="DE35" t="s">
        <v>111</v>
      </c>
    </row>
    <row r="36" spans="1:109">
      <c r="A36" s="1">
        <v>34</v>
      </c>
      <c r="B36" t="s">
        <v>273</v>
      </c>
      <c r="C36">
        <v>191</v>
      </c>
      <c r="D36">
        <v>10</v>
      </c>
      <c r="E36">
        <v>0</v>
      </c>
      <c r="F36">
        <v>0</v>
      </c>
      <c r="G36">
        <v>7</v>
      </c>
      <c r="H36">
        <v>3</v>
      </c>
      <c r="I36">
        <v>22</v>
      </c>
      <c r="J36">
        <v>12</v>
      </c>
      <c r="K36" t="s">
        <v>274</v>
      </c>
      <c r="L36" t="s">
        <v>275</v>
      </c>
      <c r="M36" t="s">
        <v>276</v>
      </c>
      <c r="N36" t="s">
        <v>277</v>
      </c>
      <c r="O36">
        <v>1</v>
      </c>
      <c r="P36">
        <v>0</v>
      </c>
      <c r="Q36">
        <v>1</v>
      </c>
      <c r="R36">
        <v>1</v>
      </c>
      <c r="S36">
        <v>3</v>
      </c>
      <c r="T36">
        <v>0</v>
      </c>
      <c r="U36">
        <v>5</v>
      </c>
      <c r="V36">
        <v>7</v>
      </c>
      <c r="W36">
        <v>2</v>
      </c>
      <c r="X36">
        <v>0</v>
      </c>
      <c r="Y36">
        <v>0</v>
      </c>
      <c r="Z36">
        <v>0</v>
      </c>
      <c r="AA36">
        <v>0</v>
      </c>
      <c r="AB36">
        <v>0</v>
      </c>
      <c r="AC36">
        <v>2</v>
      </c>
      <c r="AD36">
        <v>2</v>
      </c>
      <c r="AE36">
        <v>1</v>
      </c>
      <c r="AF36">
        <v>60</v>
      </c>
      <c r="AG36">
        <v>0</v>
      </c>
      <c r="AH36">
        <v>0</v>
      </c>
      <c r="AI36">
        <v>0</v>
      </c>
      <c r="AJ36">
        <v>0</v>
      </c>
      <c r="AK36">
        <v>1</v>
      </c>
      <c r="AL36">
        <v>0</v>
      </c>
      <c r="AM36">
        <v>0</v>
      </c>
      <c r="AN36">
        <v>0</v>
      </c>
      <c r="AO36">
        <v>9</v>
      </c>
      <c r="AP36">
        <v>2</v>
      </c>
      <c r="AQ36">
        <v>0</v>
      </c>
      <c r="AR36">
        <v>0</v>
      </c>
      <c r="AS36">
        <v>0</v>
      </c>
      <c r="AT36">
        <v>1</v>
      </c>
      <c r="AU36">
        <v>0</v>
      </c>
      <c r="AV36">
        <v>0</v>
      </c>
      <c r="AW36">
        <v>0</v>
      </c>
      <c r="AX36">
        <v>2</v>
      </c>
      <c r="AY36">
        <v>0</v>
      </c>
      <c r="AZ36">
        <v>0</v>
      </c>
      <c r="BA36">
        <v>0</v>
      </c>
      <c r="BB36">
        <v>0</v>
      </c>
      <c r="BC36">
        <v>1</v>
      </c>
      <c r="BD36">
        <v>0</v>
      </c>
      <c r="BE36">
        <v>0</v>
      </c>
      <c r="BF36">
        <v>0</v>
      </c>
      <c r="BG36">
        <v>0</v>
      </c>
      <c r="BH36">
        <v>4</v>
      </c>
      <c r="BI36">
        <v>0</v>
      </c>
      <c r="BJ36">
        <v>2</v>
      </c>
      <c r="BK36">
        <v>1</v>
      </c>
      <c r="BL36">
        <v>0</v>
      </c>
      <c r="BM36">
        <v>5</v>
      </c>
      <c r="BN36">
        <v>0</v>
      </c>
      <c r="BO36">
        <v>1</v>
      </c>
      <c r="BP36">
        <v>0</v>
      </c>
      <c r="BQ36">
        <v>0</v>
      </c>
      <c r="BR36">
        <v>0</v>
      </c>
      <c r="BS36">
        <v>2</v>
      </c>
      <c r="BT36">
        <v>1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2</v>
      </c>
      <c r="CC36">
        <v>0</v>
      </c>
      <c r="CD36">
        <v>0</v>
      </c>
      <c r="CE36">
        <v>2</v>
      </c>
      <c r="CF36">
        <v>0</v>
      </c>
      <c r="CG36">
        <v>0</v>
      </c>
      <c r="CH36">
        <v>5</v>
      </c>
      <c r="CI36">
        <v>2</v>
      </c>
      <c r="CJ36">
        <v>3</v>
      </c>
      <c r="CK36">
        <v>0</v>
      </c>
      <c r="CL36">
        <v>0</v>
      </c>
      <c r="CM36">
        <v>0</v>
      </c>
      <c r="CN36">
        <v>1</v>
      </c>
      <c r="CO36">
        <v>0</v>
      </c>
      <c r="CP36">
        <v>2</v>
      </c>
      <c r="CQ36">
        <v>2</v>
      </c>
      <c r="CR36">
        <v>0</v>
      </c>
      <c r="CS36">
        <v>0</v>
      </c>
      <c r="CT36">
        <v>0</v>
      </c>
      <c r="CU36">
        <v>2</v>
      </c>
      <c r="CV36">
        <v>2</v>
      </c>
      <c r="CW36">
        <v>0</v>
      </c>
      <c r="CX36">
        <v>0</v>
      </c>
      <c r="CY36">
        <v>0</v>
      </c>
      <c r="CZ36">
        <v>1</v>
      </c>
      <c r="DA36">
        <v>4</v>
      </c>
      <c r="DB36">
        <v>0</v>
      </c>
      <c r="DC36" t="s">
        <v>151</v>
      </c>
      <c r="DD36" t="s">
        <v>152</v>
      </c>
      <c r="DE36" t="s">
        <v>111</v>
      </c>
    </row>
    <row r="37" spans="1:109">
      <c r="A37" s="1">
        <v>35</v>
      </c>
      <c r="B37" t="s">
        <v>278</v>
      </c>
      <c r="C37">
        <v>214</v>
      </c>
      <c r="D37">
        <v>9</v>
      </c>
      <c r="E37">
        <v>0</v>
      </c>
      <c r="F37">
        <v>3</v>
      </c>
      <c r="G37">
        <v>2</v>
      </c>
      <c r="H37">
        <v>0</v>
      </c>
      <c r="I37">
        <v>26</v>
      </c>
      <c r="J37">
        <v>13</v>
      </c>
      <c r="K37" t="s">
        <v>279</v>
      </c>
      <c r="L37" t="s">
        <v>280</v>
      </c>
      <c r="M37" t="s">
        <v>111</v>
      </c>
      <c r="N37" t="s">
        <v>281</v>
      </c>
      <c r="O37">
        <v>2</v>
      </c>
      <c r="P37">
        <v>0</v>
      </c>
      <c r="Q37">
        <v>3</v>
      </c>
      <c r="R37">
        <v>3</v>
      </c>
      <c r="S37">
        <v>2</v>
      </c>
      <c r="T37">
        <v>5</v>
      </c>
      <c r="U37">
        <v>6</v>
      </c>
      <c r="V37">
        <v>8</v>
      </c>
      <c r="W37">
        <v>0</v>
      </c>
      <c r="X37">
        <v>0</v>
      </c>
      <c r="Y37">
        <v>1</v>
      </c>
      <c r="Z37">
        <v>3</v>
      </c>
      <c r="AA37">
        <v>0</v>
      </c>
      <c r="AB37">
        <v>0</v>
      </c>
      <c r="AC37">
        <v>1</v>
      </c>
      <c r="AD37">
        <v>2</v>
      </c>
      <c r="AE37">
        <v>1</v>
      </c>
      <c r="AF37">
        <v>58</v>
      </c>
      <c r="AG37">
        <v>0</v>
      </c>
      <c r="AH37">
        <v>0</v>
      </c>
      <c r="AI37">
        <v>0</v>
      </c>
      <c r="AJ37">
        <v>0</v>
      </c>
      <c r="AK37">
        <v>2</v>
      </c>
      <c r="AL37">
        <v>0</v>
      </c>
      <c r="AM37">
        <v>0</v>
      </c>
      <c r="AN37">
        <v>0</v>
      </c>
      <c r="AO37">
        <v>7</v>
      </c>
      <c r="AP37">
        <v>3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1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1</v>
      </c>
      <c r="BI37">
        <v>1</v>
      </c>
      <c r="BJ37">
        <v>5</v>
      </c>
      <c r="BK37">
        <v>0</v>
      </c>
      <c r="BL37">
        <v>0</v>
      </c>
      <c r="BM37">
        <v>6</v>
      </c>
      <c r="BN37">
        <v>2</v>
      </c>
      <c r="BO37">
        <v>0</v>
      </c>
      <c r="BP37">
        <v>0</v>
      </c>
      <c r="BQ37">
        <v>0</v>
      </c>
      <c r="BR37">
        <v>1</v>
      </c>
      <c r="BS37">
        <v>2</v>
      </c>
      <c r="BT37">
        <v>0</v>
      </c>
      <c r="BU37">
        <v>0</v>
      </c>
      <c r="BV37">
        <v>0</v>
      </c>
      <c r="BW37">
        <v>0</v>
      </c>
      <c r="BX37">
        <v>1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1</v>
      </c>
      <c r="CF37">
        <v>1</v>
      </c>
      <c r="CG37">
        <v>0</v>
      </c>
      <c r="CH37">
        <v>3</v>
      </c>
      <c r="CI37">
        <v>1</v>
      </c>
      <c r="CJ37">
        <v>0</v>
      </c>
      <c r="CK37">
        <v>0</v>
      </c>
      <c r="CL37">
        <v>0</v>
      </c>
      <c r="CM37">
        <v>0</v>
      </c>
      <c r="CN37">
        <v>3</v>
      </c>
      <c r="CO37">
        <v>0</v>
      </c>
      <c r="CP37">
        <v>0</v>
      </c>
      <c r="CQ37">
        <v>0</v>
      </c>
      <c r="CR37">
        <v>2</v>
      </c>
      <c r="CS37">
        <v>1</v>
      </c>
      <c r="CT37">
        <v>0</v>
      </c>
      <c r="CU37">
        <v>1</v>
      </c>
      <c r="CV37">
        <v>1</v>
      </c>
      <c r="CW37">
        <v>3</v>
      </c>
      <c r="CX37">
        <v>0</v>
      </c>
      <c r="CY37">
        <v>0</v>
      </c>
      <c r="CZ37">
        <v>0</v>
      </c>
      <c r="DA37">
        <v>9</v>
      </c>
      <c r="DB37">
        <v>0</v>
      </c>
      <c r="DC37" t="s">
        <v>282</v>
      </c>
      <c r="DD37" t="s">
        <v>283</v>
      </c>
      <c r="DE37" t="s">
        <v>111</v>
      </c>
    </row>
    <row r="38" spans="1:109">
      <c r="A38" s="1">
        <v>36</v>
      </c>
      <c r="B38" t="s">
        <v>284</v>
      </c>
      <c r="C38">
        <v>190</v>
      </c>
      <c r="D38">
        <v>8</v>
      </c>
      <c r="E38">
        <v>0</v>
      </c>
      <c r="F38">
        <v>1</v>
      </c>
      <c r="G38">
        <v>3</v>
      </c>
      <c r="H38">
        <v>1</v>
      </c>
      <c r="I38">
        <v>21</v>
      </c>
      <c r="J38">
        <v>4</v>
      </c>
      <c r="K38" t="s">
        <v>285</v>
      </c>
      <c r="L38" t="s">
        <v>286</v>
      </c>
      <c r="M38" t="s">
        <v>287</v>
      </c>
      <c r="N38" t="s">
        <v>288</v>
      </c>
      <c r="O38">
        <v>0</v>
      </c>
      <c r="P38">
        <v>0</v>
      </c>
      <c r="Q38">
        <v>0</v>
      </c>
      <c r="R38">
        <v>0</v>
      </c>
      <c r="S38">
        <v>0</v>
      </c>
      <c r="T38">
        <v>2</v>
      </c>
      <c r="U38">
        <v>0</v>
      </c>
      <c r="V38">
        <v>9</v>
      </c>
      <c r="W38">
        <v>4</v>
      </c>
      <c r="X38">
        <v>0</v>
      </c>
      <c r="Y38">
        <v>1</v>
      </c>
      <c r="Z38">
        <v>0</v>
      </c>
      <c r="AA38">
        <v>0</v>
      </c>
      <c r="AB38">
        <v>0</v>
      </c>
      <c r="AC38">
        <v>2</v>
      </c>
      <c r="AD38">
        <v>2</v>
      </c>
      <c r="AE38">
        <v>0</v>
      </c>
      <c r="AF38">
        <v>56</v>
      </c>
      <c r="AG38">
        <v>0</v>
      </c>
      <c r="AH38">
        <v>0</v>
      </c>
      <c r="AI38">
        <v>0</v>
      </c>
      <c r="AJ38">
        <v>0</v>
      </c>
      <c r="AK38">
        <v>2</v>
      </c>
      <c r="AL38">
        <v>0</v>
      </c>
      <c r="AM38">
        <v>0</v>
      </c>
      <c r="AN38">
        <v>0</v>
      </c>
      <c r="AO38">
        <v>9</v>
      </c>
      <c r="AP38">
        <v>2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0</v>
      </c>
      <c r="AZ38">
        <v>1</v>
      </c>
      <c r="BA38">
        <v>0</v>
      </c>
      <c r="BB38">
        <v>1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1</v>
      </c>
      <c r="BJ38">
        <v>5</v>
      </c>
      <c r="BK38">
        <v>1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3</v>
      </c>
      <c r="BS38">
        <v>2</v>
      </c>
      <c r="BT38">
        <v>0</v>
      </c>
      <c r="BU38">
        <v>1</v>
      </c>
      <c r="BV38">
        <v>0</v>
      </c>
      <c r="BW38">
        <v>1</v>
      </c>
      <c r="BX38">
        <v>0</v>
      </c>
      <c r="BY38">
        <v>0</v>
      </c>
      <c r="BZ38">
        <v>0</v>
      </c>
      <c r="CA38">
        <v>0</v>
      </c>
      <c r="CB38">
        <v>1</v>
      </c>
      <c r="CC38">
        <v>0</v>
      </c>
      <c r="CD38">
        <v>0</v>
      </c>
      <c r="CE38">
        <v>3</v>
      </c>
      <c r="CF38">
        <v>0</v>
      </c>
      <c r="CG38">
        <v>0</v>
      </c>
      <c r="CH38">
        <v>4</v>
      </c>
      <c r="CI38">
        <v>2</v>
      </c>
      <c r="CJ38">
        <v>2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1</v>
      </c>
      <c r="CR38">
        <v>1</v>
      </c>
      <c r="CS38">
        <v>0</v>
      </c>
      <c r="CT38">
        <v>0</v>
      </c>
      <c r="CU38">
        <v>2</v>
      </c>
      <c r="CV38">
        <v>4</v>
      </c>
      <c r="CW38">
        <v>0</v>
      </c>
      <c r="CX38">
        <v>1</v>
      </c>
      <c r="CY38">
        <v>0</v>
      </c>
      <c r="CZ38">
        <v>0</v>
      </c>
      <c r="DA38">
        <v>5</v>
      </c>
      <c r="DB38">
        <v>0</v>
      </c>
      <c r="DC38" t="s">
        <v>202</v>
      </c>
      <c r="DD38" t="s">
        <v>203</v>
      </c>
      <c r="DE38" t="s">
        <v>111</v>
      </c>
    </row>
    <row r="39" spans="1:109">
      <c r="A39" s="1">
        <v>37</v>
      </c>
      <c r="B39" t="s">
        <v>289</v>
      </c>
      <c r="C39">
        <v>172</v>
      </c>
      <c r="D39">
        <v>12</v>
      </c>
      <c r="E39">
        <v>1</v>
      </c>
      <c r="F39">
        <v>0</v>
      </c>
      <c r="G39">
        <v>6</v>
      </c>
      <c r="H39">
        <v>0</v>
      </c>
      <c r="I39">
        <v>24</v>
      </c>
      <c r="J39">
        <v>7</v>
      </c>
      <c r="K39" t="s">
        <v>290</v>
      </c>
      <c r="L39" t="s">
        <v>291</v>
      </c>
      <c r="M39" t="s">
        <v>111</v>
      </c>
      <c r="N39" t="s">
        <v>292</v>
      </c>
      <c r="O39">
        <v>0</v>
      </c>
      <c r="P39">
        <v>1</v>
      </c>
      <c r="Q39">
        <v>1</v>
      </c>
      <c r="R39">
        <v>2</v>
      </c>
      <c r="S39">
        <v>1</v>
      </c>
      <c r="T39">
        <v>3</v>
      </c>
      <c r="U39">
        <v>1</v>
      </c>
      <c r="V39">
        <v>4</v>
      </c>
      <c r="W39">
        <v>1</v>
      </c>
      <c r="X39">
        <v>1</v>
      </c>
      <c r="Y39">
        <v>0</v>
      </c>
      <c r="Z39">
        <v>0</v>
      </c>
      <c r="AA39">
        <v>1</v>
      </c>
      <c r="AB39">
        <v>1</v>
      </c>
      <c r="AC39">
        <v>0</v>
      </c>
      <c r="AD39">
        <v>0</v>
      </c>
      <c r="AE39">
        <v>0</v>
      </c>
      <c r="AF39">
        <v>51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1</v>
      </c>
      <c r="AM39">
        <v>0</v>
      </c>
      <c r="AN39">
        <v>0</v>
      </c>
      <c r="AO39">
        <v>6</v>
      </c>
      <c r="AP39">
        <v>2</v>
      </c>
      <c r="AQ39">
        <v>0</v>
      </c>
      <c r="AR39">
        <v>0</v>
      </c>
      <c r="AS39">
        <v>1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1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5</v>
      </c>
      <c r="BK39">
        <v>0</v>
      </c>
      <c r="BL39">
        <v>0</v>
      </c>
      <c r="BM39">
        <v>1</v>
      </c>
      <c r="BN39">
        <v>1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7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3</v>
      </c>
      <c r="CC39">
        <v>4</v>
      </c>
      <c r="CD39">
        <v>0</v>
      </c>
      <c r="CE39">
        <v>0</v>
      </c>
      <c r="CF39">
        <v>0</v>
      </c>
      <c r="CG39">
        <v>0</v>
      </c>
      <c r="CH39">
        <v>5</v>
      </c>
      <c r="CI39">
        <v>0</v>
      </c>
      <c r="CJ39">
        <v>2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3</v>
      </c>
      <c r="CR39">
        <v>2</v>
      </c>
      <c r="CS39">
        <v>0</v>
      </c>
      <c r="CT39">
        <v>0</v>
      </c>
      <c r="CU39">
        <v>2</v>
      </c>
      <c r="CV39">
        <v>2</v>
      </c>
      <c r="CW39">
        <v>0</v>
      </c>
      <c r="CX39">
        <v>0</v>
      </c>
      <c r="CY39">
        <v>0</v>
      </c>
      <c r="CZ39">
        <v>0</v>
      </c>
      <c r="DA39">
        <v>3</v>
      </c>
      <c r="DB39">
        <v>0</v>
      </c>
      <c r="DC39" t="s">
        <v>126</v>
      </c>
      <c r="DD39" t="s">
        <v>127</v>
      </c>
      <c r="DE39" t="s">
        <v>115</v>
      </c>
    </row>
    <row r="40" spans="1:109">
      <c r="A40" s="1">
        <v>38</v>
      </c>
      <c r="B40" t="s">
        <v>293</v>
      </c>
      <c r="C40">
        <v>195</v>
      </c>
      <c r="D40">
        <v>9</v>
      </c>
      <c r="E40">
        <v>0</v>
      </c>
      <c r="F40">
        <v>0</v>
      </c>
      <c r="G40">
        <v>3</v>
      </c>
      <c r="H40">
        <v>0</v>
      </c>
      <c r="I40">
        <v>23</v>
      </c>
      <c r="J40">
        <v>10</v>
      </c>
      <c r="K40" t="s">
        <v>294</v>
      </c>
      <c r="L40" t="s">
        <v>295</v>
      </c>
      <c r="M40" t="s">
        <v>111</v>
      </c>
      <c r="N40" t="s">
        <v>296</v>
      </c>
      <c r="O40">
        <v>0</v>
      </c>
      <c r="P40">
        <v>0</v>
      </c>
      <c r="Q40">
        <v>2</v>
      </c>
      <c r="R40">
        <v>2</v>
      </c>
      <c r="S40">
        <v>1</v>
      </c>
      <c r="T40">
        <v>1</v>
      </c>
      <c r="U40">
        <v>0</v>
      </c>
      <c r="V40">
        <v>7</v>
      </c>
      <c r="W40">
        <v>0</v>
      </c>
      <c r="X40">
        <v>0</v>
      </c>
      <c r="Y40">
        <v>1</v>
      </c>
      <c r="Z40">
        <v>1</v>
      </c>
      <c r="AA40">
        <v>0</v>
      </c>
      <c r="AB40">
        <v>2</v>
      </c>
      <c r="AC40">
        <v>2</v>
      </c>
      <c r="AD40">
        <v>1</v>
      </c>
      <c r="AE40">
        <v>0</v>
      </c>
      <c r="AF40">
        <v>66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4</v>
      </c>
      <c r="AM40">
        <v>0</v>
      </c>
      <c r="AN40">
        <v>0</v>
      </c>
      <c r="AO40">
        <v>7</v>
      </c>
      <c r="AP40">
        <v>0</v>
      </c>
      <c r="AQ40">
        <v>0</v>
      </c>
      <c r="AR40">
        <v>0</v>
      </c>
      <c r="AS40">
        <v>0</v>
      </c>
      <c r="AT40">
        <v>1</v>
      </c>
      <c r="AU40">
        <v>1</v>
      </c>
      <c r="AV40">
        <v>0</v>
      </c>
      <c r="AW40">
        <v>0</v>
      </c>
      <c r="AX40">
        <v>0</v>
      </c>
      <c r="AY40">
        <v>1</v>
      </c>
      <c r="AZ40">
        <v>0</v>
      </c>
      <c r="BA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5</v>
      </c>
      <c r="BK40">
        <v>1</v>
      </c>
      <c r="BL40">
        <v>0</v>
      </c>
      <c r="BM40">
        <v>0</v>
      </c>
      <c r="BN40">
        <v>3</v>
      </c>
      <c r="BO40">
        <v>0</v>
      </c>
      <c r="BP40">
        <v>4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6</v>
      </c>
      <c r="BW40">
        <v>0</v>
      </c>
      <c r="BX40">
        <v>0</v>
      </c>
      <c r="BY40">
        <v>1</v>
      </c>
      <c r="BZ40">
        <v>0</v>
      </c>
      <c r="CA40">
        <v>0</v>
      </c>
      <c r="CB40">
        <v>1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13</v>
      </c>
      <c r="CI40">
        <v>2</v>
      </c>
      <c r="CJ40">
        <v>0</v>
      </c>
      <c r="CK40">
        <v>1</v>
      </c>
      <c r="CL40">
        <v>2</v>
      </c>
      <c r="CM40">
        <v>1</v>
      </c>
      <c r="CN40">
        <v>0</v>
      </c>
      <c r="CO40">
        <v>0</v>
      </c>
      <c r="CP40">
        <v>0</v>
      </c>
      <c r="CQ40">
        <v>1</v>
      </c>
      <c r="CR40">
        <v>4</v>
      </c>
      <c r="CS40">
        <v>0</v>
      </c>
      <c r="CT40">
        <v>0</v>
      </c>
      <c r="CU40">
        <v>1</v>
      </c>
      <c r="CV40">
        <v>0</v>
      </c>
      <c r="CW40">
        <v>1</v>
      </c>
      <c r="CX40">
        <v>0</v>
      </c>
      <c r="CY40">
        <v>0</v>
      </c>
      <c r="CZ40">
        <v>0</v>
      </c>
      <c r="DA40">
        <v>2</v>
      </c>
      <c r="DB40">
        <v>0</v>
      </c>
      <c r="DC40" t="s">
        <v>113</v>
      </c>
      <c r="DD40" t="s">
        <v>114</v>
      </c>
      <c r="DE40" t="s">
        <v>111</v>
      </c>
    </row>
    <row r="41" spans="1:109">
      <c r="A41" s="1">
        <v>39</v>
      </c>
      <c r="B41" t="s">
        <v>297</v>
      </c>
      <c r="C41">
        <v>138</v>
      </c>
      <c r="D41">
        <v>6</v>
      </c>
      <c r="E41">
        <v>0</v>
      </c>
      <c r="F41">
        <v>0</v>
      </c>
      <c r="G41">
        <v>4</v>
      </c>
      <c r="H41">
        <v>1</v>
      </c>
      <c r="I41">
        <v>14</v>
      </c>
      <c r="J41">
        <v>7</v>
      </c>
      <c r="K41" t="s">
        <v>298</v>
      </c>
      <c r="L41" t="s">
        <v>299</v>
      </c>
      <c r="M41" t="s">
        <v>300</v>
      </c>
      <c r="N41" t="s">
        <v>301</v>
      </c>
      <c r="O41">
        <v>0</v>
      </c>
      <c r="P41">
        <v>0</v>
      </c>
      <c r="Q41">
        <v>2</v>
      </c>
      <c r="R41">
        <v>2</v>
      </c>
      <c r="S41">
        <v>1</v>
      </c>
      <c r="T41">
        <v>0</v>
      </c>
      <c r="U41">
        <v>1</v>
      </c>
      <c r="V41">
        <v>9</v>
      </c>
      <c r="W41">
        <v>1</v>
      </c>
      <c r="X41">
        <v>0</v>
      </c>
      <c r="Y41">
        <v>0</v>
      </c>
      <c r="Z41">
        <v>1</v>
      </c>
      <c r="AA41">
        <v>0</v>
      </c>
      <c r="AB41">
        <v>0</v>
      </c>
      <c r="AC41">
        <v>3</v>
      </c>
      <c r="AD41">
        <v>4</v>
      </c>
      <c r="AE41">
        <v>0</v>
      </c>
      <c r="AF41">
        <v>53</v>
      </c>
      <c r="AG41">
        <v>0</v>
      </c>
      <c r="AH41">
        <v>0</v>
      </c>
      <c r="AI41">
        <v>0</v>
      </c>
      <c r="AJ41">
        <v>1</v>
      </c>
      <c r="AK41">
        <v>0</v>
      </c>
      <c r="AL41">
        <v>1</v>
      </c>
      <c r="AM41">
        <v>2</v>
      </c>
      <c r="AN41">
        <v>0</v>
      </c>
      <c r="AO41">
        <v>5</v>
      </c>
      <c r="AP41">
        <v>0</v>
      </c>
      <c r="AQ41">
        <v>0</v>
      </c>
      <c r="AR41">
        <v>0</v>
      </c>
      <c r="AS41">
        <v>1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2</v>
      </c>
      <c r="AZ41">
        <v>0</v>
      </c>
      <c r="BA41">
        <v>0</v>
      </c>
      <c r="BB41">
        <v>0</v>
      </c>
      <c r="BC41">
        <v>0</v>
      </c>
      <c r="BD41">
        <v>1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5</v>
      </c>
      <c r="BK41">
        <v>1</v>
      </c>
      <c r="BL41">
        <v>0</v>
      </c>
      <c r="BM41">
        <v>1</v>
      </c>
      <c r="BN41">
        <v>0</v>
      </c>
      <c r="BO41">
        <v>0</v>
      </c>
      <c r="BP41">
        <v>4</v>
      </c>
      <c r="BQ41">
        <v>1</v>
      </c>
      <c r="BR41">
        <v>2</v>
      </c>
      <c r="BS41">
        <v>1</v>
      </c>
      <c r="BT41">
        <v>0</v>
      </c>
      <c r="BU41">
        <v>0</v>
      </c>
      <c r="BV41">
        <v>2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1</v>
      </c>
      <c r="CC41">
        <v>0</v>
      </c>
      <c r="CD41">
        <v>0</v>
      </c>
      <c r="CE41">
        <v>1</v>
      </c>
      <c r="CF41">
        <v>0</v>
      </c>
      <c r="CG41">
        <v>0</v>
      </c>
      <c r="CH41">
        <v>11</v>
      </c>
      <c r="CI41">
        <v>3</v>
      </c>
      <c r="CJ41">
        <v>0</v>
      </c>
      <c r="CK41">
        <v>0</v>
      </c>
      <c r="CL41">
        <v>2</v>
      </c>
      <c r="CM41">
        <v>0</v>
      </c>
      <c r="CN41">
        <v>0</v>
      </c>
      <c r="CO41">
        <v>0</v>
      </c>
      <c r="CP41">
        <v>1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2</v>
      </c>
      <c r="CW41">
        <v>1</v>
      </c>
      <c r="CX41">
        <v>0</v>
      </c>
      <c r="CY41">
        <v>0</v>
      </c>
      <c r="CZ41">
        <v>0</v>
      </c>
      <c r="DA41">
        <v>1</v>
      </c>
      <c r="DB41">
        <v>0</v>
      </c>
      <c r="DC41" t="s">
        <v>120</v>
      </c>
      <c r="DD41" t="s">
        <v>121</v>
      </c>
      <c r="DE41" t="s">
        <v>111</v>
      </c>
    </row>
    <row r="42" spans="1:109">
      <c r="A42" s="1">
        <v>40</v>
      </c>
      <c r="B42" t="s">
        <v>302</v>
      </c>
      <c r="C42">
        <v>144</v>
      </c>
      <c r="D42">
        <v>4</v>
      </c>
      <c r="E42">
        <v>0</v>
      </c>
      <c r="F42">
        <v>0</v>
      </c>
      <c r="G42">
        <v>2</v>
      </c>
      <c r="H42">
        <v>0</v>
      </c>
      <c r="I42">
        <v>19</v>
      </c>
      <c r="J42">
        <v>9</v>
      </c>
      <c r="K42" t="s">
        <v>303</v>
      </c>
      <c r="L42" t="s">
        <v>304</v>
      </c>
      <c r="M42" t="s">
        <v>111</v>
      </c>
      <c r="N42" t="s">
        <v>305</v>
      </c>
      <c r="O42">
        <v>0</v>
      </c>
      <c r="P42">
        <v>0</v>
      </c>
      <c r="Q42">
        <v>2</v>
      </c>
      <c r="R42">
        <v>2</v>
      </c>
      <c r="S42">
        <v>0</v>
      </c>
      <c r="T42">
        <v>1</v>
      </c>
      <c r="U42">
        <v>1</v>
      </c>
      <c r="V42">
        <v>8</v>
      </c>
      <c r="W42">
        <v>1</v>
      </c>
      <c r="X42">
        <v>0</v>
      </c>
      <c r="Y42">
        <v>0</v>
      </c>
      <c r="Z42">
        <v>2</v>
      </c>
      <c r="AA42">
        <v>0</v>
      </c>
      <c r="AB42">
        <v>0</v>
      </c>
      <c r="AC42">
        <v>2</v>
      </c>
      <c r="AD42">
        <v>3</v>
      </c>
      <c r="AE42">
        <v>0</v>
      </c>
      <c r="AF42">
        <v>56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2</v>
      </c>
      <c r="AM42">
        <v>0</v>
      </c>
      <c r="AN42">
        <v>0</v>
      </c>
      <c r="AO42">
        <v>4</v>
      </c>
      <c r="AP42">
        <v>0</v>
      </c>
      <c r="AQ42">
        <v>0</v>
      </c>
      <c r="AR42">
        <v>1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1</v>
      </c>
      <c r="AY42">
        <v>1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4</v>
      </c>
      <c r="BK42">
        <v>0</v>
      </c>
      <c r="BL42">
        <v>0</v>
      </c>
      <c r="BM42">
        <v>1</v>
      </c>
      <c r="BN42">
        <v>2</v>
      </c>
      <c r="BO42">
        <v>0</v>
      </c>
      <c r="BP42">
        <v>5</v>
      </c>
      <c r="BQ42">
        <v>0</v>
      </c>
      <c r="BR42">
        <v>3</v>
      </c>
      <c r="BS42">
        <v>3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1</v>
      </c>
      <c r="CC42">
        <v>0</v>
      </c>
      <c r="CD42">
        <v>0</v>
      </c>
      <c r="CE42">
        <v>3</v>
      </c>
      <c r="CF42">
        <v>0</v>
      </c>
      <c r="CG42">
        <v>0</v>
      </c>
      <c r="CH42">
        <v>6</v>
      </c>
      <c r="CI42">
        <v>2</v>
      </c>
      <c r="CJ42">
        <v>1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5</v>
      </c>
      <c r="CQ42">
        <v>0</v>
      </c>
      <c r="CR42">
        <v>0</v>
      </c>
      <c r="CS42">
        <v>0</v>
      </c>
      <c r="CT42">
        <v>0</v>
      </c>
      <c r="CU42">
        <v>2</v>
      </c>
      <c r="CV42">
        <v>2</v>
      </c>
      <c r="CW42">
        <v>2</v>
      </c>
      <c r="CX42">
        <v>0</v>
      </c>
      <c r="CY42">
        <v>0</v>
      </c>
      <c r="CZ42">
        <v>0</v>
      </c>
      <c r="DA42">
        <v>5</v>
      </c>
      <c r="DB42">
        <v>0</v>
      </c>
      <c r="DC42" t="s">
        <v>202</v>
      </c>
      <c r="DD42" t="s">
        <v>203</v>
      </c>
      <c r="DE42" t="s">
        <v>111</v>
      </c>
    </row>
    <row r="43" spans="1:109">
      <c r="A43" s="1">
        <v>41</v>
      </c>
      <c r="B43" t="s">
        <v>306</v>
      </c>
      <c r="C43">
        <v>166</v>
      </c>
      <c r="D43">
        <v>3</v>
      </c>
      <c r="E43">
        <v>0</v>
      </c>
      <c r="F43">
        <v>0</v>
      </c>
      <c r="G43">
        <v>1</v>
      </c>
      <c r="H43">
        <v>0</v>
      </c>
      <c r="I43">
        <v>18</v>
      </c>
      <c r="J43">
        <v>8</v>
      </c>
      <c r="K43" t="s">
        <v>307</v>
      </c>
      <c r="L43" t="s">
        <v>308</v>
      </c>
      <c r="M43" t="s">
        <v>111</v>
      </c>
      <c r="N43" t="s">
        <v>309</v>
      </c>
      <c r="O43">
        <v>2</v>
      </c>
      <c r="P43">
        <v>0</v>
      </c>
      <c r="Q43">
        <v>3</v>
      </c>
      <c r="R43">
        <v>3</v>
      </c>
      <c r="S43">
        <v>1</v>
      </c>
      <c r="T43">
        <v>5</v>
      </c>
      <c r="U43">
        <v>2</v>
      </c>
      <c r="V43">
        <v>7</v>
      </c>
      <c r="W43">
        <v>1</v>
      </c>
      <c r="X43">
        <v>0</v>
      </c>
      <c r="Y43">
        <v>0</v>
      </c>
      <c r="Z43">
        <v>0</v>
      </c>
      <c r="AA43">
        <v>0</v>
      </c>
      <c r="AB43">
        <v>1</v>
      </c>
      <c r="AC43">
        <v>1</v>
      </c>
      <c r="AD43">
        <v>4</v>
      </c>
      <c r="AE43">
        <v>0</v>
      </c>
      <c r="AF43">
        <v>38</v>
      </c>
      <c r="AG43">
        <v>3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1</v>
      </c>
      <c r="AO43">
        <v>6</v>
      </c>
      <c r="AP43">
        <v>0</v>
      </c>
      <c r="AQ43">
        <v>0</v>
      </c>
      <c r="AR43">
        <v>1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1</v>
      </c>
      <c r="AY43">
        <v>0</v>
      </c>
      <c r="AZ43">
        <v>0</v>
      </c>
      <c r="BA43">
        <v>0</v>
      </c>
      <c r="BB43">
        <v>1</v>
      </c>
      <c r="BC43">
        <v>2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1</v>
      </c>
      <c r="BJ43">
        <v>3</v>
      </c>
      <c r="BK43">
        <v>0</v>
      </c>
      <c r="BL43">
        <v>0</v>
      </c>
      <c r="BM43">
        <v>2</v>
      </c>
      <c r="BN43">
        <v>2</v>
      </c>
      <c r="BO43">
        <v>0</v>
      </c>
      <c r="BP43">
        <v>0</v>
      </c>
      <c r="BQ43">
        <v>2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1</v>
      </c>
      <c r="BZ43">
        <v>0</v>
      </c>
      <c r="CA43">
        <v>0</v>
      </c>
      <c r="CB43">
        <v>1</v>
      </c>
      <c r="CC43">
        <v>0</v>
      </c>
      <c r="CD43">
        <v>0</v>
      </c>
      <c r="CE43">
        <v>1</v>
      </c>
      <c r="CF43">
        <v>0</v>
      </c>
      <c r="CG43">
        <v>0</v>
      </c>
      <c r="CH43">
        <v>0</v>
      </c>
      <c r="CI43">
        <v>1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1</v>
      </c>
      <c r="CU43">
        <v>1</v>
      </c>
      <c r="CV43">
        <v>3</v>
      </c>
      <c r="CW43">
        <v>1</v>
      </c>
      <c r="CX43">
        <v>0</v>
      </c>
      <c r="CY43">
        <v>0</v>
      </c>
      <c r="CZ43">
        <v>0</v>
      </c>
      <c r="DA43">
        <v>3</v>
      </c>
      <c r="DB43">
        <v>0</v>
      </c>
      <c r="DC43" t="s">
        <v>126</v>
      </c>
      <c r="DD43" t="s">
        <v>127</v>
      </c>
      <c r="DE43" t="s">
        <v>111</v>
      </c>
    </row>
    <row r="44" spans="1:109">
      <c r="A44" s="1">
        <v>42</v>
      </c>
      <c r="B44" t="s">
        <v>310</v>
      </c>
      <c r="C44">
        <v>156</v>
      </c>
      <c r="D44">
        <v>8</v>
      </c>
      <c r="E44">
        <v>0</v>
      </c>
      <c r="F44">
        <v>0</v>
      </c>
      <c r="G44">
        <v>5</v>
      </c>
      <c r="H44">
        <v>3</v>
      </c>
      <c r="I44">
        <v>18</v>
      </c>
      <c r="J44">
        <v>7</v>
      </c>
      <c r="K44" t="s">
        <v>311</v>
      </c>
      <c r="L44" t="s">
        <v>312</v>
      </c>
      <c r="M44" t="s">
        <v>313</v>
      </c>
      <c r="N44" t="s">
        <v>314</v>
      </c>
      <c r="O44">
        <v>1</v>
      </c>
      <c r="P44">
        <v>0</v>
      </c>
      <c r="Q44">
        <v>0</v>
      </c>
      <c r="R44">
        <v>0</v>
      </c>
      <c r="S44">
        <v>2</v>
      </c>
      <c r="T44">
        <v>5</v>
      </c>
      <c r="U44">
        <v>6</v>
      </c>
      <c r="V44">
        <v>7</v>
      </c>
      <c r="W44">
        <v>0</v>
      </c>
      <c r="X44">
        <v>0</v>
      </c>
      <c r="Y44">
        <v>0</v>
      </c>
      <c r="Z44">
        <v>3</v>
      </c>
      <c r="AA44">
        <v>0</v>
      </c>
      <c r="AB44">
        <v>1</v>
      </c>
      <c r="AC44">
        <v>1</v>
      </c>
      <c r="AD44">
        <v>2</v>
      </c>
      <c r="AE44">
        <v>0</v>
      </c>
      <c r="AF44">
        <v>45</v>
      </c>
      <c r="AG44">
        <v>2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3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1</v>
      </c>
      <c r="BH44">
        <v>0</v>
      </c>
      <c r="BI44">
        <v>0</v>
      </c>
      <c r="BJ44">
        <v>2</v>
      </c>
      <c r="BK44">
        <v>0</v>
      </c>
      <c r="BL44">
        <v>0</v>
      </c>
      <c r="BM44">
        <v>6</v>
      </c>
      <c r="BN44">
        <v>0</v>
      </c>
      <c r="BO44">
        <v>0</v>
      </c>
      <c r="BP44">
        <v>0</v>
      </c>
      <c r="BQ44">
        <v>0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2</v>
      </c>
      <c r="CC44">
        <v>0</v>
      </c>
      <c r="CD44">
        <v>3</v>
      </c>
      <c r="CE44">
        <v>0</v>
      </c>
      <c r="CF44">
        <v>0</v>
      </c>
      <c r="CG44">
        <v>1</v>
      </c>
      <c r="CH44">
        <v>3</v>
      </c>
      <c r="CI44">
        <v>1</v>
      </c>
      <c r="CJ44">
        <v>1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3</v>
      </c>
      <c r="CR44">
        <v>1</v>
      </c>
      <c r="CS44">
        <v>1</v>
      </c>
      <c r="CT44">
        <v>0</v>
      </c>
      <c r="CU44">
        <v>4</v>
      </c>
      <c r="CV44">
        <v>5</v>
      </c>
      <c r="CW44">
        <v>1</v>
      </c>
      <c r="CX44">
        <v>0</v>
      </c>
      <c r="CY44">
        <v>0</v>
      </c>
      <c r="CZ44">
        <v>0</v>
      </c>
      <c r="DA44">
        <v>3</v>
      </c>
      <c r="DB44">
        <v>0</v>
      </c>
      <c r="DC44" t="s">
        <v>126</v>
      </c>
      <c r="DD44" t="s">
        <v>127</v>
      </c>
      <c r="DE44" t="s">
        <v>111</v>
      </c>
    </row>
    <row r="45" spans="1:109">
      <c r="A45" s="1">
        <v>43</v>
      </c>
      <c r="B45" t="s">
        <v>315</v>
      </c>
      <c r="C45">
        <v>169</v>
      </c>
      <c r="D45">
        <v>12</v>
      </c>
      <c r="E45">
        <v>1</v>
      </c>
      <c r="F45">
        <v>0</v>
      </c>
      <c r="G45">
        <v>3</v>
      </c>
      <c r="H45">
        <v>0</v>
      </c>
      <c r="I45">
        <v>17</v>
      </c>
      <c r="J45">
        <v>3</v>
      </c>
      <c r="K45" t="s">
        <v>316</v>
      </c>
      <c r="L45" t="s">
        <v>317</v>
      </c>
      <c r="M45" t="s">
        <v>111</v>
      </c>
      <c r="N45" t="s">
        <v>318</v>
      </c>
      <c r="O45">
        <v>3</v>
      </c>
      <c r="P45">
        <v>1</v>
      </c>
      <c r="Q45">
        <v>0</v>
      </c>
      <c r="R45">
        <v>1</v>
      </c>
      <c r="S45">
        <v>0</v>
      </c>
      <c r="T45">
        <v>2</v>
      </c>
      <c r="U45">
        <v>1</v>
      </c>
      <c r="V45">
        <v>10</v>
      </c>
      <c r="W45">
        <v>6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4</v>
      </c>
      <c r="AE45">
        <v>0</v>
      </c>
      <c r="AF45">
        <v>44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1</v>
      </c>
      <c r="AN45">
        <v>0</v>
      </c>
      <c r="AO45">
        <v>4</v>
      </c>
      <c r="AP45">
        <v>3</v>
      </c>
      <c r="AQ45">
        <v>2</v>
      </c>
      <c r="AR45">
        <v>0</v>
      </c>
      <c r="AS45">
        <v>1</v>
      </c>
      <c r="AT45">
        <v>0</v>
      </c>
      <c r="AU45">
        <v>0</v>
      </c>
      <c r="AV45">
        <v>0</v>
      </c>
      <c r="AW45">
        <v>0</v>
      </c>
      <c r="AX45">
        <v>1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1</v>
      </c>
      <c r="BH45">
        <v>0</v>
      </c>
      <c r="BI45">
        <v>1</v>
      </c>
      <c r="BJ45">
        <v>1</v>
      </c>
      <c r="BK45">
        <v>0</v>
      </c>
      <c r="BL45">
        <v>1</v>
      </c>
      <c r="BM45">
        <v>1</v>
      </c>
      <c r="BN45">
        <v>0</v>
      </c>
      <c r="BO45">
        <v>0</v>
      </c>
      <c r="BP45">
        <v>0</v>
      </c>
      <c r="BQ45">
        <v>0</v>
      </c>
      <c r="BR45">
        <v>4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2</v>
      </c>
      <c r="CC45">
        <v>0</v>
      </c>
      <c r="CD45">
        <v>2</v>
      </c>
      <c r="CE45">
        <v>0</v>
      </c>
      <c r="CF45">
        <v>0</v>
      </c>
      <c r="CG45">
        <v>0</v>
      </c>
      <c r="CH45">
        <v>4</v>
      </c>
      <c r="CI45">
        <v>0</v>
      </c>
      <c r="CJ45">
        <v>1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3</v>
      </c>
      <c r="CR45">
        <v>0</v>
      </c>
      <c r="CS45">
        <v>0</v>
      </c>
      <c r="CT45">
        <v>0</v>
      </c>
      <c r="CU45">
        <v>1</v>
      </c>
      <c r="CV45">
        <v>3</v>
      </c>
      <c r="CW45">
        <v>1</v>
      </c>
      <c r="CX45">
        <v>0</v>
      </c>
      <c r="CY45">
        <v>1</v>
      </c>
      <c r="CZ45">
        <v>0</v>
      </c>
      <c r="DA45">
        <v>5</v>
      </c>
      <c r="DB45">
        <v>0</v>
      </c>
      <c r="DC45" t="s">
        <v>202</v>
      </c>
      <c r="DD45" t="s">
        <v>203</v>
      </c>
      <c r="DE45" t="s">
        <v>175</v>
      </c>
    </row>
    <row r="46" spans="1:109">
      <c r="A46" s="1">
        <v>44</v>
      </c>
      <c r="B46" t="s">
        <v>319</v>
      </c>
      <c r="C46">
        <v>213</v>
      </c>
      <c r="D46">
        <v>8</v>
      </c>
      <c r="E46">
        <v>0</v>
      </c>
      <c r="F46">
        <v>0</v>
      </c>
      <c r="G46">
        <v>9</v>
      </c>
      <c r="H46">
        <v>5</v>
      </c>
      <c r="I46">
        <v>35</v>
      </c>
      <c r="J46">
        <v>18</v>
      </c>
      <c r="K46" t="s">
        <v>320</v>
      </c>
      <c r="L46" t="s">
        <v>321</v>
      </c>
      <c r="M46" t="s">
        <v>322</v>
      </c>
      <c r="N46" t="s">
        <v>323</v>
      </c>
      <c r="O46">
        <v>6</v>
      </c>
      <c r="P46">
        <v>0</v>
      </c>
      <c r="Q46">
        <v>0</v>
      </c>
      <c r="R46">
        <v>0</v>
      </c>
      <c r="S46">
        <v>2</v>
      </c>
      <c r="T46">
        <v>4</v>
      </c>
      <c r="U46">
        <v>5</v>
      </c>
      <c r="V46">
        <v>4</v>
      </c>
      <c r="W46">
        <v>1</v>
      </c>
      <c r="X46">
        <v>0</v>
      </c>
      <c r="Y46">
        <v>0</v>
      </c>
      <c r="Z46">
        <v>0</v>
      </c>
      <c r="AA46">
        <v>0</v>
      </c>
      <c r="AB46">
        <v>0</v>
      </c>
      <c r="AC46">
        <v>1</v>
      </c>
      <c r="AD46">
        <v>1</v>
      </c>
      <c r="AE46">
        <v>1</v>
      </c>
      <c r="AF46">
        <v>56</v>
      </c>
      <c r="AG46">
        <v>1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4</v>
      </c>
      <c r="AP46">
        <v>4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1</v>
      </c>
      <c r="BH46">
        <v>0</v>
      </c>
      <c r="BI46">
        <v>0</v>
      </c>
      <c r="BJ46">
        <v>3</v>
      </c>
      <c r="BK46">
        <v>0</v>
      </c>
      <c r="BL46">
        <v>0</v>
      </c>
      <c r="BM46">
        <v>5</v>
      </c>
      <c r="BN46">
        <v>1</v>
      </c>
      <c r="BO46">
        <v>0</v>
      </c>
      <c r="BP46">
        <v>1</v>
      </c>
      <c r="BQ46">
        <v>0</v>
      </c>
      <c r="BR46">
        <v>2</v>
      </c>
      <c r="BS46">
        <v>1</v>
      </c>
      <c r="BT46">
        <v>1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1</v>
      </c>
      <c r="CC46">
        <v>0</v>
      </c>
      <c r="CD46">
        <v>2</v>
      </c>
      <c r="CE46">
        <v>0</v>
      </c>
      <c r="CF46">
        <v>0</v>
      </c>
      <c r="CG46">
        <v>0</v>
      </c>
      <c r="CH46">
        <v>5</v>
      </c>
      <c r="CI46">
        <v>1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3</v>
      </c>
      <c r="CR46">
        <v>0</v>
      </c>
      <c r="CS46">
        <v>1</v>
      </c>
      <c r="CT46">
        <v>1</v>
      </c>
      <c r="CU46">
        <v>2</v>
      </c>
      <c r="CV46">
        <v>8</v>
      </c>
      <c r="CW46">
        <v>2</v>
      </c>
      <c r="CX46">
        <v>1</v>
      </c>
      <c r="CY46">
        <v>1</v>
      </c>
      <c r="CZ46">
        <v>0</v>
      </c>
      <c r="DA46">
        <v>4</v>
      </c>
      <c r="DB46">
        <v>0</v>
      </c>
      <c r="DC46" t="s">
        <v>151</v>
      </c>
      <c r="DD46" t="s">
        <v>152</v>
      </c>
      <c r="DE46" t="s">
        <v>111</v>
      </c>
    </row>
    <row r="47" spans="1:109">
      <c r="A47" s="1">
        <v>45</v>
      </c>
      <c r="B47" t="s">
        <v>324</v>
      </c>
      <c r="C47">
        <v>180</v>
      </c>
      <c r="D47">
        <v>12</v>
      </c>
      <c r="E47">
        <v>0</v>
      </c>
      <c r="F47">
        <v>2</v>
      </c>
      <c r="G47">
        <v>7</v>
      </c>
      <c r="H47">
        <v>1</v>
      </c>
      <c r="I47">
        <v>19</v>
      </c>
      <c r="J47">
        <v>7</v>
      </c>
      <c r="K47" t="s">
        <v>325</v>
      </c>
      <c r="L47" t="s">
        <v>326</v>
      </c>
      <c r="M47" t="s">
        <v>327</v>
      </c>
      <c r="N47" t="s">
        <v>328</v>
      </c>
      <c r="O47">
        <v>0</v>
      </c>
      <c r="P47">
        <v>0</v>
      </c>
      <c r="Q47">
        <v>2</v>
      </c>
      <c r="R47">
        <v>2</v>
      </c>
      <c r="S47">
        <v>3</v>
      </c>
      <c r="T47">
        <v>3</v>
      </c>
      <c r="U47">
        <v>4</v>
      </c>
      <c r="V47">
        <v>11</v>
      </c>
      <c r="W47">
        <v>5</v>
      </c>
      <c r="X47">
        <v>0</v>
      </c>
      <c r="Y47">
        <v>0</v>
      </c>
      <c r="Z47">
        <v>0</v>
      </c>
      <c r="AA47">
        <v>0</v>
      </c>
      <c r="AB47">
        <v>2</v>
      </c>
      <c r="AC47">
        <v>3</v>
      </c>
      <c r="AD47">
        <v>1</v>
      </c>
      <c r="AE47">
        <v>0</v>
      </c>
      <c r="AF47">
        <v>46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2</v>
      </c>
      <c r="AP47">
        <v>1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1</v>
      </c>
      <c r="BC47">
        <v>1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3</v>
      </c>
      <c r="BK47">
        <v>1</v>
      </c>
      <c r="BL47">
        <v>0</v>
      </c>
      <c r="BM47">
        <v>4</v>
      </c>
      <c r="BN47">
        <v>0</v>
      </c>
      <c r="BO47">
        <v>0</v>
      </c>
      <c r="BP47">
        <v>0</v>
      </c>
      <c r="BQ47">
        <v>1</v>
      </c>
      <c r="BR47">
        <v>2</v>
      </c>
      <c r="BS47">
        <v>4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3</v>
      </c>
      <c r="CC47">
        <v>0</v>
      </c>
      <c r="CD47">
        <v>2</v>
      </c>
      <c r="CE47">
        <v>0</v>
      </c>
      <c r="CF47">
        <v>0</v>
      </c>
      <c r="CG47">
        <v>1</v>
      </c>
      <c r="CH47">
        <v>1</v>
      </c>
      <c r="CI47">
        <v>3</v>
      </c>
      <c r="CJ47">
        <v>3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2</v>
      </c>
      <c r="CR47">
        <v>0</v>
      </c>
      <c r="CS47">
        <v>0</v>
      </c>
      <c r="CT47">
        <v>0</v>
      </c>
      <c r="CU47">
        <v>3</v>
      </c>
      <c r="CV47">
        <v>3</v>
      </c>
      <c r="CW47">
        <v>2</v>
      </c>
      <c r="CX47">
        <v>0</v>
      </c>
      <c r="CY47">
        <v>0</v>
      </c>
      <c r="CZ47">
        <v>0</v>
      </c>
      <c r="DA47">
        <v>3</v>
      </c>
      <c r="DB47">
        <v>0</v>
      </c>
      <c r="DC47" t="s">
        <v>126</v>
      </c>
      <c r="DD47" t="s">
        <v>127</v>
      </c>
      <c r="DE47" t="s">
        <v>111</v>
      </c>
    </row>
    <row r="48" spans="1:109">
      <c r="A48" s="1">
        <v>46</v>
      </c>
      <c r="B48" t="s">
        <v>329</v>
      </c>
      <c r="C48">
        <v>192</v>
      </c>
      <c r="D48">
        <v>9</v>
      </c>
      <c r="E48">
        <v>0</v>
      </c>
      <c r="F48">
        <v>0</v>
      </c>
      <c r="G48">
        <v>7</v>
      </c>
      <c r="H48">
        <v>0</v>
      </c>
      <c r="I48">
        <v>25</v>
      </c>
      <c r="J48">
        <v>7</v>
      </c>
      <c r="K48" t="s">
        <v>330</v>
      </c>
      <c r="L48" t="s">
        <v>331</v>
      </c>
      <c r="M48" t="s">
        <v>111</v>
      </c>
      <c r="N48" t="s">
        <v>332</v>
      </c>
      <c r="O48">
        <v>1</v>
      </c>
      <c r="P48">
        <v>0</v>
      </c>
      <c r="Q48">
        <v>2</v>
      </c>
      <c r="R48">
        <v>2</v>
      </c>
      <c r="S48">
        <v>2</v>
      </c>
      <c r="T48">
        <v>6</v>
      </c>
      <c r="U48">
        <v>5</v>
      </c>
      <c r="V48">
        <v>11</v>
      </c>
      <c r="W48">
        <v>3</v>
      </c>
      <c r="X48">
        <v>0</v>
      </c>
      <c r="Y48">
        <v>0</v>
      </c>
      <c r="Z48">
        <v>1</v>
      </c>
      <c r="AA48">
        <v>1</v>
      </c>
      <c r="AB48">
        <v>0</v>
      </c>
      <c r="AC48">
        <v>6</v>
      </c>
      <c r="AD48">
        <v>0</v>
      </c>
      <c r="AE48">
        <v>0</v>
      </c>
      <c r="AF48">
        <v>56</v>
      </c>
      <c r="AG48">
        <v>4</v>
      </c>
      <c r="AH48">
        <v>0</v>
      </c>
      <c r="AI48">
        <v>0</v>
      </c>
      <c r="AJ48">
        <v>0</v>
      </c>
      <c r="AK48">
        <v>0</v>
      </c>
      <c r="AL48">
        <v>1</v>
      </c>
      <c r="AM48">
        <v>1</v>
      </c>
      <c r="AN48">
        <v>0</v>
      </c>
      <c r="AO48">
        <v>4</v>
      </c>
      <c r="AP48">
        <v>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1</v>
      </c>
      <c r="BB48">
        <v>0</v>
      </c>
      <c r="BC48">
        <v>1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4</v>
      </c>
      <c r="BK48">
        <v>0</v>
      </c>
      <c r="BL48">
        <v>0</v>
      </c>
      <c r="BM48">
        <v>5</v>
      </c>
      <c r="BN48">
        <v>0</v>
      </c>
      <c r="BO48">
        <v>0</v>
      </c>
      <c r="BP48">
        <v>0</v>
      </c>
      <c r="BQ48">
        <v>0</v>
      </c>
      <c r="BR48">
        <v>1</v>
      </c>
      <c r="BS48">
        <v>1</v>
      </c>
      <c r="BT48">
        <v>0</v>
      </c>
      <c r="BU48">
        <v>0</v>
      </c>
      <c r="BV48">
        <v>0</v>
      </c>
      <c r="BW48">
        <v>0</v>
      </c>
      <c r="BX48">
        <v>1</v>
      </c>
      <c r="BY48">
        <v>0</v>
      </c>
      <c r="BZ48">
        <v>0</v>
      </c>
      <c r="CA48">
        <v>0</v>
      </c>
      <c r="CB48">
        <v>2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2</v>
      </c>
      <c r="CI48">
        <v>6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2</v>
      </c>
      <c r="CR48">
        <v>3</v>
      </c>
      <c r="CS48">
        <v>0</v>
      </c>
      <c r="CT48">
        <v>0</v>
      </c>
      <c r="CU48">
        <v>3</v>
      </c>
      <c r="CV48">
        <v>6</v>
      </c>
      <c r="CW48">
        <v>2</v>
      </c>
      <c r="CX48">
        <v>0</v>
      </c>
      <c r="CY48">
        <v>1</v>
      </c>
      <c r="CZ48">
        <v>0</v>
      </c>
      <c r="DA48">
        <v>4</v>
      </c>
      <c r="DB48">
        <v>0</v>
      </c>
      <c r="DC48" t="s">
        <v>151</v>
      </c>
      <c r="DD48" t="s">
        <v>152</v>
      </c>
      <c r="DE48" t="s">
        <v>111</v>
      </c>
    </row>
    <row r="49" spans="1:109">
      <c r="A49" s="1">
        <v>47</v>
      </c>
      <c r="B49" t="s">
        <v>333</v>
      </c>
      <c r="C49">
        <v>140</v>
      </c>
      <c r="D49">
        <v>3</v>
      </c>
      <c r="E49">
        <v>0</v>
      </c>
      <c r="F49">
        <v>1</v>
      </c>
      <c r="G49">
        <v>10</v>
      </c>
      <c r="H49">
        <v>2</v>
      </c>
      <c r="I49">
        <v>17</v>
      </c>
      <c r="J49">
        <v>9</v>
      </c>
      <c r="K49" t="s">
        <v>334</v>
      </c>
      <c r="L49" t="s">
        <v>335</v>
      </c>
      <c r="M49" t="s">
        <v>336</v>
      </c>
      <c r="N49" t="s">
        <v>337</v>
      </c>
      <c r="O49">
        <v>0</v>
      </c>
      <c r="P49">
        <v>0</v>
      </c>
      <c r="Q49">
        <v>0</v>
      </c>
      <c r="R49">
        <v>0</v>
      </c>
      <c r="S49">
        <v>0</v>
      </c>
      <c r="T49">
        <v>1</v>
      </c>
      <c r="U49">
        <v>2</v>
      </c>
      <c r="V49">
        <v>9</v>
      </c>
      <c r="W49">
        <v>3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1</v>
      </c>
      <c r="AE49">
        <v>3</v>
      </c>
      <c r="AF49">
        <v>38</v>
      </c>
      <c r="AG49">
        <v>1</v>
      </c>
      <c r="AH49">
        <v>0</v>
      </c>
      <c r="AI49">
        <v>0</v>
      </c>
      <c r="AJ49">
        <v>0</v>
      </c>
      <c r="AK49">
        <v>0</v>
      </c>
      <c r="AL49">
        <v>1</v>
      </c>
      <c r="AM49">
        <v>0</v>
      </c>
      <c r="AN49">
        <v>1</v>
      </c>
      <c r="AO49">
        <v>3</v>
      </c>
      <c r="AP49">
        <v>0</v>
      </c>
      <c r="AQ49">
        <v>0</v>
      </c>
      <c r="AR49">
        <v>0</v>
      </c>
      <c r="AS49">
        <v>0</v>
      </c>
      <c r="AT49">
        <v>1</v>
      </c>
      <c r="AU49">
        <v>1</v>
      </c>
      <c r="AV49">
        <v>0</v>
      </c>
      <c r="AW49">
        <v>0</v>
      </c>
      <c r="AX49">
        <v>1</v>
      </c>
      <c r="AY49">
        <v>0</v>
      </c>
      <c r="AZ49">
        <v>0</v>
      </c>
      <c r="BA49">
        <v>1</v>
      </c>
      <c r="BB49">
        <v>0</v>
      </c>
      <c r="BC49">
        <v>1</v>
      </c>
      <c r="BD49">
        <v>1</v>
      </c>
      <c r="BE49">
        <v>0</v>
      </c>
      <c r="BF49">
        <v>0</v>
      </c>
      <c r="BG49">
        <v>1</v>
      </c>
      <c r="BH49">
        <v>0</v>
      </c>
      <c r="BI49">
        <v>0</v>
      </c>
      <c r="BJ49">
        <v>2</v>
      </c>
      <c r="BK49">
        <v>1</v>
      </c>
      <c r="BL49">
        <v>0</v>
      </c>
      <c r="BM49">
        <v>2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2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1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2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1</v>
      </c>
      <c r="CP49">
        <v>0</v>
      </c>
      <c r="CQ49">
        <v>4</v>
      </c>
      <c r="CR49">
        <v>0</v>
      </c>
      <c r="CS49">
        <v>0</v>
      </c>
      <c r="CT49">
        <v>1</v>
      </c>
      <c r="CU49">
        <v>0</v>
      </c>
      <c r="CV49">
        <v>3</v>
      </c>
      <c r="CW49">
        <v>0</v>
      </c>
      <c r="CX49">
        <v>0</v>
      </c>
      <c r="CY49">
        <v>0</v>
      </c>
      <c r="CZ49">
        <v>2</v>
      </c>
      <c r="DA49">
        <v>4</v>
      </c>
      <c r="DB49">
        <v>0</v>
      </c>
      <c r="DC49" t="s">
        <v>151</v>
      </c>
      <c r="DD49" t="s">
        <v>152</v>
      </c>
      <c r="DE49" t="s">
        <v>111</v>
      </c>
    </row>
    <row r="50" spans="1:109">
      <c r="A50" s="1">
        <v>48</v>
      </c>
      <c r="B50" t="s">
        <v>338</v>
      </c>
      <c r="C50">
        <v>131</v>
      </c>
      <c r="D50">
        <v>8</v>
      </c>
      <c r="E50">
        <v>0</v>
      </c>
      <c r="F50">
        <v>0</v>
      </c>
      <c r="G50">
        <v>3</v>
      </c>
      <c r="H50">
        <v>0</v>
      </c>
      <c r="I50">
        <v>19</v>
      </c>
      <c r="J50">
        <v>6</v>
      </c>
      <c r="K50" t="s">
        <v>339</v>
      </c>
      <c r="L50" t="s">
        <v>340</v>
      </c>
      <c r="M50" t="s">
        <v>111</v>
      </c>
      <c r="N50" t="s">
        <v>341</v>
      </c>
      <c r="O50">
        <v>5</v>
      </c>
      <c r="P50">
        <v>0</v>
      </c>
      <c r="Q50">
        <v>0</v>
      </c>
      <c r="R50">
        <v>0</v>
      </c>
      <c r="S50">
        <v>0</v>
      </c>
      <c r="T50">
        <v>3</v>
      </c>
      <c r="U50">
        <v>1</v>
      </c>
      <c r="V50">
        <v>6</v>
      </c>
      <c r="W50">
        <v>2</v>
      </c>
      <c r="X50">
        <v>0</v>
      </c>
      <c r="Y50">
        <v>0</v>
      </c>
      <c r="Z50">
        <v>0</v>
      </c>
      <c r="AA50">
        <v>0</v>
      </c>
      <c r="AB50">
        <v>1</v>
      </c>
      <c r="AC50">
        <v>1</v>
      </c>
      <c r="AD50">
        <v>2</v>
      </c>
      <c r="AE50">
        <v>0</v>
      </c>
      <c r="AF50">
        <v>35</v>
      </c>
      <c r="AG50">
        <v>0</v>
      </c>
      <c r="AH50">
        <v>0</v>
      </c>
      <c r="AI50">
        <v>0</v>
      </c>
      <c r="AJ50">
        <v>1</v>
      </c>
      <c r="AK50">
        <v>0</v>
      </c>
      <c r="AL50">
        <v>0</v>
      </c>
      <c r="AM50">
        <v>0</v>
      </c>
      <c r="AN50">
        <v>1</v>
      </c>
      <c r="AO50">
        <v>3</v>
      </c>
      <c r="AP50">
        <v>1</v>
      </c>
      <c r="AQ50">
        <v>0</v>
      </c>
      <c r="AR50">
        <v>0</v>
      </c>
      <c r="AS50">
        <v>1</v>
      </c>
      <c r="AT50">
        <v>0</v>
      </c>
      <c r="AU50">
        <v>0</v>
      </c>
      <c r="AV50">
        <v>0</v>
      </c>
      <c r="AW50">
        <v>0</v>
      </c>
      <c r="AX50">
        <v>1</v>
      </c>
      <c r="AY50">
        <v>0</v>
      </c>
      <c r="AZ50">
        <v>0</v>
      </c>
      <c r="BA50">
        <v>0</v>
      </c>
      <c r="BB50">
        <v>1</v>
      </c>
      <c r="BC50">
        <v>0</v>
      </c>
      <c r="BD50">
        <v>0</v>
      </c>
      <c r="BE50">
        <v>0</v>
      </c>
      <c r="BF50">
        <v>1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0</v>
      </c>
      <c r="BO50">
        <v>0</v>
      </c>
      <c r="BP50">
        <v>1</v>
      </c>
      <c r="BQ50">
        <v>0</v>
      </c>
      <c r="BR50">
        <v>0</v>
      </c>
      <c r="BS50">
        <v>0</v>
      </c>
      <c r="BT50">
        <v>0</v>
      </c>
      <c r="BU50">
        <v>1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2</v>
      </c>
      <c r="CD50">
        <v>2</v>
      </c>
      <c r="CE50">
        <v>1</v>
      </c>
      <c r="CF50">
        <v>0</v>
      </c>
      <c r="CG50">
        <v>0</v>
      </c>
      <c r="CH50">
        <v>4</v>
      </c>
      <c r="CI50">
        <v>1</v>
      </c>
      <c r="CJ50">
        <v>0</v>
      </c>
      <c r="CK50">
        <v>0</v>
      </c>
      <c r="CL50">
        <v>1</v>
      </c>
      <c r="CM50">
        <v>0</v>
      </c>
      <c r="CN50">
        <v>1</v>
      </c>
      <c r="CO50">
        <v>1</v>
      </c>
      <c r="CP50">
        <v>0</v>
      </c>
      <c r="CQ50">
        <v>3</v>
      </c>
      <c r="CR50">
        <v>0</v>
      </c>
      <c r="CS50">
        <v>0</v>
      </c>
      <c r="CT50">
        <v>0</v>
      </c>
      <c r="CU50">
        <v>2</v>
      </c>
      <c r="CV50">
        <v>3</v>
      </c>
      <c r="CW50">
        <v>0</v>
      </c>
      <c r="CX50">
        <v>0</v>
      </c>
      <c r="CY50">
        <v>1</v>
      </c>
      <c r="CZ50">
        <v>0</v>
      </c>
      <c r="DA50">
        <v>0</v>
      </c>
      <c r="DB50">
        <v>0</v>
      </c>
      <c r="DC50" t="s">
        <v>111</v>
      </c>
      <c r="DD50" t="s">
        <v>111</v>
      </c>
      <c r="DE50" t="s">
        <v>111</v>
      </c>
    </row>
    <row r="51" spans="1:109">
      <c r="A51" s="1">
        <v>49</v>
      </c>
      <c r="B51" t="s">
        <v>342</v>
      </c>
      <c r="C51">
        <v>152</v>
      </c>
      <c r="D51">
        <v>3</v>
      </c>
      <c r="E51">
        <v>0</v>
      </c>
      <c r="F51">
        <v>0</v>
      </c>
      <c r="G51">
        <v>6</v>
      </c>
      <c r="H51">
        <v>0</v>
      </c>
      <c r="I51">
        <v>23</v>
      </c>
      <c r="J51">
        <v>6</v>
      </c>
      <c r="K51" t="s">
        <v>343</v>
      </c>
      <c r="L51" t="s">
        <v>344</v>
      </c>
      <c r="M51" t="s">
        <v>111</v>
      </c>
      <c r="N51" t="s">
        <v>345</v>
      </c>
      <c r="O51">
        <v>0</v>
      </c>
      <c r="P51">
        <v>0</v>
      </c>
      <c r="Q51">
        <v>1</v>
      </c>
      <c r="R51">
        <v>1</v>
      </c>
      <c r="S51">
        <v>1</v>
      </c>
      <c r="T51">
        <v>1</v>
      </c>
      <c r="U51">
        <v>2</v>
      </c>
      <c r="V51">
        <v>7</v>
      </c>
      <c r="W51">
        <v>3</v>
      </c>
      <c r="X51">
        <v>0</v>
      </c>
      <c r="Y51">
        <v>0</v>
      </c>
      <c r="Z51">
        <v>0</v>
      </c>
      <c r="AA51">
        <v>0</v>
      </c>
      <c r="AB51">
        <v>1</v>
      </c>
      <c r="AC51">
        <v>1</v>
      </c>
      <c r="AD51">
        <v>2</v>
      </c>
      <c r="AE51">
        <v>0</v>
      </c>
      <c r="AF51">
        <v>35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2</v>
      </c>
      <c r="AP51">
        <v>2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1</v>
      </c>
      <c r="BA51">
        <v>0</v>
      </c>
      <c r="BB51">
        <v>1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3</v>
      </c>
      <c r="BK51">
        <v>0</v>
      </c>
      <c r="BL51">
        <v>0</v>
      </c>
      <c r="BM51">
        <v>2</v>
      </c>
      <c r="BN51">
        <v>1</v>
      </c>
      <c r="BO51">
        <v>0</v>
      </c>
      <c r="BP51">
        <v>0</v>
      </c>
      <c r="BQ51">
        <v>2</v>
      </c>
      <c r="BR51">
        <v>4</v>
      </c>
      <c r="BS51">
        <v>1</v>
      </c>
      <c r="BT51">
        <v>1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1</v>
      </c>
      <c r="CF51">
        <v>0</v>
      </c>
      <c r="CG51">
        <v>0</v>
      </c>
      <c r="CH51">
        <v>2</v>
      </c>
      <c r="CI51">
        <v>1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2</v>
      </c>
      <c r="CS51">
        <v>0</v>
      </c>
      <c r="CT51">
        <v>0</v>
      </c>
      <c r="CU51">
        <v>4</v>
      </c>
      <c r="CV51">
        <v>2</v>
      </c>
      <c r="CW51">
        <v>0</v>
      </c>
      <c r="CX51">
        <v>0</v>
      </c>
      <c r="CY51">
        <v>0</v>
      </c>
      <c r="CZ51">
        <v>0</v>
      </c>
      <c r="DA51">
        <v>3</v>
      </c>
      <c r="DB51">
        <v>0</v>
      </c>
      <c r="DC51" t="s">
        <v>126</v>
      </c>
      <c r="DD51" t="s">
        <v>127</v>
      </c>
      <c r="DE51" t="s">
        <v>111</v>
      </c>
    </row>
    <row r="52" spans="1:109">
      <c r="A52" s="1">
        <v>50</v>
      </c>
      <c r="B52" t="s">
        <v>346</v>
      </c>
      <c r="C52">
        <v>177</v>
      </c>
      <c r="D52">
        <v>2</v>
      </c>
      <c r="E52">
        <v>0</v>
      </c>
      <c r="F52">
        <v>1</v>
      </c>
      <c r="G52">
        <v>3</v>
      </c>
      <c r="H52">
        <v>1</v>
      </c>
      <c r="I52">
        <v>14</v>
      </c>
      <c r="J52">
        <v>5</v>
      </c>
      <c r="K52" t="s">
        <v>347</v>
      </c>
      <c r="L52" t="s">
        <v>348</v>
      </c>
      <c r="M52" t="s">
        <v>349</v>
      </c>
      <c r="N52" t="s">
        <v>350</v>
      </c>
      <c r="O52">
        <v>0</v>
      </c>
      <c r="P52">
        <v>0</v>
      </c>
      <c r="Q52">
        <v>2</v>
      </c>
      <c r="R52">
        <v>2</v>
      </c>
      <c r="S52">
        <v>0</v>
      </c>
      <c r="T52">
        <v>1</v>
      </c>
      <c r="U52">
        <v>1</v>
      </c>
      <c r="V52">
        <v>11</v>
      </c>
      <c r="W52">
        <v>6</v>
      </c>
      <c r="X52">
        <v>0</v>
      </c>
      <c r="Y52">
        <v>0</v>
      </c>
      <c r="Z52">
        <v>1</v>
      </c>
      <c r="AA52">
        <v>0</v>
      </c>
      <c r="AB52">
        <v>0</v>
      </c>
      <c r="AC52">
        <v>2</v>
      </c>
      <c r="AD52">
        <v>2</v>
      </c>
      <c r="AE52">
        <v>0</v>
      </c>
      <c r="AF52">
        <v>77</v>
      </c>
      <c r="AG52">
        <v>0</v>
      </c>
      <c r="AH52">
        <v>0</v>
      </c>
      <c r="AI52">
        <v>0</v>
      </c>
      <c r="AJ52">
        <v>1</v>
      </c>
      <c r="AK52">
        <v>0</v>
      </c>
      <c r="AL52">
        <v>0</v>
      </c>
      <c r="AM52">
        <v>1</v>
      </c>
      <c r="AN52">
        <v>0</v>
      </c>
      <c r="AO52">
        <v>1</v>
      </c>
      <c r="AP52">
        <v>2</v>
      </c>
      <c r="AQ52">
        <v>0</v>
      </c>
      <c r="AR52">
        <v>0</v>
      </c>
      <c r="AS52">
        <v>1</v>
      </c>
      <c r="AT52">
        <v>2</v>
      </c>
      <c r="AU52">
        <v>1</v>
      </c>
      <c r="AV52">
        <v>4</v>
      </c>
      <c r="AW52">
        <v>0</v>
      </c>
      <c r="AX52">
        <v>3</v>
      </c>
      <c r="AY52">
        <v>0</v>
      </c>
      <c r="AZ52">
        <v>6</v>
      </c>
      <c r="BA52">
        <v>1</v>
      </c>
      <c r="BB52">
        <v>1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5</v>
      </c>
      <c r="BK52">
        <v>0</v>
      </c>
      <c r="BL52">
        <v>0</v>
      </c>
      <c r="BM52">
        <v>1</v>
      </c>
      <c r="BN52">
        <v>0</v>
      </c>
      <c r="BO52">
        <v>3</v>
      </c>
      <c r="BP52">
        <v>2</v>
      </c>
      <c r="BQ52">
        <v>0</v>
      </c>
      <c r="BR52">
        <v>4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1</v>
      </c>
      <c r="BZ52">
        <v>0</v>
      </c>
      <c r="CA52">
        <v>0</v>
      </c>
      <c r="CB52">
        <v>4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16</v>
      </c>
      <c r="CI52">
        <v>2</v>
      </c>
      <c r="CJ52">
        <v>1</v>
      </c>
      <c r="CK52">
        <v>1</v>
      </c>
      <c r="CL52">
        <v>0</v>
      </c>
      <c r="CM52">
        <v>2</v>
      </c>
      <c r="CN52">
        <v>0</v>
      </c>
      <c r="CO52">
        <v>0</v>
      </c>
      <c r="CP52">
        <v>0</v>
      </c>
      <c r="CQ52">
        <v>2</v>
      </c>
      <c r="CR52">
        <v>1</v>
      </c>
      <c r="CS52">
        <v>0</v>
      </c>
      <c r="CT52">
        <v>0</v>
      </c>
      <c r="CU52">
        <v>4</v>
      </c>
      <c r="CV52">
        <v>1</v>
      </c>
      <c r="CW52">
        <v>0</v>
      </c>
      <c r="CX52">
        <v>0</v>
      </c>
      <c r="CY52">
        <v>0</v>
      </c>
      <c r="CZ52">
        <v>0</v>
      </c>
      <c r="DA52">
        <v>3</v>
      </c>
      <c r="DB52">
        <v>0</v>
      </c>
      <c r="DC52" t="s">
        <v>113</v>
      </c>
      <c r="DD52" t="s">
        <v>114</v>
      </c>
      <c r="DE52" t="s">
        <v>111</v>
      </c>
    </row>
    <row r="53" spans="1:109">
      <c r="A53" s="1">
        <v>51</v>
      </c>
      <c r="B53" t="s">
        <v>351</v>
      </c>
      <c r="C53">
        <v>211</v>
      </c>
      <c r="D53">
        <v>9</v>
      </c>
      <c r="E53">
        <v>0</v>
      </c>
      <c r="F53">
        <v>0</v>
      </c>
      <c r="G53">
        <v>4</v>
      </c>
      <c r="H53">
        <v>1</v>
      </c>
      <c r="I53">
        <v>24</v>
      </c>
      <c r="J53">
        <v>15</v>
      </c>
      <c r="K53" t="s">
        <v>352</v>
      </c>
      <c r="L53" t="s">
        <v>353</v>
      </c>
      <c r="M53" t="s">
        <v>354</v>
      </c>
      <c r="N53" t="s">
        <v>355</v>
      </c>
      <c r="O53">
        <v>8</v>
      </c>
      <c r="P53">
        <v>0</v>
      </c>
      <c r="Q53">
        <v>2</v>
      </c>
      <c r="R53">
        <v>2</v>
      </c>
      <c r="S53">
        <v>1</v>
      </c>
      <c r="T53">
        <v>2</v>
      </c>
      <c r="U53">
        <v>1</v>
      </c>
      <c r="V53">
        <v>10</v>
      </c>
      <c r="W53">
        <v>5</v>
      </c>
      <c r="X53">
        <v>0</v>
      </c>
      <c r="Y53">
        <v>0</v>
      </c>
      <c r="Z53">
        <v>0</v>
      </c>
      <c r="AA53">
        <v>1</v>
      </c>
      <c r="AB53">
        <v>1</v>
      </c>
      <c r="AC53">
        <v>2</v>
      </c>
      <c r="AD53">
        <v>1</v>
      </c>
      <c r="AE53">
        <v>0</v>
      </c>
      <c r="AF53">
        <v>61</v>
      </c>
      <c r="AG53">
        <v>0</v>
      </c>
      <c r="AH53">
        <v>3</v>
      </c>
      <c r="AI53">
        <v>0</v>
      </c>
      <c r="AJ53">
        <v>0</v>
      </c>
      <c r="AK53">
        <v>0</v>
      </c>
      <c r="AL53">
        <v>1</v>
      </c>
      <c r="AM53">
        <v>1</v>
      </c>
      <c r="AN53">
        <v>0</v>
      </c>
      <c r="AO53">
        <v>4</v>
      </c>
      <c r="AP53">
        <v>4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2</v>
      </c>
      <c r="AY53">
        <v>0</v>
      </c>
      <c r="AZ53">
        <v>0</v>
      </c>
      <c r="BA53">
        <v>1</v>
      </c>
      <c r="BB53">
        <v>0</v>
      </c>
      <c r="BC53">
        <v>1</v>
      </c>
      <c r="BD53">
        <v>0</v>
      </c>
      <c r="BE53">
        <v>0</v>
      </c>
      <c r="BF53">
        <v>0</v>
      </c>
      <c r="BG53">
        <v>0</v>
      </c>
      <c r="BH53">
        <v>5</v>
      </c>
      <c r="BI53">
        <v>0</v>
      </c>
      <c r="BJ53">
        <v>4</v>
      </c>
      <c r="BK53">
        <v>0</v>
      </c>
      <c r="BL53">
        <v>0</v>
      </c>
      <c r="BM53">
        <v>1</v>
      </c>
      <c r="BN53">
        <v>0</v>
      </c>
      <c r="BO53">
        <v>0</v>
      </c>
      <c r="BP53">
        <v>2</v>
      </c>
      <c r="BQ53">
        <v>0</v>
      </c>
      <c r="BR53">
        <v>0</v>
      </c>
      <c r="BS53">
        <v>1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2</v>
      </c>
      <c r="BZ53">
        <v>0</v>
      </c>
      <c r="CA53">
        <v>0</v>
      </c>
      <c r="CB53">
        <v>3</v>
      </c>
      <c r="CC53">
        <v>0</v>
      </c>
      <c r="CD53">
        <v>0</v>
      </c>
      <c r="CE53">
        <v>2</v>
      </c>
      <c r="CF53">
        <v>1</v>
      </c>
      <c r="CG53">
        <v>0</v>
      </c>
      <c r="CH53">
        <v>5</v>
      </c>
      <c r="CI53">
        <v>2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1</v>
      </c>
      <c r="CP53">
        <v>0</v>
      </c>
      <c r="CQ53">
        <v>2</v>
      </c>
      <c r="CR53">
        <v>2</v>
      </c>
      <c r="CS53">
        <v>1</v>
      </c>
      <c r="CT53">
        <v>0</v>
      </c>
      <c r="CU53">
        <v>2</v>
      </c>
      <c r="CV53">
        <v>4</v>
      </c>
      <c r="CW53">
        <v>0</v>
      </c>
      <c r="CX53">
        <v>0</v>
      </c>
      <c r="CY53">
        <v>0</v>
      </c>
      <c r="CZ53">
        <v>0</v>
      </c>
      <c r="DA53">
        <v>4</v>
      </c>
      <c r="DB53">
        <v>0</v>
      </c>
      <c r="DC53" t="s">
        <v>151</v>
      </c>
      <c r="DD53" t="s">
        <v>152</v>
      </c>
      <c r="DE53" t="s">
        <v>111</v>
      </c>
    </row>
    <row r="54" spans="1:109">
      <c r="A54" s="1">
        <v>52</v>
      </c>
      <c r="B54" t="s">
        <v>356</v>
      </c>
      <c r="C54">
        <v>147</v>
      </c>
      <c r="D54">
        <v>7</v>
      </c>
      <c r="E54">
        <v>0</v>
      </c>
      <c r="F54">
        <v>0</v>
      </c>
      <c r="G54">
        <v>3</v>
      </c>
      <c r="H54">
        <v>1</v>
      </c>
      <c r="I54">
        <v>14</v>
      </c>
      <c r="J54">
        <v>3</v>
      </c>
      <c r="K54" t="s">
        <v>357</v>
      </c>
      <c r="L54" t="s">
        <v>358</v>
      </c>
      <c r="M54" t="s">
        <v>359</v>
      </c>
      <c r="N54" t="s">
        <v>360</v>
      </c>
      <c r="O54">
        <v>0</v>
      </c>
      <c r="P54">
        <v>0</v>
      </c>
      <c r="Q54">
        <v>0</v>
      </c>
      <c r="R54">
        <v>0</v>
      </c>
      <c r="S54">
        <v>2</v>
      </c>
      <c r="T54">
        <v>1</v>
      </c>
      <c r="U54">
        <v>2</v>
      </c>
      <c r="V54">
        <v>4</v>
      </c>
      <c r="W54">
        <v>0</v>
      </c>
      <c r="X54">
        <v>0</v>
      </c>
      <c r="Y54">
        <v>0</v>
      </c>
      <c r="Z54">
        <v>1</v>
      </c>
      <c r="AA54">
        <v>1</v>
      </c>
      <c r="AB54">
        <v>1</v>
      </c>
      <c r="AC54">
        <v>0</v>
      </c>
      <c r="AD54">
        <v>0</v>
      </c>
      <c r="AE54">
        <v>1</v>
      </c>
      <c r="AF54">
        <v>51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1</v>
      </c>
      <c r="AM54">
        <v>1</v>
      </c>
      <c r="AN54">
        <v>0</v>
      </c>
      <c r="AO54">
        <v>4</v>
      </c>
      <c r="AP54">
        <v>2</v>
      </c>
      <c r="AQ54">
        <v>0</v>
      </c>
      <c r="AR54">
        <v>0</v>
      </c>
      <c r="AS54">
        <v>0</v>
      </c>
      <c r="AT54">
        <v>0</v>
      </c>
      <c r="AU54">
        <v>1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5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3</v>
      </c>
      <c r="BI54">
        <v>0</v>
      </c>
      <c r="BJ54">
        <v>2</v>
      </c>
      <c r="BK54">
        <v>0</v>
      </c>
      <c r="BL54">
        <v>0</v>
      </c>
      <c r="BM54">
        <v>2</v>
      </c>
      <c r="BN54">
        <v>1</v>
      </c>
      <c r="BO54">
        <v>3</v>
      </c>
      <c r="BP54">
        <v>0</v>
      </c>
      <c r="BQ54">
        <v>0</v>
      </c>
      <c r="BR54">
        <v>1</v>
      </c>
      <c r="BS54">
        <v>4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1</v>
      </c>
      <c r="CC54">
        <v>4</v>
      </c>
      <c r="CD54">
        <v>0</v>
      </c>
      <c r="CE54">
        <v>0</v>
      </c>
      <c r="CF54">
        <v>1</v>
      </c>
      <c r="CG54">
        <v>0</v>
      </c>
      <c r="CH54">
        <v>10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3</v>
      </c>
      <c r="CV54">
        <v>0</v>
      </c>
      <c r="CW54">
        <v>0</v>
      </c>
      <c r="CX54">
        <v>0</v>
      </c>
      <c r="CY54">
        <v>0</v>
      </c>
      <c r="CZ54">
        <v>1</v>
      </c>
      <c r="DA54">
        <v>1</v>
      </c>
      <c r="DB54">
        <v>0</v>
      </c>
      <c r="DC54" t="s">
        <v>120</v>
      </c>
      <c r="DD54" t="s">
        <v>121</v>
      </c>
      <c r="DE54" t="s">
        <v>111</v>
      </c>
    </row>
    <row r="55" spans="1:109">
      <c r="A55" s="1">
        <v>53</v>
      </c>
      <c r="B55" t="s">
        <v>361</v>
      </c>
      <c r="C55">
        <v>160</v>
      </c>
      <c r="D55">
        <v>6</v>
      </c>
      <c r="E55">
        <v>0</v>
      </c>
      <c r="F55">
        <v>1</v>
      </c>
      <c r="G55">
        <v>3</v>
      </c>
      <c r="H55">
        <v>0</v>
      </c>
      <c r="I55">
        <v>20</v>
      </c>
      <c r="J55">
        <v>12</v>
      </c>
      <c r="K55" t="s">
        <v>362</v>
      </c>
      <c r="L55" t="s">
        <v>363</v>
      </c>
      <c r="M55" t="s">
        <v>111</v>
      </c>
      <c r="N55" t="s">
        <v>364</v>
      </c>
      <c r="O55">
        <v>6</v>
      </c>
      <c r="P55">
        <v>0</v>
      </c>
      <c r="Q55">
        <v>5</v>
      </c>
      <c r="R55">
        <v>5</v>
      </c>
      <c r="S55">
        <v>1</v>
      </c>
      <c r="T55">
        <v>2</v>
      </c>
      <c r="U55">
        <v>5</v>
      </c>
      <c r="V55">
        <v>9</v>
      </c>
      <c r="W55">
        <v>3</v>
      </c>
      <c r="X55">
        <v>0</v>
      </c>
      <c r="Y55">
        <v>0</v>
      </c>
      <c r="Z55">
        <v>2</v>
      </c>
      <c r="AA55">
        <v>0</v>
      </c>
      <c r="AB55">
        <v>0</v>
      </c>
      <c r="AC55">
        <v>2</v>
      </c>
      <c r="AD55">
        <v>1</v>
      </c>
      <c r="AE55">
        <v>1</v>
      </c>
      <c r="AF55">
        <v>48</v>
      </c>
      <c r="AG55">
        <v>0</v>
      </c>
      <c r="AH55">
        <v>1</v>
      </c>
      <c r="AI55">
        <v>0</v>
      </c>
      <c r="AJ55">
        <v>0</v>
      </c>
      <c r="AK55">
        <v>0</v>
      </c>
      <c r="AL55">
        <v>1</v>
      </c>
      <c r="AM55">
        <v>3</v>
      </c>
      <c r="AN55">
        <v>0</v>
      </c>
      <c r="AO55">
        <v>5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2</v>
      </c>
      <c r="BB55">
        <v>0</v>
      </c>
      <c r="BC55">
        <v>2</v>
      </c>
      <c r="BD55">
        <v>1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5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2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1</v>
      </c>
      <c r="BZ55">
        <v>0</v>
      </c>
      <c r="CA55">
        <v>0</v>
      </c>
      <c r="CB55">
        <v>0</v>
      </c>
      <c r="CC55">
        <v>2</v>
      </c>
      <c r="CD55">
        <v>0</v>
      </c>
      <c r="CE55">
        <v>1</v>
      </c>
      <c r="CF55">
        <v>0</v>
      </c>
      <c r="CG55">
        <v>0</v>
      </c>
      <c r="CH55">
        <v>2</v>
      </c>
      <c r="CI55">
        <v>2</v>
      </c>
      <c r="CJ55">
        <v>4</v>
      </c>
      <c r="CK55">
        <v>0</v>
      </c>
      <c r="CL55">
        <v>0</v>
      </c>
      <c r="CM55">
        <v>0</v>
      </c>
      <c r="CN55">
        <v>0</v>
      </c>
      <c r="CO55">
        <v>1</v>
      </c>
      <c r="CP55">
        <v>0</v>
      </c>
      <c r="CQ55">
        <v>0</v>
      </c>
      <c r="CR55">
        <v>2</v>
      </c>
      <c r="CS55">
        <v>0</v>
      </c>
      <c r="CT55">
        <v>0</v>
      </c>
      <c r="CU55">
        <v>1</v>
      </c>
      <c r="CV55">
        <v>7</v>
      </c>
      <c r="CW55">
        <v>0</v>
      </c>
      <c r="CX55">
        <v>0</v>
      </c>
      <c r="CY55">
        <v>0</v>
      </c>
      <c r="CZ55">
        <v>0</v>
      </c>
      <c r="DA55">
        <v>2</v>
      </c>
      <c r="DB55">
        <v>0</v>
      </c>
      <c r="DC55" t="s">
        <v>113</v>
      </c>
      <c r="DD55" t="s">
        <v>114</v>
      </c>
      <c r="DE55" t="s">
        <v>111</v>
      </c>
    </row>
    <row r="56" spans="1:109">
      <c r="A56" s="1">
        <v>54</v>
      </c>
      <c r="B56" t="s">
        <v>365</v>
      </c>
      <c r="C56">
        <v>146</v>
      </c>
      <c r="D56">
        <v>3</v>
      </c>
      <c r="E56">
        <v>0</v>
      </c>
      <c r="F56">
        <v>0</v>
      </c>
      <c r="G56">
        <v>3</v>
      </c>
      <c r="H56">
        <v>0</v>
      </c>
      <c r="I56">
        <v>15</v>
      </c>
      <c r="J56">
        <v>6</v>
      </c>
      <c r="K56" t="s">
        <v>366</v>
      </c>
      <c r="L56" t="s">
        <v>367</v>
      </c>
      <c r="M56" t="s">
        <v>111</v>
      </c>
      <c r="N56" t="s">
        <v>368</v>
      </c>
      <c r="O56">
        <v>4</v>
      </c>
      <c r="P56">
        <v>0</v>
      </c>
      <c r="Q56">
        <v>1</v>
      </c>
      <c r="R56">
        <v>1</v>
      </c>
      <c r="S56">
        <v>0</v>
      </c>
      <c r="T56">
        <v>1</v>
      </c>
      <c r="U56">
        <v>1</v>
      </c>
      <c r="V56">
        <v>5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5</v>
      </c>
      <c r="AE56">
        <v>0</v>
      </c>
      <c r="AF56">
        <v>53</v>
      </c>
      <c r="AG56">
        <v>0</v>
      </c>
      <c r="AH56">
        <v>2</v>
      </c>
      <c r="AI56">
        <v>0</v>
      </c>
      <c r="AJ56">
        <v>0</v>
      </c>
      <c r="AK56">
        <v>0</v>
      </c>
      <c r="AL56">
        <v>1</v>
      </c>
      <c r="AM56">
        <v>1</v>
      </c>
      <c r="AN56">
        <v>5</v>
      </c>
      <c r="AO56">
        <v>2</v>
      </c>
      <c r="AP56">
        <v>0</v>
      </c>
      <c r="AQ56">
        <v>0</v>
      </c>
      <c r="AR56">
        <v>1</v>
      </c>
      <c r="AS56">
        <v>0</v>
      </c>
      <c r="AT56">
        <v>0</v>
      </c>
      <c r="AU56">
        <v>2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1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2</v>
      </c>
      <c r="BJ56">
        <v>4</v>
      </c>
      <c r="BK56">
        <v>0</v>
      </c>
      <c r="BL56">
        <v>0</v>
      </c>
      <c r="BM56">
        <v>1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1</v>
      </c>
      <c r="BU56">
        <v>0</v>
      </c>
      <c r="BV56">
        <v>0</v>
      </c>
      <c r="BW56">
        <v>0</v>
      </c>
      <c r="BX56">
        <v>0</v>
      </c>
      <c r="BY56">
        <v>3</v>
      </c>
      <c r="BZ56">
        <v>0</v>
      </c>
      <c r="CA56">
        <v>0</v>
      </c>
      <c r="CB56">
        <v>0</v>
      </c>
      <c r="CC56">
        <v>2</v>
      </c>
      <c r="CD56">
        <v>0</v>
      </c>
      <c r="CE56">
        <v>2</v>
      </c>
      <c r="CF56">
        <v>2</v>
      </c>
      <c r="CG56">
        <v>0</v>
      </c>
      <c r="CH56">
        <v>6</v>
      </c>
      <c r="CI56">
        <v>0</v>
      </c>
      <c r="CJ56">
        <v>0</v>
      </c>
      <c r="CK56">
        <v>0</v>
      </c>
      <c r="CL56">
        <v>1</v>
      </c>
      <c r="CM56">
        <v>1</v>
      </c>
      <c r="CN56">
        <v>0</v>
      </c>
      <c r="CO56">
        <v>0</v>
      </c>
      <c r="CP56">
        <v>0</v>
      </c>
      <c r="CQ56">
        <v>1</v>
      </c>
      <c r="CR56">
        <v>1</v>
      </c>
      <c r="CS56">
        <v>0</v>
      </c>
      <c r="CT56">
        <v>0</v>
      </c>
      <c r="CU56">
        <v>2</v>
      </c>
      <c r="CV56">
        <v>3</v>
      </c>
      <c r="CW56">
        <v>1</v>
      </c>
      <c r="CX56">
        <v>0</v>
      </c>
      <c r="CY56">
        <v>2</v>
      </c>
      <c r="CZ56">
        <v>1</v>
      </c>
      <c r="DA56">
        <v>2</v>
      </c>
      <c r="DB56">
        <v>0</v>
      </c>
      <c r="DC56" t="s">
        <v>113</v>
      </c>
      <c r="DD56" t="s">
        <v>114</v>
      </c>
      <c r="DE56" t="s">
        <v>111</v>
      </c>
    </row>
    <row r="57" spans="1:109">
      <c r="A57" s="1">
        <v>55</v>
      </c>
      <c r="B57" t="s">
        <v>369</v>
      </c>
      <c r="C57">
        <v>204</v>
      </c>
      <c r="D57">
        <v>1</v>
      </c>
      <c r="E57">
        <v>0</v>
      </c>
      <c r="F57">
        <v>0</v>
      </c>
      <c r="G57">
        <v>0</v>
      </c>
      <c r="H57">
        <v>0</v>
      </c>
      <c r="I57">
        <v>17</v>
      </c>
      <c r="J57">
        <v>9</v>
      </c>
      <c r="K57" t="s">
        <v>111</v>
      </c>
      <c r="L57" t="s">
        <v>370</v>
      </c>
      <c r="M57" t="s">
        <v>111</v>
      </c>
      <c r="N57" t="s">
        <v>371</v>
      </c>
      <c r="O57">
        <v>4</v>
      </c>
      <c r="P57">
        <v>0</v>
      </c>
      <c r="Q57">
        <v>1</v>
      </c>
      <c r="R57">
        <v>1</v>
      </c>
      <c r="S57">
        <v>0</v>
      </c>
      <c r="T57">
        <v>3</v>
      </c>
      <c r="U57">
        <v>0</v>
      </c>
      <c r="V57">
        <v>10</v>
      </c>
      <c r="W57">
        <v>2</v>
      </c>
      <c r="X57">
        <v>0</v>
      </c>
      <c r="Y57">
        <v>0</v>
      </c>
      <c r="Z57">
        <v>0</v>
      </c>
      <c r="AA57">
        <v>0</v>
      </c>
      <c r="AB57">
        <v>2</v>
      </c>
      <c r="AC57">
        <v>0</v>
      </c>
      <c r="AD57">
        <v>6</v>
      </c>
      <c r="AE57">
        <v>0</v>
      </c>
      <c r="AF57">
        <v>79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4</v>
      </c>
      <c r="AM57">
        <v>0</v>
      </c>
      <c r="AN57">
        <v>0</v>
      </c>
      <c r="AO57">
        <v>6</v>
      </c>
      <c r="AP57">
        <v>3</v>
      </c>
      <c r="AQ57">
        <v>0</v>
      </c>
      <c r="AR57">
        <v>0</v>
      </c>
      <c r="AS57">
        <v>1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1</v>
      </c>
      <c r="BA57">
        <v>0</v>
      </c>
      <c r="BB57">
        <v>1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4</v>
      </c>
      <c r="BK57">
        <v>1</v>
      </c>
      <c r="BL57">
        <v>0</v>
      </c>
      <c r="BM57">
        <v>0</v>
      </c>
      <c r="BN57">
        <v>1</v>
      </c>
      <c r="BO57">
        <v>0</v>
      </c>
      <c r="BP57">
        <v>11</v>
      </c>
      <c r="BQ57">
        <v>0</v>
      </c>
      <c r="BR57">
        <v>5</v>
      </c>
      <c r="BS57">
        <v>1</v>
      </c>
      <c r="BT57">
        <v>1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1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1</v>
      </c>
      <c r="CG57">
        <v>0</v>
      </c>
      <c r="CH57">
        <v>20</v>
      </c>
      <c r="CI57">
        <v>0</v>
      </c>
      <c r="CJ57">
        <v>0</v>
      </c>
      <c r="CK57">
        <v>2</v>
      </c>
      <c r="CL57">
        <v>0</v>
      </c>
      <c r="CM57">
        <v>0</v>
      </c>
      <c r="CN57">
        <v>0</v>
      </c>
      <c r="CO57">
        <v>0</v>
      </c>
      <c r="CP57">
        <v>2</v>
      </c>
      <c r="CQ57">
        <v>2</v>
      </c>
      <c r="CR57">
        <v>0</v>
      </c>
      <c r="CS57">
        <v>0</v>
      </c>
      <c r="CT57">
        <v>0</v>
      </c>
      <c r="CU57">
        <v>1</v>
      </c>
      <c r="CV57">
        <v>2</v>
      </c>
      <c r="CW57">
        <v>0</v>
      </c>
      <c r="CX57">
        <v>3</v>
      </c>
      <c r="CY57">
        <v>2</v>
      </c>
      <c r="CZ57">
        <v>0</v>
      </c>
      <c r="DA57">
        <v>3</v>
      </c>
      <c r="DB57">
        <v>0</v>
      </c>
      <c r="DC57" t="s">
        <v>126</v>
      </c>
      <c r="DD57" t="s">
        <v>127</v>
      </c>
      <c r="DE57" t="s">
        <v>111</v>
      </c>
    </row>
    <row r="58" spans="1:109">
      <c r="A58" s="1">
        <v>56</v>
      </c>
      <c r="B58" t="s">
        <v>372</v>
      </c>
      <c r="C58">
        <v>177</v>
      </c>
      <c r="D58">
        <v>5</v>
      </c>
      <c r="E58">
        <v>0</v>
      </c>
      <c r="F58">
        <v>0</v>
      </c>
      <c r="G58">
        <v>1</v>
      </c>
      <c r="H58">
        <v>0</v>
      </c>
      <c r="I58">
        <v>12</v>
      </c>
      <c r="J58">
        <v>9</v>
      </c>
      <c r="K58" t="s">
        <v>373</v>
      </c>
      <c r="L58" t="s">
        <v>374</v>
      </c>
      <c r="M58" t="s">
        <v>111</v>
      </c>
      <c r="N58" t="s">
        <v>375</v>
      </c>
      <c r="O58">
        <v>0</v>
      </c>
      <c r="P58">
        <v>0</v>
      </c>
      <c r="Q58">
        <v>3</v>
      </c>
      <c r="R58">
        <v>3</v>
      </c>
      <c r="S58">
        <v>2</v>
      </c>
      <c r="T58">
        <v>2</v>
      </c>
      <c r="U58">
        <v>0</v>
      </c>
      <c r="V58">
        <v>11</v>
      </c>
      <c r="W58">
        <v>2</v>
      </c>
      <c r="X58">
        <v>0</v>
      </c>
      <c r="Y58">
        <v>1</v>
      </c>
      <c r="Z58">
        <v>0</v>
      </c>
      <c r="AA58">
        <v>0</v>
      </c>
      <c r="AB58">
        <v>0</v>
      </c>
      <c r="AC58">
        <v>0</v>
      </c>
      <c r="AD58">
        <v>8</v>
      </c>
      <c r="AE58">
        <v>0</v>
      </c>
      <c r="AF58">
        <v>79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3</v>
      </c>
      <c r="AM58">
        <v>1</v>
      </c>
      <c r="AN58">
        <v>1</v>
      </c>
      <c r="AO58">
        <v>3</v>
      </c>
      <c r="AP58">
        <v>0</v>
      </c>
      <c r="AQ58">
        <v>2</v>
      </c>
      <c r="AR58">
        <v>0</v>
      </c>
      <c r="AS58">
        <v>0</v>
      </c>
      <c r="AT58">
        <v>3</v>
      </c>
      <c r="AU58">
        <v>0</v>
      </c>
      <c r="AV58">
        <v>0</v>
      </c>
      <c r="AW58">
        <v>0</v>
      </c>
      <c r="AX58">
        <v>2</v>
      </c>
      <c r="AY58">
        <v>3</v>
      </c>
      <c r="AZ58">
        <v>0</v>
      </c>
      <c r="BA58">
        <v>1</v>
      </c>
      <c r="BB58">
        <v>1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3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5</v>
      </c>
      <c r="BQ58">
        <v>0</v>
      </c>
      <c r="BR58">
        <v>1</v>
      </c>
      <c r="BS58">
        <v>5</v>
      </c>
      <c r="BT58">
        <v>0</v>
      </c>
      <c r="BU58">
        <v>0</v>
      </c>
      <c r="BV58">
        <v>0</v>
      </c>
      <c r="BW58">
        <v>0</v>
      </c>
      <c r="BX58">
        <v>2</v>
      </c>
      <c r="BY58">
        <v>5</v>
      </c>
      <c r="BZ58">
        <v>1</v>
      </c>
      <c r="CA58">
        <v>0</v>
      </c>
      <c r="CB58">
        <v>0</v>
      </c>
      <c r="CC58">
        <v>2</v>
      </c>
      <c r="CD58">
        <v>0</v>
      </c>
      <c r="CE58">
        <v>0</v>
      </c>
      <c r="CF58">
        <v>0</v>
      </c>
      <c r="CG58">
        <v>0</v>
      </c>
      <c r="CH58">
        <v>18</v>
      </c>
      <c r="CI58">
        <v>0</v>
      </c>
      <c r="CJ58">
        <v>2</v>
      </c>
      <c r="CK58">
        <v>1</v>
      </c>
      <c r="CL58">
        <v>1</v>
      </c>
      <c r="CM58">
        <v>2</v>
      </c>
      <c r="CN58">
        <v>1</v>
      </c>
      <c r="CO58">
        <v>0</v>
      </c>
      <c r="CP58">
        <v>1</v>
      </c>
      <c r="CQ58">
        <v>1</v>
      </c>
      <c r="CR58">
        <v>1</v>
      </c>
      <c r="CS58">
        <v>0</v>
      </c>
      <c r="CT58">
        <v>0</v>
      </c>
      <c r="CU58">
        <v>2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5</v>
      </c>
      <c r="DB58">
        <v>0</v>
      </c>
      <c r="DC58" t="s">
        <v>202</v>
      </c>
      <c r="DD58" t="s">
        <v>203</v>
      </c>
      <c r="DE58" t="s">
        <v>111</v>
      </c>
    </row>
    <row r="59" spans="1:109">
      <c r="A59" s="1">
        <v>57</v>
      </c>
      <c r="B59" t="s">
        <v>376</v>
      </c>
      <c r="C59">
        <v>198</v>
      </c>
      <c r="D59">
        <v>7</v>
      </c>
      <c r="E59">
        <v>0</v>
      </c>
      <c r="F59">
        <v>0</v>
      </c>
      <c r="G59">
        <v>2</v>
      </c>
      <c r="H59">
        <v>1</v>
      </c>
      <c r="I59">
        <v>17</v>
      </c>
      <c r="J59">
        <v>9</v>
      </c>
      <c r="K59" t="s">
        <v>377</v>
      </c>
      <c r="L59" t="s">
        <v>378</v>
      </c>
      <c r="M59" t="s">
        <v>379</v>
      </c>
      <c r="N59" t="s">
        <v>380</v>
      </c>
      <c r="O59">
        <v>1</v>
      </c>
      <c r="P59">
        <v>0</v>
      </c>
      <c r="Q59">
        <v>3</v>
      </c>
      <c r="R59">
        <v>3</v>
      </c>
      <c r="S59">
        <v>0</v>
      </c>
      <c r="T59">
        <v>1</v>
      </c>
      <c r="U59">
        <v>0</v>
      </c>
      <c r="V59">
        <v>4</v>
      </c>
      <c r="W59">
        <v>0</v>
      </c>
      <c r="X59">
        <v>0</v>
      </c>
      <c r="Y59">
        <v>2</v>
      </c>
      <c r="Z59">
        <v>0</v>
      </c>
      <c r="AA59">
        <v>0</v>
      </c>
      <c r="AB59">
        <v>0</v>
      </c>
      <c r="AC59">
        <v>0</v>
      </c>
      <c r="AD59">
        <v>2</v>
      </c>
      <c r="AE59">
        <v>0</v>
      </c>
      <c r="AF59">
        <v>74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1</v>
      </c>
      <c r="AM59">
        <v>3</v>
      </c>
      <c r="AN59">
        <v>0</v>
      </c>
      <c r="AO59">
        <v>2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2</v>
      </c>
      <c r="AV59">
        <v>0</v>
      </c>
      <c r="AW59">
        <v>0</v>
      </c>
      <c r="AX59">
        <v>4</v>
      </c>
      <c r="AY59">
        <v>0</v>
      </c>
      <c r="AZ59">
        <v>2</v>
      </c>
      <c r="BA59">
        <v>0</v>
      </c>
      <c r="BB59">
        <v>1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1</v>
      </c>
      <c r="BJ59">
        <v>5</v>
      </c>
      <c r="BK59">
        <v>1</v>
      </c>
      <c r="BL59">
        <v>0</v>
      </c>
      <c r="BM59">
        <v>0</v>
      </c>
      <c r="BN59">
        <v>0</v>
      </c>
      <c r="BO59">
        <v>2</v>
      </c>
      <c r="BP59">
        <v>7</v>
      </c>
      <c r="BQ59">
        <v>0</v>
      </c>
      <c r="BR59">
        <v>1</v>
      </c>
      <c r="BS59">
        <v>2</v>
      </c>
      <c r="BT59">
        <v>0</v>
      </c>
      <c r="BU59">
        <v>0</v>
      </c>
      <c r="BV59">
        <v>0</v>
      </c>
      <c r="BW59">
        <v>0</v>
      </c>
      <c r="BX59">
        <v>2</v>
      </c>
      <c r="BY59">
        <v>5</v>
      </c>
      <c r="BZ59">
        <v>0</v>
      </c>
      <c r="CA59">
        <v>0</v>
      </c>
      <c r="CB59">
        <v>2</v>
      </c>
      <c r="CC59">
        <v>0</v>
      </c>
      <c r="CD59">
        <v>0</v>
      </c>
      <c r="CE59">
        <v>1</v>
      </c>
      <c r="CF59">
        <v>0</v>
      </c>
      <c r="CG59">
        <v>0</v>
      </c>
      <c r="CH59">
        <v>15</v>
      </c>
      <c r="CI59">
        <v>0</v>
      </c>
      <c r="CJ59">
        <v>1</v>
      </c>
      <c r="CK59">
        <v>0</v>
      </c>
      <c r="CL59">
        <v>2</v>
      </c>
      <c r="CM59">
        <v>0</v>
      </c>
      <c r="CN59">
        <v>0</v>
      </c>
      <c r="CO59">
        <v>0</v>
      </c>
      <c r="CP59">
        <v>0</v>
      </c>
      <c r="CQ59">
        <v>3</v>
      </c>
      <c r="CR59">
        <v>1</v>
      </c>
      <c r="CS59">
        <v>0</v>
      </c>
      <c r="CT59">
        <v>0</v>
      </c>
      <c r="CU59">
        <v>2</v>
      </c>
      <c r="CV59">
        <v>1</v>
      </c>
      <c r="CW59">
        <v>0</v>
      </c>
      <c r="CX59">
        <v>0</v>
      </c>
      <c r="CY59">
        <v>0</v>
      </c>
      <c r="CZ59">
        <v>0</v>
      </c>
      <c r="DA59">
        <v>5</v>
      </c>
      <c r="DB59">
        <v>0</v>
      </c>
      <c r="DC59" t="s">
        <v>202</v>
      </c>
      <c r="DD59" t="s">
        <v>203</v>
      </c>
      <c r="DE59" t="s">
        <v>111</v>
      </c>
    </row>
    <row r="60" spans="1:109">
      <c r="A60" s="1">
        <v>58</v>
      </c>
      <c r="B60" t="s">
        <v>381</v>
      </c>
      <c r="C60">
        <v>152</v>
      </c>
      <c r="D60">
        <v>1</v>
      </c>
      <c r="E60">
        <v>0</v>
      </c>
      <c r="F60">
        <v>0</v>
      </c>
      <c r="G60">
        <v>4</v>
      </c>
      <c r="H60">
        <v>1</v>
      </c>
      <c r="I60">
        <v>16</v>
      </c>
      <c r="J60">
        <v>9</v>
      </c>
      <c r="K60" t="s">
        <v>382</v>
      </c>
      <c r="L60" t="s">
        <v>383</v>
      </c>
      <c r="M60" t="s">
        <v>384</v>
      </c>
      <c r="N60" t="s">
        <v>385</v>
      </c>
      <c r="O60">
        <v>0</v>
      </c>
      <c r="P60">
        <v>0</v>
      </c>
      <c r="Q60">
        <v>2</v>
      </c>
      <c r="R60">
        <v>2</v>
      </c>
      <c r="S60">
        <v>1</v>
      </c>
      <c r="T60">
        <v>0</v>
      </c>
      <c r="U60">
        <v>0</v>
      </c>
      <c r="V60">
        <v>13</v>
      </c>
      <c r="W60">
        <v>1</v>
      </c>
      <c r="X60">
        <v>0</v>
      </c>
      <c r="Y60">
        <v>0</v>
      </c>
      <c r="Z60">
        <v>0</v>
      </c>
      <c r="AA60">
        <v>0</v>
      </c>
      <c r="AB60">
        <v>1</v>
      </c>
      <c r="AC60">
        <v>0</v>
      </c>
      <c r="AD60">
        <v>11</v>
      </c>
      <c r="AE60">
        <v>0</v>
      </c>
      <c r="AF60">
        <v>40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1</v>
      </c>
      <c r="AO60">
        <v>4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1</v>
      </c>
      <c r="AV60">
        <v>0</v>
      </c>
      <c r="AW60">
        <v>0</v>
      </c>
      <c r="AX60">
        <v>0</v>
      </c>
      <c r="AY60">
        <v>2</v>
      </c>
      <c r="AZ60">
        <v>1</v>
      </c>
      <c r="BA60">
        <v>0</v>
      </c>
      <c r="BB60">
        <v>7</v>
      </c>
      <c r="BC60">
        <v>1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2</v>
      </c>
      <c r="BK60">
        <v>1</v>
      </c>
      <c r="BL60">
        <v>0</v>
      </c>
      <c r="BM60">
        <v>0</v>
      </c>
      <c r="BN60">
        <v>0</v>
      </c>
      <c r="BO60">
        <v>0</v>
      </c>
      <c r="BP60">
        <v>2</v>
      </c>
      <c r="BQ60">
        <v>0</v>
      </c>
      <c r="BR60">
        <v>0</v>
      </c>
      <c r="BS60">
        <v>1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12</v>
      </c>
      <c r="CI60">
        <v>0</v>
      </c>
      <c r="CJ60">
        <v>0</v>
      </c>
      <c r="CK60">
        <v>0</v>
      </c>
      <c r="CL60">
        <v>1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1</v>
      </c>
      <c r="CT60">
        <v>0</v>
      </c>
      <c r="CU60">
        <v>2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1</v>
      </c>
      <c r="DB60">
        <v>0</v>
      </c>
      <c r="DC60" t="s">
        <v>120</v>
      </c>
      <c r="DD60" t="s">
        <v>121</v>
      </c>
      <c r="DE60" t="s">
        <v>111</v>
      </c>
    </row>
    <row r="61" spans="1:109">
      <c r="A61" s="1">
        <v>59</v>
      </c>
      <c r="B61" t="s">
        <v>386</v>
      </c>
      <c r="C61">
        <v>160</v>
      </c>
      <c r="D61">
        <v>7</v>
      </c>
      <c r="E61">
        <v>0</v>
      </c>
      <c r="F61">
        <v>0</v>
      </c>
      <c r="G61">
        <v>0</v>
      </c>
      <c r="H61">
        <v>0</v>
      </c>
      <c r="I61">
        <v>17</v>
      </c>
      <c r="J61">
        <v>4</v>
      </c>
      <c r="K61" t="s">
        <v>111</v>
      </c>
      <c r="L61" t="s">
        <v>387</v>
      </c>
      <c r="M61" t="s">
        <v>111</v>
      </c>
      <c r="N61" t="s">
        <v>388</v>
      </c>
      <c r="O61">
        <v>0</v>
      </c>
      <c r="P61">
        <v>0</v>
      </c>
      <c r="Q61">
        <v>3</v>
      </c>
      <c r="R61">
        <v>3</v>
      </c>
      <c r="S61">
        <v>0</v>
      </c>
      <c r="T61">
        <v>1</v>
      </c>
      <c r="U61">
        <v>0</v>
      </c>
      <c r="V61">
        <v>6</v>
      </c>
      <c r="W61">
        <v>0</v>
      </c>
      <c r="X61">
        <v>0</v>
      </c>
      <c r="Y61">
        <v>1</v>
      </c>
      <c r="Z61">
        <v>0</v>
      </c>
      <c r="AA61">
        <v>0</v>
      </c>
      <c r="AB61">
        <v>0</v>
      </c>
      <c r="AC61">
        <v>0</v>
      </c>
      <c r="AD61">
        <v>5</v>
      </c>
      <c r="AE61">
        <v>0</v>
      </c>
      <c r="AF61">
        <v>57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1</v>
      </c>
      <c r="AN61">
        <v>0</v>
      </c>
      <c r="AO61">
        <v>3</v>
      </c>
      <c r="AP61">
        <v>1</v>
      </c>
      <c r="AQ61">
        <v>0</v>
      </c>
      <c r="AR61">
        <v>0</v>
      </c>
      <c r="AS61">
        <v>0</v>
      </c>
      <c r="AT61">
        <v>0</v>
      </c>
      <c r="AU61">
        <v>3</v>
      </c>
      <c r="AV61">
        <v>0</v>
      </c>
      <c r="AW61">
        <v>0</v>
      </c>
      <c r="AX61">
        <v>0</v>
      </c>
      <c r="AY61">
        <v>1</v>
      </c>
      <c r="AZ61">
        <v>1</v>
      </c>
      <c r="BA61">
        <v>0</v>
      </c>
      <c r="BB61">
        <v>4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2</v>
      </c>
      <c r="BK61">
        <v>1</v>
      </c>
      <c r="BL61">
        <v>0</v>
      </c>
      <c r="BM61">
        <v>0</v>
      </c>
      <c r="BN61">
        <v>0</v>
      </c>
      <c r="BO61">
        <v>0</v>
      </c>
      <c r="BP61">
        <v>4</v>
      </c>
      <c r="BQ61">
        <v>0</v>
      </c>
      <c r="BR61">
        <v>0</v>
      </c>
      <c r="BS61">
        <v>2</v>
      </c>
      <c r="BT61">
        <v>0</v>
      </c>
      <c r="BU61">
        <v>0</v>
      </c>
      <c r="BV61">
        <v>0</v>
      </c>
      <c r="BW61">
        <v>0</v>
      </c>
      <c r="BX61">
        <v>2</v>
      </c>
      <c r="BY61">
        <v>5</v>
      </c>
      <c r="BZ61">
        <v>0</v>
      </c>
      <c r="CA61">
        <v>0</v>
      </c>
      <c r="CB61">
        <v>1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11</v>
      </c>
      <c r="CI61">
        <v>0</v>
      </c>
      <c r="CJ61">
        <v>0</v>
      </c>
      <c r="CK61">
        <v>0</v>
      </c>
      <c r="CL61">
        <v>3</v>
      </c>
      <c r="CM61">
        <v>3</v>
      </c>
      <c r="CN61">
        <v>0</v>
      </c>
      <c r="CO61">
        <v>0</v>
      </c>
      <c r="CP61">
        <v>0</v>
      </c>
      <c r="CQ61">
        <v>0</v>
      </c>
      <c r="CR61">
        <v>1</v>
      </c>
      <c r="CS61">
        <v>0</v>
      </c>
      <c r="CT61">
        <v>0</v>
      </c>
      <c r="CU61">
        <v>6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2</v>
      </c>
      <c r="DB61">
        <v>0</v>
      </c>
      <c r="DC61" t="s">
        <v>113</v>
      </c>
      <c r="DD61" t="s">
        <v>114</v>
      </c>
      <c r="DE61" t="s">
        <v>111</v>
      </c>
    </row>
    <row r="62" spans="1:109">
      <c r="A62" s="1">
        <v>60</v>
      </c>
      <c r="B62" t="s">
        <v>389</v>
      </c>
      <c r="C62">
        <v>188</v>
      </c>
      <c r="D62">
        <v>6</v>
      </c>
      <c r="E62">
        <v>0</v>
      </c>
      <c r="F62">
        <v>0</v>
      </c>
      <c r="G62">
        <v>2</v>
      </c>
      <c r="H62">
        <v>0</v>
      </c>
      <c r="I62">
        <v>15</v>
      </c>
      <c r="J62">
        <v>8</v>
      </c>
      <c r="K62" t="s">
        <v>390</v>
      </c>
      <c r="L62" t="s">
        <v>391</v>
      </c>
      <c r="M62" t="s">
        <v>111</v>
      </c>
      <c r="N62" t="s">
        <v>392</v>
      </c>
      <c r="O62">
        <v>0</v>
      </c>
      <c r="P62">
        <v>0</v>
      </c>
      <c r="Q62">
        <v>4</v>
      </c>
      <c r="R62">
        <v>4</v>
      </c>
      <c r="S62">
        <v>1</v>
      </c>
      <c r="T62">
        <v>4</v>
      </c>
      <c r="U62">
        <v>0</v>
      </c>
      <c r="V62">
        <v>11</v>
      </c>
      <c r="W62">
        <v>1</v>
      </c>
      <c r="X62">
        <v>0</v>
      </c>
      <c r="Y62">
        <v>2</v>
      </c>
      <c r="Z62">
        <v>2</v>
      </c>
      <c r="AA62">
        <v>0</v>
      </c>
      <c r="AB62">
        <v>1</v>
      </c>
      <c r="AC62">
        <v>3</v>
      </c>
      <c r="AD62">
        <v>2</v>
      </c>
      <c r="AE62">
        <v>0</v>
      </c>
      <c r="AF62">
        <v>78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1</v>
      </c>
      <c r="AM62">
        <v>0</v>
      </c>
      <c r="AN62">
        <v>0</v>
      </c>
      <c r="AO62">
        <v>4</v>
      </c>
      <c r="AP62">
        <v>1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6</v>
      </c>
      <c r="AY62">
        <v>0</v>
      </c>
      <c r="AZ62">
        <v>1</v>
      </c>
      <c r="BA62">
        <v>0</v>
      </c>
      <c r="BB62">
        <v>0</v>
      </c>
      <c r="BC62">
        <v>0</v>
      </c>
      <c r="BD62">
        <v>2</v>
      </c>
      <c r="BE62">
        <v>0</v>
      </c>
      <c r="BF62">
        <v>7</v>
      </c>
      <c r="BG62">
        <v>0</v>
      </c>
      <c r="BH62">
        <v>0</v>
      </c>
      <c r="BI62">
        <v>2</v>
      </c>
      <c r="BJ62">
        <v>6</v>
      </c>
      <c r="BK62">
        <v>1</v>
      </c>
      <c r="BL62">
        <v>0</v>
      </c>
      <c r="BM62">
        <v>0</v>
      </c>
      <c r="BN62">
        <v>0</v>
      </c>
      <c r="BO62">
        <v>2</v>
      </c>
      <c r="BP62">
        <v>4</v>
      </c>
      <c r="BQ62">
        <v>0</v>
      </c>
      <c r="BR62">
        <v>0</v>
      </c>
      <c r="BS62">
        <v>3</v>
      </c>
      <c r="BT62">
        <v>0</v>
      </c>
      <c r="BU62">
        <v>0</v>
      </c>
      <c r="BV62">
        <v>0</v>
      </c>
      <c r="BW62">
        <v>0</v>
      </c>
      <c r="BX62">
        <v>2</v>
      </c>
      <c r="BY62">
        <v>0</v>
      </c>
      <c r="BZ62">
        <v>1</v>
      </c>
      <c r="CA62">
        <v>0</v>
      </c>
      <c r="CB62">
        <v>3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15</v>
      </c>
      <c r="CI62">
        <v>3</v>
      </c>
      <c r="CJ62">
        <v>1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1</v>
      </c>
      <c r="CQ62">
        <v>2</v>
      </c>
      <c r="CR62">
        <v>3</v>
      </c>
      <c r="CS62">
        <v>0</v>
      </c>
      <c r="CT62">
        <v>0</v>
      </c>
      <c r="CU62">
        <v>1</v>
      </c>
      <c r="CV62">
        <v>0</v>
      </c>
      <c r="CW62">
        <v>0</v>
      </c>
      <c r="CX62">
        <v>1</v>
      </c>
      <c r="CY62">
        <v>0</v>
      </c>
      <c r="CZ62">
        <v>0</v>
      </c>
      <c r="DA62">
        <v>5</v>
      </c>
      <c r="DB62">
        <v>0</v>
      </c>
      <c r="DC62" t="s">
        <v>202</v>
      </c>
      <c r="DD62" t="s">
        <v>203</v>
      </c>
      <c r="DE62" t="s">
        <v>111</v>
      </c>
    </row>
    <row r="63" spans="1:109">
      <c r="A63" s="1">
        <v>61</v>
      </c>
      <c r="B63" t="s">
        <v>393</v>
      </c>
      <c r="C63">
        <v>157</v>
      </c>
      <c r="D63">
        <v>7</v>
      </c>
      <c r="E63">
        <v>0</v>
      </c>
      <c r="F63">
        <v>0</v>
      </c>
      <c r="G63">
        <v>1</v>
      </c>
      <c r="H63">
        <v>0</v>
      </c>
      <c r="I63">
        <v>10</v>
      </c>
      <c r="J63">
        <v>4</v>
      </c>
      <c r="K63" t="s">
        <v>394</v>
      </c>
      <c r="L63" t="s">
        <v>395</v>
      </c>
      <c r="M63" t="s">
        <v>111</v>
      </c>
      <c r="N63" t="s">
        <v>396</v>
      </c>
      <c r="O63">
        <v>0</v>
      </c>
      <c r="P63">
        <v>0</v>
      </c>
      <c r="Q63">
        <v>0</v>
      </c>
      <c r="R63">
        <v>0</v>
      </c>
      <c r="S63">
        <v>1</v>
      </c>
      <c r="T63">
        <v>5</v>
      </c>
      <c r="U63">
        <v>0</v>
      </c>
      <c r="V63">
        <v>9</v>
      </c>
      <c r="W63">
        <v>1</v>
      </c>
      <c r="X63">
        <v>0</v>
      </c>
      <c r="Y63">
        <v>0</v>
      </c>
      <c r="Z63">
        <v>6</v>
      </c>
      <c r="AA63">
        <v>0</v>
      </c>
      <c r="AB63">
        <v>0</v>
      </c>
      <c r="AC63">
        <v>2</v>
      </c>
      <c r="AD63">
        <v>0</v>
      </c>
      <c r="AE63">
        <v>0</v>
      </c>
      <c r="AF63">
        <v>57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1</v>
      </c>
      <c r="AM63">
        <v>0</v>
      </c>
      <c r="AN63">
        <v>0</v>
      </c>
      <c r="AO63">
        <v>1</v>
      </c>
      <c r="AP63">
        <v>0</v>
      </c>
      <c r="AQ63">
        <v>0</v>
      </c>
      <c r="AR63">
        <v>0</v>
      </c>
      <c r="AS63">
        <v>0</v>
      </c>
      <c r="AT63">
        <v>1</v>
      </c>
      <c r="AU63">
        <v>0</v>
      </c>
      <c r="AV63">
        <v>1</v>
      </c>
      <c r="AW63">
        <v>2</v>
      </c>
      <c r="AX63">
        <v>2</v>
      </c>
      <c r="AY63">
        <v>0</v>
      </c>
      <c r="AZ63">
        <v>3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1</v>
      </c>
      <c r="BJ63">
        <v>4</v>
      </c>
      <c r="BK63">
        <v>1</v>
      </c>
      <c r="BL63">
        <v>0</v>
      </c>
      <c r="BM63">
        <v>0</v>
      </c>
      <c r="BN63">
        <v>0</v>
      </c>
      <c r="BO63">
        <v>2</v>
      </c>
      <c r="BP63">
        <v>2</v>
      </c>
      <c r="BQ63">
        <v>0</v>
      </c>
      <c r="BR63">
        <v>1</v>
      </c>
      <c r="BS63">
        <v>2</v>
      </c>
      <c r="BT63">
        <v>1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1</v>
      </c>
      <c r="CA63">
        <v>0</v>
      </c>
      <c r="CB63">
        <v>4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8</v>
      </c>
      <c r="CI63">
        <v>2</v>
      </c>
      <c r="CJ63">
        <v>1</v>
      </c>
      <c r="CK63">
        <v>0</v>
      </c>
      <c r="CL63">
        <v>0</v>
      </c>
      <c r="CM63">
        <v>0</v>
      </c>
      <c r="CN63">
        <v>1</v>
      </c>
      <c r="CO63">
        <v>0</v>
      </c>
      <c r="CP63">
        <v>0</v>
      </c>
      <c r="CQ63">
        <v>4</v>
      </c>
      <c r="CR63">
        <v>0</v>
      </c>
      <c r="CS63">
        <v>0</v>
      </c>
      <c r="CT63">
        <v>0</v>
      </c>
      <c r="CU63">
        <v>4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7</v>
      </c>
      <c r="DB63">
        <v>0</v>
      </c>
      <c r="DC63" t="s">
        <v>397</v>
      </c>
      <c r="DD63" t="s">
        <v>398</v>
      </c>
      <c r="DE63" t="s">
        <v>111</v>
      </c>
    </row>
    <row r="64" spans="1:109">
      <c r="A64" s="1">
        <v>62</v>
      </c>
      <c r="B64" t="s">
        <v>399</v>
      </c>
      <c r="C64">
        <v>225</v>
      </c>
      <c r="D64">
        <v>3</v>
      </c>
      <c r="E64">
        <v>2</v>
      </c>
      <c r="F64">
        <v>0</v>
      </c>
      <c r="G64">
        <v>3</v>
      </c>
      <c r="H64">
        <v>0</v>
      </c>
      <c r="I64">
        <v>17</v>
      </c>
      <c r="J64">
        <v>6</v>
      </c>
      <c r="K64" t="s">
        <v>400</v>
      </c>
      <c r="L64" t="s">
        <v>401</v>
      </c>
      <c r="M64" t="s">
        <v>111</v>
      </c>
      <c r="N64" t="s">
        <v>402</v>
      </c>
      <c r="O64">
        <v>0</v>
      </c>
      <c r="P64">
        <v>2</v>
      </c>
      <c r="Q64">
        <v>2</v>
      </c>
      <c r="R64">
        <v>4</v>
      </c>
      <c r="S64">
        <v>0</v>
      </c>
      <c r="T64">
        <v>4</v>
      </c>
      <c r="U64">
        <v>3</v>
      </c>
      <c r="V64">
        <v>9</v>
      </c>
      <c r="W64">
        <v>2</v>
      </c>
      <c r="X64">
        <v>0</v>
      </c>
      <c r="Y64">
        <v>0</v>
      </c>
      <c r="Z64">
        <v>1</v>
      </c>
      <c r="AA64">
        <v>0</v>
      </c>
      <c r="AB64">
        <v>2</v>
      </c>
      <c r="AC64">
        <v>3</v>
      </c>
      <c r="AD64">
        <v>1</v>
      </c>
      <c r="AE64">
        <v>0</v>
      </c>
      <c r="AF64">
        <v>81</v>
      </c>
      <c r="AG64">
        <v>0</v>
      </c>
      <c r="AH64">
        <v>0</v>
      </c>
      <c r="AI64">
        <v>0</v>
      </c>
      <c r="AJ64">
        <v>0</v>
      </c>
      <c r="AK64">
        <v>2</v>
      </c>
      <c r="AL64">
        <v>1</v>
      </c>
      <c r="AM64">
        <v>0</v>
      </c>
      <c r="AN64">
        <v>1</v>
      </c>
      <c r="AO64">
        <v>3</v>
      </c>
      <c r="AP64">
        <v>1</v>
      </c>
      <c r="AQ64">
        <v>0</v>
      </c>
      <c r="AR64">
        <v>1</v>
      </c>
      <c r="AS64">
        <v>0</v>
      </c>
      <c r="AT64">
        <v>3</v>
      </c>
      <c r="AU64">
        <v>0</v>
      </c>
      <c r="AV64">
        <v>0</v>
      </c>
      <c r="AW64">
        <v>0</v>
      </c>
      <c r="AX64">
        <v>2</v>
      </c>
      <c r="AY64">
        <v>0</v>
      </c>
      <c r="AZ64">
        <v>3</v>
      </c>
      <c r="BA64">
        <v>2</v>
      </c>
      <c r="BB64">
        <v>0</v>
      </c>
      <c r="BC64">
        <v>1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1</v>
      </c>
      <c r="BJ64">
        <v>5</v>
      </c>
      <c r="BK64">
        <v>1</v>
      </c>
      <c r="BL64">
        <v>0</v>
      </c>
      <c r="BM64">
        <v>3</v>
      </c>
      <c r="BN64">
        <v>4</v>
      </c>
      <c r="BO64">
        <v>0</v>
      </c>
      <c r="BP64">
        <v>2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2</v>
      </c>
      <c r="CA64">
        <v>0</v>
      </c>
      <c r="CB64">
        <v>3</v>
      </c>
      <c r="CC64">
        <v>2</v>
      </c>
      <c r="CD64">
        <v>0</v>
      </c>
      <c r="CE64">
        <v>0</v>
      </c>
      <c r="CF64">
        <v>1</v>
      </c>
      <c r="CG64">
        <v>0</v>
      </c>
      <c r="CH64">
        <v>9</v>
      </c>
      <c r="CI64">
        <v>3</v>
      </c>
      <c r="CJ64">
        <v>2</v>
      </c>
      <c r="CK64">
        <v>0</v>
      </c>
      <c r="CL64">
        <v>2</v>
      </c>
      <c r="CM64">
        <v>0</v>
      </c>
      <c r="CN64">
        <v>1</v>
      </c>
      <c r="CO64">
        <v>0</v>
      </c>
      <c r="CP64">
        <v>0</v>
      </c>
      <c r="CQ64">
        <v>3</v>
      </c>
      <c r="CR64">
        <v>4</v>
      </c>
      <c r="CS64">
        <v>0</v>
      </c>
      <c r="CT64">
        <v>0</v>
      </c>
      <c r="CU64">
        <v>0</v>
      </c>
      <c r="CV64">
        <v>1</v>
      </c>
      <c r="CW64">
        <v>0</v>
      </c>
      <c r="CX64">
        <v>4</v>
      </c>
      <c r="CY64">
        <v>0</v>
      </c>
      <c r="CZ64">
        <v>0</v>
      </c>
      <c r="DA64">
        <v>8</v>
      </c>
      <c r="DB64">
        <v>0</v>
      </c>
      <c r="DC64" t="s">
        <v>397</v>
      </c>
      <c r="DD64" t="s">
        <v>398</v>
      </c>
      <c r="DE64" t="s">
        <v>403</v>
      </c>
    </row>
    <row r="65" spans="1:109">
      <c r="A65" s="1">
        <v>63</v>
      </c>
      <c r="B65" t="s">
        <v>404</v>
      </c>
      <c r="C65">
        <v>199</v>
      </c>
      <c r="D65">
        <v>9</v>
      </c>
      <c r="E65">
        <v>0</v>
      </c>
      <c r="F65">
        <v>0</v>
      </c>
      <c r="G65">
        <v>3</v>
      </c>
      <c r="H65">
        <v>0</v>
      </c>
      <c r="I65">
        <v>15</v>
      </c>
      <c r="J65">
        <v>10</v>
      </c>
      <c r="K65" t="s">
        <v>405</v>
      </c>
      <c r="L65" t="s">
        <v>406</v>
      </c>
      <c r="M65" t="s">
        <v>111</v>
      </c>
      <c r="N65" t="s">
        <v>407</v>
      </c>
      <c r="O65">
        <v>1</v>
      </c>
      <c r="P65">
        <v>0</v>
      </c>
      <c r="Q65">
        <v>0</v>
      </c>
      <c r="R65">
        <v>0</v>
      </c>
      <c r="S65">
        <v>1</v>
      </c>
      <c r="T65">
        <v>0</v>
      </c>
      <c r="U65">
        <v>0</v>
      </c>
      <c r="V65">
        <v>18</v>
      </c>
      <c r="W65">
        <v>2</v>
      </c>
      <c r="X65">
        <v>0</v>
      </c>
      <c r="Y65">
        <v>2</v>
      </c>
      <c r="Z65">
        <v>2</v>
      </c>
      <c r="AA65">
        <v>0</v>
      </c>
      <c r="AB65">
        <v>1</v>
      </c>
      <c r="AC65">
        <v>0</v>
      </c>
      <c r="AD65">
        <v>11</v>
      </c>
      <c r="AE65">
        <v>0</v>
      </c>
      <c r="AF65">
        <v>80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1</v>
      </c>
      <c r="AN65">
        <v>0</v>
      </c>
      <c r="AO65">
        <v>3</v>
      </c>
      <c r="AP65">
        <v>2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4</v>
      </c>
      <c r="AY65">
        <v>1</v>
      </c>
      <c r="AZ65">
        <v>4</v>
      </c>
      <c r="BA65">
        <v>1</v>
      </c>
      <c r="BB65">
        <v>0</v>
      </c>
      <c r="BC65">
        <v>1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2</v>
      </c>
      <c r="BJ65">
        <v>5</v>
      </c>
      <c r="BK65">
        <v>3</v>
      </c>
      <c r="BL65">
        <v>0</v>
      </c>
      <c r="BM65">
        <v>0</v>
      </c>
      <c r="BN65">
        <v>1</v>
      </c>
      <c r="BO65">
        <v>0</v>
      </c>
      <c r="BP65">
        <v>7</v>
      </c>
      <c r="BQ65">
        <v>0</v>
      </c>
      <c r="BR65">
        <v>3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2</v>
      </c>
      <c r="CC65">
        <v>2</v>
      </c>
      <c r="CD65">
        <v>0</v>
      </c>
      <c r="CE65">
        <v>1</v>
      </c>
      <c r="CF65">
        <v>2</v>
      </c>
      <c r="CG65">
        <v>0</v>
      </c>
      <c r="CH65">
        <v>10</v>
      </c>
      <c r="CI65">
        <v>0</v>
      </c>
      <c r="CJ65">
        <v>2</v>
      </c>
      <c r="CK65">
        <v>0</v>
      </c>
      <c r="CL65">
        <v>0</v>
      </c>
      <c r="CM65">
        <v>0</v>
      </c>
      <c r="CN65">
        <v>3</v>
      </c>
      <c r="CO65">
        <v>0</v>
      </c>
      <c r="CP65">
        <v>0</v>
      </c>
      <c r="CQ65">
        <v>4</v>
      </c>
      <c r="CR65">
        <v>3</v>
      </c>
      <c r="CS65">
        <v>0</v>
      </c>
      <c r="CT65">
        <v>1</v>
      </c>
      <c r="CU65">
        <v>4</v>
      </c>
      <c r="CV65">
        <v>1</v>
      </c>
      <c r="CW65">
        <v>0</v>
      </c>
      <c r="CX65">
        <v>0</v>
      </c>
      <c r="CY65">
        <v>0</v>
      </c>
      <c r="CZ65">
        <v>1</v>
      </c>
      <c r="DA65">
        <v>6</v>
      </c>
      <c r="DB65">
        <v>0</v>
      </c>
      <c r="DC65" t="s">
        <v>168</v>
      </c>
      <c r="DD65" t="s">
        <v>169</v>
      </c>
      <c r="DE65" t="s">
        <v>111</v>
      </c>
    </row>
    <row r="66" spans="1:109">
      <c r="A66" s="1">
        <v>64</v>
      </c>
      <c r="B66" t="s">
        <v>408</v>
      </c>
      <c r="C66">
        <v>147</v>
      </c>
      <c r="D66">
        <v>3</v>
      </c>
      <c r="E66">
        <v>1</v>
      </c>
      <c r="F66">
        <v>0</v>
      </c>
      <c r="G66">
        <v>0</v>
      </c>
      <c r="H66">
        <v>0</v>
      </c>
      <c r="I66">
        <v>15</v>
      </c>
      <c r="J66">
        <v>7</v>
      </c>
      <c r="K66" t="s">
        <v>111</v>
      </c>
      <c r="L66" t="s">
        <v>409</v>
      </c>
      <c r="M66" t="s">
        <v>111</v>
      </c>
      <c r="N66" t="s">
        <v>410</v>
      </c>
      <c r="O66">
        <v>0</v>
      </c>
      <c r="P66">
        <v>1</v>
      </c>
      <c r="Q66">
        <v>6</v>
      </c>
      <c r="R66">
        <v>7</v>
      </c>
      <c r="S66">
        <v>0</v>
      </c>
      <c r="T66">
        <v>1</v>
      </c>
      <c r="U66">
        <v>0</v>
      </c>
      <c r="V66">
        <v>8</v>
      </c>
      <c r="W66">
        <v>1</v>
      </c>
      <c r="X66">
        <v>0</v>
      </c>
      <c r="Y66">
        <v>4</v>
      </c>
      <c r="Z66">
        <v>0</v>
      </c>
      <c r="AA66">
        <v>1</v>
      </c>
      <c r="AB66">
        <v>0</v>
      </c>
      <c r="AC66">
        <v>1</v>
      </c>
      <c r="AD66">
        <v>0</v>
      </c>
      <c r="AE66">
        <v>1</v>
      </c>
      <c r="AF66">
        <v>58</v>
      </c>
      <c r="AG66">
        <v>0</v>
      </c>
      <c r="AH66">
        <v>0</v>
      </c>
      <c r="AI66">
        <v>0</v>
      </c>
      <c r="AJ66">
        <v>2</v>
      </c>
      <c r="AK66">
        <v>0</v>
      </c>
      <c r="AL66">
        <v>3</v>
      </c>
      <c r="AM66">
        <v>9</v>
      </c>
      <c r="AN66">
        <v>4</v>
      </c>
      <c r="AO66">
        <v>4</v>
      </c>
      <c r="AP66">
        <v>0</v>
      </c>
      <c r="AQ66">
        <v>0</v>
      </c>
      <c r="AR66">
        <v>0</v>
      </c>
      <c r="AS66">
        <v>2</v>
      </c>
      <c r="AT66">
        <v>0</v>
      </c>
      <c r="AU66">
        <v>1</v>
      </c>
      <c r="AV66">
        <v>0</v>
      </c>
      <c r="AW66">
        <v>0</v>
      </c>
      <c r="AX66">
        <v>2</v>
      </c>
      <c r="AY66">
        <v>1</v>
      </c>
      <c r="AZ66">
        <v>1</v>
      </c>
      <c r="BA66">
        <v>1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2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2</v>
      </c>
      <c r="BQ66">
        <v>0</v>
      </c>
      <c r="BR66">
        <v>1</v>
      </c>
      <c r="BS66">
        <v>1</v>
      </c>
      <c r="BT66">
        <v>0</v>
      </c>
      <c r="BU66">
        <v>0</v>
      </c>
      <c r="BV66">
        <v>0</v>
      </c>
      <c r="BW66">
        <v>0</v>
      </c>
      <c r="BX66">
        <v>1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7</v>
      </c>
      <c r="CI66">
        <v>1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1</v>
      </c>
      <c r="CQ66">
        <v>1</v>
      </c>
      <c r="CR66">
        <v>1</v>
      </c>
      <c r="CS66">
        <v>0</v>
      </c>
      <c r="CT66">
        <v>0</v>
      </c>
      <c r="CU66">
        <v>4</v>
      </c>
      <c r="CV66">
        <v>2</v>
      </c>
      <c r="CW66">
        <v>0</v>
      </c>
      <c r="CX66">
        <v>0</v>
      </c>
      <c r="CY66">
        <v>0</v>
      </c>
      <c r="CZ66">
        <v>0</v>
      </c>
      <c r="DA66">
        <v>4</v>
      </c>
      <c r="DB66">
        <v>0</v>
      </c>
      <c r="DC66" t="s">
        <v>151</v>
      </c>
      <c r="DD66" t="s">
        <v>152</v>
      </c>
      <c r="DE66" t="s">
        <v>175</v>
      </c>
    </row>
    <row r="67" spans="1:109">
      <c r="A67" s="1">
        <v>65</v>
      </c>
      <c r="B67" t="s">
        <v>411</v>
      </c>
      <c r="C67">
        <v>201</v>
      </c>
      <c r="D67">
        <v>4</v>
      </c>
      <c r="E67">
        <v>0</v>
      </c>
      <c r="F67">
        <v>0</v>
      </c>
      <c r="G67">
        <v>1</v>
      </c>
      <c r="H67">
        <v>0</v>
      </c>
      <c r="I67">
        <v>20</v>
      </c>
      <c r="J67">
        <v>9</v>
      </c>
      <c r="K67" t="s">
        <v>412</v>
      </c>
      <c r="L67" t="s">
        <v>413</v>
      </c>
      <c r="M67" t="s">
        <v>111</v>
      </c>
      <c r="N67" t="s">
        <v>414</v>
      </c>
      <c r="O67">
        <v>0</v>
      </c>
      <c r="P67">
        <v>0</v>
      </c>
      <c r="Q67">
        <v>3</v>
      </c>
      <c r="R67">
        <v>3</v>
      </c>
      <c r="S67">
        <v>1</v>
      </c>
      <c r="T67">
        <v>1</v>
      </c>
      <c r="U67">
        <v>0</v>
      </c>
      <c r="V67">
        <v>21</v>
      </c>
      <c r="W67">
        <v>2</v>
      </c>
      <c r="X67">
        <v>0</v>
      </c>
      <c r="Y67">
        <v>0</v>
      </c>
      <c r="Z67">
        <v>3</v>
      </c>
      <c r="AA67">
        <v>0</v>
      </c>
      <c r="AB67">
        <v>0</v>
      </c>
      <c r="AC67">
        <v>7</v>
      </c>
      <c r="AD67">
        <v>9</v>
      </c>
      <c r="AE67">
        <v>0</v>
      </c>
      <c r="AF67">
        <v>91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4</v>
      </c>
      <c r="AN67">
        <v>1</v>
      </c>
      <c r="AO67">
        <v>12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4</v>
      </c>
      <c r="AV67">
        <v>0</v>
      </c>
      <c r="AW67">
        <v>0</v>
      </c>
      <c r="AX67">
        <v>12</v>
      </c>
      <c r="AY67">
        <v>2</v>
      </c>
      <c r="AZ67">
        <v>1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1</v>
      </c>
      <c r="BG67">
        <v>0</v>
      </c>
      <c r="BH67">
        <v>0</v>
      </c>
      <c r="BI67">
        <v>1</v>
      </c>
      <c r="BJ67">
        <v>6</v>
      </c>
      <c r="BK67">
        <v>1</v>
      </c>
      <c r="BL67">
        <v>0</v>
      </c>
      <c r="BM67">
        <v>0</v>
      </c>
      <c r="BN67">
        <v>0</v>
      </c>
      <c r="BO67">
        <v>0</v>
      </c>
      <c r="BP67">
        <v>1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3</v>
      </c>
      <c r="BY67">
        <v>0</v>
      </c>
      <c r="BZ67">
        <v>3</v>
      </c>
      <c r="CA67">
        <v>0</v>
      </c>
      <c r="CB67">
        <v>2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11</v>
      </c>
      <c r="CI67">
        <v>7</v>
      </c>
      <c r="CJ67">
        <v>0</v>
      </c>
      <c r="CK67">
        <v>1</v>
      </c>
      <c r="CL67">
        <v>3</v>
      </c>
      <c r="CM67">
        <v>0</v>
      </c>
      <c r="CN67">
        <v>3</v>
      </c>
      <c r="CO67">
        <v>0</v>
      </c>
      <c r="CP67">
        <v>0</v>
      </c>
      <c r="CQ67">
        <v>2</v>
      </c>
      <c r="CR67">
        <v>1</v>
      </c>
      <c r="CS67">
        <v>0</v>
      </c>
      <c r="CT67">
        <v>0</v>
      </c>
      <c r="CU67">
        <v>6</v>
      </c>
      <c r="CV67">
        <v>0</v>
      </c>
      <c r="CW67">
        <v>0</v>
      </c>
      <c r="CX67">
        <v>0</v>
      </c>
      <c r="CY67">
        <v>0</v>
      </c>
      <c r="CZ67">
        <v>1</v>
      </c>
      <c r="DA67">
        <v>2</v>
      </c>
      <c r="DB67">
        <v>0</v>
      </c>
      <c r="DC67" t="s">
        <v>113</v>
      </c>
      <c r="DD67" t="s">
        <v>114</v>
      </c>
      <c r="DE67" t="s">
        <v>111</v>
      </c>
    </row>
    <row r="68" spans="1:109">
      <c r="A68" s="1">
        <v>66</v>
      </c>
      <c r="B68" t="s">
        <v>415</v>
      </c>
      <c r="C68">
        <v>150</v>
      </c>
      <c r="D68">
        <v>3</v>
      </c>
      <c r="E68">
        <v>0</v>
      </c>
      <c r="F68">
        <v>0</v>
      </c>
      <c r="G68">
        <v>1</v>
      </c>
      <c r="H68">
        <v>0</v>
      </c>
      <c r="I68">
        <v>12</v>
      </c>
      <c r="J68">
        <v>5</v>
      </c>
      <c r="K68" t="s">
        <v>416</v>
      </c>
      <c r="L68" t="s">
        <v>417</v>
      </c>
      <c r="M68" t="s">
        <v>111</v>
      </c>
      <c r="N68" t="s">
        <v>418</v>
      </c>
      <c r="O68">
        <v>0</v>
      </c>
      <c r="P68">
        <v>0</v>
      </c>
      <c r="Q68">
        <v>4</v>
      </c>
      <c r="R68">
        <v>4</v>
      </c>
      <c r="S68">
        <v>0</v>
      </c>
      <c r="T68">
        <v>2</v>
      </c>
      <c r="U68">
        <v>0</v>
      </c>
      <c r="V68">
        <v>12</v>
      </c>
      <c r="W68">
        <v>2</v>
      </c>
      <c r="X68">
        <v>0</v>
      </c>
      <c r="Y68">
        <v>0</v>
      </c>
      <c r="Z68">
        <v>2</v>
      </c>
      <c r="AA68">
        <v>1</v>
      </c>
      <c r="AB68">
        <v>0</v>
      </c>
      <c r="AC68">
        <v>0</v>
      </c>
      <c r="AD68">
        <v>7</v>
      </c>
      <c r="AE68">
        <v>0</v>
      </c>
      <c r="AF68">
        <v>72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4</v>
      </c>
      <c r="AM68">
        <v>4</v>
      </c>
      <c r="AN68">
        <v>0</v>
      </c>
      <c r="AO68">
        <v>7</v>
      </c>
      <c r="AP68">
        <v>0</v>
      </c>
      <c r="AQ68">
        <v>0</v>
      </c>
      <c r="AR68">
        <v>0</v>
      </c>
      <c r="AS68">
        <v>0</v>
      </c>
      <c r="AT68">
        <v>1</v>
      </c>
      <c r="AU68">
        <v>3</v>
      </c>
      <c r="AV68">
        <v>0</v>
      </c>
      <c r="AW68">
        <v>0</v>
      </c>
      <c r="AX68">
        <v>4</v>
      </c>
      <c r="AY68">
        <v>3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2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3</v>
      </c>
      <c r="BQ68">
        <v>0</v>
      </c>
      <c r="BR68">
        <v>2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4</v>
      </c>
      <c r="BZ68">
        <v>0</v>
      </c>
      <c r="CA68">
        <v>0</v>
      </c>
      <c r="CB68">
        <v>1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18</v>
      </c>
      <c r="CI68">
        <v>0</v>
      </c>
      <c r="CJ68">
        <v>0</v>
      </c>
      <c r="CK68">
        <v>0</v>
      </c>
      <c r="CL68">
        <v>1</v>
      </c>
      <c r="CM68">
        <v>0</v>
      </c>
      <c r="CN68">
        <v>1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9</v>
      </c>
      <c r="CV68">
        <v>0</v>
      </c>
      <c r="CW68">
        <v>0</v>
      </c>
      <c r="CX68">
        <v>0</v>
      </c>
      <c r="CY68">
        <v>1</v>
      </c>
      <c r="CZ68">
        <v>0</v>
      </c>
      <c r="DA68">
        <v>4</v>
      </c>
      <c r="DB68">
        <v>0</v>
      </c>
      <c r="DC68" t="s">
        <v>151</v>
      </c>
      <c r="DD68" t="s">
        <v>152</v>
      </c>
      <c r="DE68" t="s">
        <v>111</v>
      </c>
    </row>
    <row r="69" spans="1:109">
      <c r="A69" s="1">
        <v>67</v>
      </c>
      <c r="B69" t="s">
        <v>419</v>
      </c>
      <c r="C69">
        <v>151</v>
      </c>
      <c r="D69">
        <v>8</v>
      </c>
      <c r="E69">
        <v>0</v>
      </c>
      <c r="F69">
        <v>2</v>
      </c>
      <c r="G69">
        <v>6</v>
      </c>
      <c r="H69">
        <v>3</v>
      </c>
      <c r="I69">
        <v>15</v>
      </c>
      <c r="J69">
        <v>6</v>
      </c>
      <c r="K69" t="s">
        <v>420</v>
      </c>
      <c r="L69" t="s">
        <v>421</v>
      </c>
      <c r="M69" t="s">
        <v>422</v>
      </c>
      <c r="N69" t="s">
        <v>423</v>
      </c>
      <c r="O69">
        <v>3</v>
      </c>
      <c r="P69">
        <v>0</v>
      </c>
      <c r="Q69">
        <v>3</v>
      </c>
      <c r="R69">
        <v>3</v>
      </c>
      <c r="S69">
        <v>0</v>
      </c>
      <c r="T69">
        <v>3</v>
      </c>
      <c r="U69">
        <v>5</v>
      </c>
      <c r="V69">
        <v>6</v>
      </c>
      <c r="W69">
        <v>2</v>
      </c>
      <c r="X69">
        <v>0</v>
      </c>
      <c r="Y69">
        <v>0</v>
      </c>
      <c r="Z69">
        <v>0</v>
      </c>
      <c r="AA69">
        <v>0</v>
      </c>
      <c r="AB69">
        <v>0</v>
      </c>
      <c r="AC69">
        <v>3</v>
      </c>
      <c r="AD69">
        <v>0</v>
      </c>
      <c r="AE69">
        <v>1</v>
      </c>
      <c r="AF69">
        <v>45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1</v>
      </c>
      <c r="AN69">
        <v>0</v>
      </c>
      <c r="AO69">
        <v>4</v>
      </c>
      <c r="AP69">
        <v>2</v>
      </c>
      <c r="AQ69">
        <v>0</v>
      </c>
      <c r="AR69">
        <v>3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1</v>
      </c>
      <c r="BB69">
        <v>0</v>
      </c>
      <c r="BC69">
        <v>3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1</v>
      </c>
      <c r="BK69">
        <v>1</v>
      </c>
      <c r="BL69">
        <v>0</v>
      </c>
      <c r="BM69">
        <v>5</v>
      </c>
      <c r="BN69">
        <v>1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2</v>
      </c>
      <c r="CF69">
        <v>0</v>
      </c>
      <c r="CG69">
        <v>0</v>
      </c>
      <c r="CH69">
        <v>5</v>
      </c>
      <c r="CI69">
        <v>3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2</v>
      </c>
      <c r="CR69">
        <v>0</v>
      </c>
      <c r="CS69">
        <v>0</v>
      </c>
      <c r="CT69">
        <v>0</v>
      </c>
      <c r="CU69">
        <v>1</v>
      </c>
      <c r="CV69">
        <v>6</v>
      </c>
      <c r="CW69">
        <v>0</v>
      </c>
      <c r="CX69">
        <v>0</v>
      </c>
      <c r="CY69">
        <v>1</v>
      </c>
      <c r="CZ69">
        <v>0</v>
      </c>
      <c r="DA69">
        <v>3</v>
      </c>
      <c r="DB69">
        <v>0</v>
      </c>
      <c r="DC69" t="s">
        <v>126</v>
      </c>
      <c r="DD69" t="s">
        <v>127</v>
      </c>
      <c r="DE69" t="s">
        <v>111</v>
      </c>
    </row>
    <row r="70" spans="1:109">
      <c r="A70" s="1">
        <v>68</v>
      </c>
      <c r="B70" t="s">
        <v>424</v>
      </c>
      <c r="C70">
        <v>195</v>
      </c>
      <c r="D70">
        <v>7</v>
      </c>
      <c r="E70">
        <v>0</v>
      </c>
      <c r="F70">
        <v>1</v>
      </c>
      <c r="G70">
        <v>12</v>
      </c>
      <c r="H70">
        <v>3</v>
      </c>
      <c r="I70">
        <v>26</v>
      </c>
      <c r="J70">
        <v>10</v>
      </c>
      <c r="K70" t="s">
        <v>425</v>
      </c>
      <c r="L70" t="s">
        <v>426</v>
      </c>
      <c r="M70" t="s">
        <v>427</v>
      </c>
      <c r="N70" t="s">
        <v>428</v>
      </c>
      <c r="O70">
        <v>2</v>
      </c>
      <c r="P70">
        <v>0</v>
      </c>
      <c r="Q70">
        <v>2</v>
      </c>
      <c r="R70">
        <v>2</v>
      </c>
      <c r="S70">
        <v>4</v>
      </c>
      <c r="T70">
        <v>7</v>
      </c>
      <c r="U70">
        <v>5</v>
      </c>
      <c r="V70">
        <v>3</v>
      </c>
      <c r="W70">
        <v>2</v>
      </c>
      <c r="X70">
        <v>0</v>
      </c>
      <c r="Y70">
        <v>0</v>
      </c>
      <c r="Z70">
        <v>0</v>
      </c>
      <c r="AA70">
        <v>0</v>
      </c>
      <c r="AB70">
        <v>0</v>
      </c>
      <c r="AC70">
        <v>1</v>
      </c>
      <c r="AD70">
        <v>0</v>
      </c>
      <c r="AE70">
        <v>0</v>
      </c>
      <c r="AF70">
        <v>45</v>
      </c>
      <c r="AG70">
        <v>0</v>
      </c>
      <c r="AH70">
        <v>7</v>
      </c>
      <c r="AI70">
        <v>0</v>
      </c>
      <c r="AJ70">
        <v>0</v>
      </c>
      <c r="AK70">
        <v>0</v>
      </c>
      <c r="AL70">
        <v>0</v>
      </c>
      <c r="AM70">
        <v>1</v>
      </c>
      <c r="AN70">
        <v>0</v>
      </c>
      <c r="AO70">
        <v>9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4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</v>
      </c>
      <c r="BK70">
        <v>0</v>
      </c>
      <c r="BL70">
        <v>0</v>
      </c>
      <c r="BM70">
        <v>5</v>
      </c>
      <c r="BN70">
        <v>0</v>
      </c>
      <c r="BO70">
        <v>0</v>
      </c>
      <c r="BP70">
        <v>1</v>
      </c>
      <c r="BQ70">
        <v>0</v>
      </c>
      <c r="BR70">
        <v>0</v>
      </c>
      <c r="BS70">
        <v>1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1</v>
      </c>
      <c r="CE70">
        <v>0</v>
      </c>
      <c r="CF70">
        <v>0</v>
      </c>
      <c r="CG70">
        <v>0</v>
      </c>
      <c r="CH70">
        <v>1</v>
      </c>
      <c r="CI70">
        <v>1</v>
      </c>
      <c r="CJ70">
        <v>3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1</v>
      </c>
      <c r="CS70">
        <v>0</v>
      </c>
      <c r="CT70">
        <v>0</v>
      </c>
      <c r="CU70">
        <v>0</v>
      </c>
      <c r="CV70">
        <v>4</v>
      </c>
      <c r="CW70">
        <v>2</v>
      </c>
      <c r="CX70">
        <v>0</v>
      </c>
      <c r="CY70">
        <v>0</v>
      </c>
      <c r="CZ70">
        <v>0</v>
      </c>
      <c r="DA70">
        <v>2</v>
      </c>
      <c r="DB70">
        <v>0</v>
      </c>
      <c r="DC70" t="s">
        <v>113</v>
      </c>
      <c r="DD70" t="s">
        <v>114</v>
      </c>
      <c r="DE70" t="s">
        <v>111</v>
      </c>
    </row>
    <row r="71" spans="1:109">
      <c r="A71" s="1">
        <v>69</v>
      </c>
      <c r="B71" t="s">
        <v>429</v>
      </c>
      <c r="C71">
        <v>182</v>
      </c>
      <c r="D71">
        <v>9</v>
      </c>
      <c r="E71">
        <v>0</v>
      </c>
      <c r="F71">
        <v>0</v>
      </c>
      <c r="G71">
        <v>5</v>
      </c>
      <c r="H71">
        <v>0</v>
      </c>
      <c r="I71">
        <v>26</v>
      </c>
      <c r="J71">
        <v>9</v>
      </c>
      <c r="K71" t="s">
        <v>430</v>
      </c>
      <c r="L71" t="s">
        <v>431</v>
      </c>
      <c r="M71" t="s">
        <v>111</v>
      </c>
      <c r="N71" t="s">
        <v>432</v>
      </c>
      <c r="O71">
        <v>2</v>
      </c>
      <c r="P71">
        <v>0</v>
      </c>
      <c r="Q71">
        <v>2</v>
      </c>
      <c r="R71">
        <v>2</v>
      </c>
      <c r="S71">
        <v>1</v>
      </c>
      <c r="T71">
        <v>4</v>
      </c>
      <c r="U71">
        <v>5</v>
      </c>
      <c r="V71">
        <v>12</v>
      </c>
      <c r="W71">
        <v>2</v>
      </c>
      <c r="X71">
        <v>0</v>
      </c>
      <c r="Y71">
        <v>0</v>
      </c>
      <c r="Z71">
        <v>3</v>
      </c>
      <c r="AA71">
        <v>0</v>
      </c>
      <c r="AB71">
        <v>1</v>
      </c>
      <c r="AC71">
        <v>2</v>
      </c>
      <c r="AD71">
        <v>4</v>
      </c>
      <c r="AE71">
        <v>0</v>
      </c>
      <c r="AF71">
        <v>54</v>
      </c>
      <c r="AG71">
        <v>0</v>
      </c>
      <c r="AH71">
        <v>3</v>
      </c>
      <c r="AI71">
        <v>0</v>
      </c>
      <c r="AJ71">
        <v>0</v>
      </c>
      <c r="AK71">
        <v>0</v>
      </c>
      <c r="AL71">
        <v>0</v>
      </c>
      <c r="AM71">
        <v>1</v>
      </c>
      <c r="AN71">
        <v>0</v>
      </c>
      <c r="AO71">
        <v>5</v>
      </c>
      <c r="AP71">
        <v>2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1</v>
      </c>
      <c r="AY71">
        <v>0</v>
      </c>
      <c r="AZ71">
        <v>4</v>
      </c>
      <c r="BA71">
        <v>0</v>
      </c>
      <c r="BB71">
        <v>0</v>
      </c>
      <c r="BC71">
        <v>2</v>
      </c>
      <c r="BD71">
        <v>1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3</v>
      </c>
      <c r="BK71">
        <v>1</v>
      </c>
      <c r="BL71">
        <v>0</v>
      </c>
      <c r="BM71">
        <v>5</v>
      </c>
      <c r="BN71">
        <v>1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1</v>
      </c>
      <c r="CC71">
        <v>0</v>
      </c>
      <c r="CD71">
        <v>0</v>
      </c>
      <c r="CE71">
        <v>3</v>
      </c>
      <c r="CF71">
        <v>0</v>
      </c>
      <c r="CG71">
        <v>0</v>
      </c>
      <c r="CH71">
        <v>6</v>
      </c>
      <c r="CI71">
        <v>2</v>
      </c>
      <c r="CJ71">
        <v>1</v>
      </c>
      <c r="CK71">
        <v>0</v>
      </c>
      <c r="CL71">
        <v>0</v>
      </c>
      <c r="CM71">
        <v>0</v>
      </c>
      <c r="CN71">
        <v>3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1</v>
      </c>
      <c r="CU71">
        <v>1</v>
      </c>
      <c r="CV71">
        <v>5</v>
      </c>
      <c r="CW71">
        <v>1</v>
      </c>
      <c r="CX71">
        <v>0</v>
      </c>
      <c r="CY71">
        <v>1</v>
      </c>
      <c r="CZ71">
        <v>0</v>
      </c>
      <c r="DA71">
        <v>0</v>
      </c>
      <c r="DB71">
        <v>0</v>
      </c>
      <c r="DC71" t="s">
        <v>111</v>
      </c>
      <c r="DD71" t="s">
        <v>111</v>
      </c>
      <c r="DE71" t="s">
        <v>111</v>
      </c>
    </row>
    <row r="72" spans="1:109">
      <c r="A72" s="1">
        <v>70</v>
      </c>
      <c r="B72" t="s">
        <v>433</v>
      </c>
      <c r="C72">
        <v>205</v>
      </c>
      <c r="D72">
        <v>10</v>
      </c>
      <c r="E72">
        <v>0</v>
      </c>
      <c r="F72">
        <v>0</v>
      </c>
      <c r="G72">
        <v>3</v>
      </c>
      <c r="H72">
        <v>1</v>
      </c>
      <c r="I72">
        <v>21</v>
      </c>
      <c r="J72">
        <v>7</v>
      </c>
      <c r="K72" t="s">
        <v>434</v>
      </c>
      <c r="L72" t="s">
        <v>435</v>
      </c>
      <c r="M72" t="s">
        <v>436</v>
      </c>
      <c r="N72" t="s">
        <v>437</v>
      </c>
      <c r="O72">
        <v>1</v>
      </c>
      <c r="P72">
        <v>0</v>
      </c>
      <c r="Q72">
        <v>1</v>
      </c>
      <c r="R72">
        <v>1</v>
      </c>
      <c r="S72">
        <v>0</v>
      </c>
      <c r="T72">
        <v>1</v>
      </c>
      <c r="U72">
        <v>4</v>
      </c>
      <c r="V72">
        <v>11</v>
      </c>
      <c r="W72">
        <v>4</v>
      </c>
      <c r="X72">
        <v>2</v>
      </c>
      <c r="Y72">
        <v>0</v>
      </c>
      <c r="Z72">
        <v>1</v>
      </c>
      <c r="AA72">
        <v>0</v>
      </c>
      <c r="AB72">
        <v>1</v>
      </c>
      <c r="AC72">
        <v>3</v>
      </c>
      <c r="AD72">
        <v>0</v>
      </c>
      <c r="AE72">
        <v>0</v>
      </c>
      <c r="AF72">
        <v>69</v>
      </c>
      <c r="AG72">
        <v>0</v>
      </c>
      <c r="AH72">
        <v>0</v>
      </c>
      <c r="AI72">
        <v>5</v>
      </c>
      <c r="AJ72">
        <v>0</v>
      </c>
      <c r="AK72">
        <v>1</v>
      </c>
      <c r="AL72">
        <v>0</v>
      </c>
      <c r="AM72">
        <v>0</v>
      </c>
      <c r="AN72">
        <v>0</v>
      </c>
      <c r="AO72">
        <v>9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1</v>
      </c>
      <c r="AW72">
        <v>0</v>
      </c>
      <c r="AX72">
        <v>3</v>
      </c>
      <c r="AY72">
        <v>0</v>
      </c>
      <c r="AZ72">
        <v>0</v>
      </c>
      <c r="BA72">
        <v>1</v>
      </c>
      <c r="BB72">
        <v>0</v>
      </c>
      <c r="BC72">
        <v>0</v>
      </c>
      <c r="BD72">
        <v>1</v>
      </c>
      <c r="BE72">
        <v>0</v>
      </c>
      <c r="BF72">
        <v>0</v>
      </c>
      <c r="BG72">
        <v>0</v>
      </c>
      <c r="BH72">
        <v>0</v>
      </c>
      <c r="BI72">
        <v>1</v>
      </c>
      <c r="BJ72">
        <v>4</v>
      </c>
      <c r="BK72">
        <v>1</v>
      </c>
      <c r="BL72">
        <v>0</v>
      </c>
      <c r="BM72">
        <v>4</v>
      </c>
      <c r="BN72">
        <v>1</v>
      </c>
      <c r="BO72">
        <v>0</v>
      </c>
      <c r="BP72">
        <v>0</v>
      </c>
      <c r="BQ72">
        <v>0</v>
      </c>
      <c r="BR72">
        <v>0</v>
      </c>
      <c r="BS72">
        <v>2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2</v>
      </c>
      <c r="CA72">
        <v>0</v>
      </c>
      <c r="CB72">
        <v>0</v>
      </c>
      <c r="CC72">
        <v>0</v>
      </c>
      <c r="CD72">
        <v>1</v>
      </c>
      <c r="CE72">
        <v>5</v>
      </c>
      <c r="CF72">
        <v>0</v>
      </c>
      <c r="CG72">
        <v>0</v>
      </c>
      <c r="CH72">
        <v>6</v>
      </c>
      <c r="CI72">
        <v>3</v>
      </c>
      <c r="CJ72">
        <v>0</v>
      </c>
      <c r="CK72">
        <v>0</v>
      </c>
      <c r="CL72">
        <v>4</v>
      </c>
      <c r="CM72">
        <v>0</v>
      </c>
      <c r="CN72">
        <v>0</v>
      </c>
      <c r="CO72">
        <v>0</v>
      </c>
      <c r="CP72">
        <v>0</v>
      </c>
      <c r="CQ72">
        <v>1</v>
      </c>
      <c r="CR72">
        <v>0</v>
      </c>
      <c r="CS72">
        <v>0</v>
      </c>
      <c r="CT72">
        <v>0</v>
      </c>
      <c r="CU72">
        <v>3</v>
      </c>
      <c r="CV72">
        <v>5</v>
      </c>
      <c r="CW72">
        <v>4</v>
      </c>
      <c r="CX72">
        <v>0</v>
      </c>
      <c r="CY72">
        <v>0</v>
      </c>
      <c r="CZ72">
        <v>0</v>
      </c>
      <c r="DA72">
        <v>1</v>
      </c>
      <c r="DB72">
        <v>0</v>
      </c>
      <c r="DC72" t="s">
        <v>120</v>
      </c>
      <c r="DD72" t="s">
        <v>121</v>
      </c>
      <c r="DE72" t="s">
        <v>111</v>
      </c>
    </row>
    <row r="73" spans="1:109">
      <c r="A73" s="1">
        <v>71</v>
      </c>
      <c r="B73" t="s">
        <v>438</v>
      </c>
      <c r="C73">
        <v>138</v>
      </c>
      <c r="D73">
        <v>3</v>
      </c>
      <c r="E73">
        <v>0</v>
      </c>
      <c r="F73">
        <v>0</v>
      </c>
      <c r="G73">
        <v>8</v>
      </c>
      <c r="H73">
        <v>0</v>
      </c>
      <c r="I73">
        <v>16</v>
      </c>
      <c r="J73">
        <v>7</v>
      </c>
      <c r="K73" t="s">
        <v>439</v>
      </c>
      <c r="L73" t="s">
        <v>440</v>
      </c>
      <c r="M73" t="s">
        <v>111</v>
      </c>
      <c r="N73" t="s">
        <v>441</v>
      </c>
      <c r="O73">
        <v>4</v>
      </c>
      <c r="P73">
        <v>0</v>
      </c>
      <c r="Q73">
        <v>0</v>
      </c>
      <c r="R73">
        <v>0</v>
      </c>
      <c r="S73">
        <v>1</v>
      </c>
      <c r="T73">
        <v>2</v>
      </c>
      <c r="U73">
        <v>4</v>
      </c>
      <c r="V73">
        <v>4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1</v>
      </c>
      <c r="AD73">
        <v>3</v>
      </c>
      <c r="AE73">
        <v>0</v>
      </c>
      <c r="AF73">
        <v>32</v>
      </c>
      <c r="AG73">
        <v>0</v>
      </c>
      <c r="AH73">
        <v>0</v>
      </c>
      <c r="AI73">
        <v>3</v>
      </c>
      <c r="AJ73">
        <v>0</v>
      </c>
      <c r="AK73">
        <v>0</v>
      </c>
      <c r="AL73">
        <v>1</v>
      </c>
      <c r="AM73">
        <v>1</v>
      </c>
      <c r="AN73">
        <v>0</v>
      </c>
      <c r="AO73">
        <v>3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1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2</v>
      </c>
      <c r="BL73">
        <v>0</v>
      </c>
      <c r="BM73">
        <v>4</v>
      </c>
      <c r="BN73">
        <v>3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1</v>
      </c>
      <c r="CA73">
        <v>0</v>
      </c>
      <c r="CB73">
        <v>1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1</v>
      </c>
      <c r="CI73">
        <v>1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1</v>
      </c>
      <c r="CR73">
        <v>0</v>
      </c>
      <c r="CS73">
        <v>0</v>
      </c>
      <c r="CT73">
        <v>1</v>
      </c>
      <c r="CU73">
        <v>2</v>
      </c>
      <c r="CV73">
        <v>2</v>
      </c>
      <c r="CW73">
        <v>3</v>
      </c>
      <c r="CX73">
        <v>0</v>
      </c>
      <c r="CY73">
        <v>0</v>
      </c>
      <c r="CZ73">
        <v>0</v>
      </c>
      <c r="DA73">
        <v>1</v>
      </c>
      <c r="DB73">
        <v>0</v>
      </c>
      <c r="DC73" t="s">
        <v>120</v>
      </c>
      <c r="DD73" t="s">
        <v>121</v>
      </c>
      <c r="DE73" t="s">
        <v>111</v>
      </c>
    </row>
    <row r="74" spans="1:109">
      <c r="A74" s="1">
        <v>72</v>
      </c>
      <c r="B74" t="s">
        <v>442</v>
      </c>
      <c r="C74">
        <v>121</v>
      </c>
      <c r="D74">
        <v>6</v>
      </c>
      <c r="E74">
        <v>0</v>
      </c>
      <c r="F74">
        <v>0</v>
      </c>
      <c r="G74">
        <v>0</v>
      </c>
      <c r="H74">
        <v>0</v>
      </c>
      <c r="I74">
        <v>10</v>
      </c>
      <c r="J74">
        <v>6</v>
      </c>
      <c r="K74" t="s">
        <v>111</v>
      </c>
      <c r="L74" t="s">
        <v>443</v>
      </c>
      <c r="M74" t="s">
        <v>111</v>
      </c>
      <c r="N74" t="s">
        <v>444</v>
      </c>
      <c r="O74">
        <v>3</v>
      </c>
      <c r="P74">
        <v>0</v>
      </c>
      <c r="Q74">
        <v>0</v>
      </c>
      <c r="R74">
        <v>0</v>
      </c>
      <c r="S74">
        <v>0</v>
      </c>
      <c r="T74">
        <v>1</v>
      </c>
      <c r="U74">
        <v>3</v>
      </c>
      <c r="V74">
        <v>4</v>
      </c>
      <c r="W74">
        <v>1</v>
      </c>
      <c r="X74">
        <v>2</v>
      </c>
      <c r="Y74">
        <v>0</v>
      </c>
      <c r="Z74">
        <v>0</v>
      </c>
      <c r="AA74">
        <v>0</v>
      </c>
      <c r="AB74">
        <v>0</v>
      </c>
      <c r="AC74">
        <v>0</v>
      </c>
      <c r="AD74">
        <v>1</v>
      </c>
      <c r="AE74">
        <v>0</v>
      </c>
      <c r="AF74">
        <v>44</v>
      </c>
      <c r="AG74">
        <v>0</v>
      </c>
      <c r="AH74">
        <v>0</v>
      </c>
      <c r="AI74">
        <v>3</v>
      </c>
      <c r="AJ74">
        <v>0</v>
      </c>
      <c r="AK74">
        <v>0</v>
      </c>
      <c r="AL74">
        <v>0</v>
      </c>
      <c r="AM74">
        <v>2</v>
      </c>
      <c r="AN74">
        <v>0</v>
      </c>
      <c r="AO74">
        <v>2</v>
      </c>
      <c r="AP74">
        <v>2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1</v>
      </c>
      <c r="BA74">
        <v>1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5</v>
      </c>
      <c r="BK74">
        <v>1</v>
      </c>
      <c r="BL74">
        <v>0</v>
      </c>
      <c r="BM74">
        <v>3</v>
      </c>
      <c r="BN74">
        <v>1</v>
      </c>
      <c r="BO74">
        <v>0</v>
      </c>
      <c r="BP74">
        <v>0</v>
      </c>
      <c r="BQ74">
        <v>0</v>
      </c>
      <c r="BR74">
        <v>0</v>
      </c>
      <c r="BS74">
        <v>1</v>
      </c>
      <c r="BT74">
        <v>0</v>
      </c>
      <c r="BU74">
        <v>0</v>
      </c>
      <c r="BV74">
        <v>0</v>
      </c>
      <c r="BW74">
        <v>1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1</v>
      </c>
      <c r="CE74">
        <v>2</v>
      </c>
      <c r="CF74">
        <v>0</v>
      </c>
      <c r="CG74">
        <v>0</v>
      </c>
      <c r="CH74">
        <v>5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5</v>
      </c>
      <c r="CS74">
        <v>0</v>
      </c>
      <c r="CT74">
        <v>0</v>
      </c>
      <c r="CU74">
        <v>0</v>
      </c>
      <c r="CV74">
        <v>3</v>
      </c>
      <c r="CW74">
        <v>1</v>
      </c>
      <c r="CX74">
        <v>0</v>
      </c>
      <c r="CY74">
        <v>0</v>
      </c>
      <c r="CZ74">
        <v>2</v>
      </c>
      <c r="DA74">
        <v>2</v>
      </c>
      <c r="DB74">
        <v>0</v>
      </c>
      <c r="DC74" t="s">
        <v>113</v>
      </c>
      <c r="DD74" t="s">
        <v>114</v>
      </c>
      <c r="DE74" t="s">
        <v>111</v>
      </c>
    </row>
    <row r="75" spans="1:109">
      <c r="A75" s="1">
        <v>73</v>
      </c>
      <c r="B75" t="s">
        <v>445</v>
      </c>
      <c r="C75">
        <v>153</v>
      </c>
      <c r="D75">
        <v>8</v>
      </c>
      <c r="E75">
        <v>0</v>
      </c>
      <c r="F75">
        <v>4</v>
      </c>
      <c r="G75">
        <v>6</v>
      </c>
      <c r="H75">
        <v>2</v>
      </c>
      <c r="I75">
        <v>27</v>
      </c>
      <c r="J75">
        <v>8</v>
      </c>
      <c r="K75" t="s">
        <v>446</v>
      </c>
      <c r="L75" t="s">
        <v>447</v>
      </c>
      <c r="M75" t="s">
        <v>448</v>
      </c>
      <c r="N75" t="s">
        <v>449</v>
      </c>
      <c r="O75">
        <v>2</v>
      </c>
      <c r="P75">
        <v>0</v>
      </c>
      <c r="Q75">
        <v>1</v>
      </c>
      <c r="R75">
        <v>1</v>
      </c>
      <c r="S75">
        <v>2</v>
      </c>
      <c r="T75">
        <v>6</v>
      </c>
      <c r="U75">
        <v>4</v>
      </c>
      <c r="V75">
        <v>5</v>
      </c>
      <c r="W75">
        <v>2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0</v>
      </c>
      <c r="AE75">
        <v>2</v>
      </c>
      <c r="AF75">
        <v>30</v>
      </c>
      <c r="AG75">
        <v>0</v>
      </c>
      <c r="AH75">
        <v>0</v>
      </c>
      <c r="AI75">
        <v>4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4</v>
      </c>
      <c r="AP75">
        <v>0</v>
      </c>
      <c r="AQ75">
        <v>0</v>
      </c>
      <c r="AR75">
        <v>1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2</v>
      </c>
      <c r="BK75">
        <v>0</v>
      </c>
      <c r="BL75">
        <v>0</v>
      </c>
      <c r="BM75">
        <v>4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1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1</v>
      </c>
      <c r="CF75">
        <v>0</v>
      </c>
      <c r="CG75">
        <v>0</v>
      </c>
      <c r="CH75">
        <v>0</v>
      </c>
      <c r="CI75">
        <v>1</v>
      </c>
      <c r="CJ75">
        <v>1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1</v>
      </c>
      <c r="CS75">
        <v>0</v>
      </c>
      <c r="CT75">
        <v>1</v>
      </c>
      <c r="CU75">
        <v>1</v>
      </c>
      <c r="CV75">
        <v>4</v>
      </c>
      <c r="CW75">
        <v>3</v>
      </c>
      <c r="CX75">
        <v>0</v>
      </c>
      <c r="CY75">
        <v>1</v>
      </c>
      <c r="CZ75">
        <v>0</v>
      </c>
      <c r="DA75">
        <v>0</v>
      </c>
      <c r="DB75">
        <v>0</v>
      </c>
      <c r="DC75" t="s">
        <v>111</v>
      </c>
      <c r="DD75" t="s">
        <v>111</v>
      </c>
      <c r="DE75" t="s">
        <v>111</v>
      </c>
    </row>
    <row r="76" spans="1:109">
      <c r="A76" s="1">
        <v>74</v>
      </c>
      <c r="B76" t="s">
        <v>450</v>
      </c>
      <c r="C76">
        <v>185</v>
      </c>
      <c r="D76">
        <v>4</v>
      </c>
      <c r="E76">
        <v>0</v>
      </c>
      <c r="F76">
        <v>0</v>
      </c>
      <c r="G76">
        <v>10</v>
      </c>
      <c r="H76">
        <v>4</v>
      </c>
      <c r="I76">
        <v>26</v>
      </c>
      <c r="J76">
        <v>14</v>
      </c>
      <c r="K76" t="s">
        <v>451</v>
      </c>
      <c r="L76" t="s">
        <v>452</v>
      </c>
      <c r="M76" t="s">
        <v>453</v>
      </c>
      <c r="N76" t="s">
        <v>454</v>
      </c>
      <c r="O76">
        <v>2</v>
      </c>
      <c r="P76">
        <v>0</v>
      </c>
      <c r="Q76">
        <v>2</v>
      </c>
      <c r="R76">
        <v>2</v>
      </c>
      <c r="S76">
        <v>2</v>
      </c>
      <c r="T76">
        <v>2</v>
      </c>
      <c r="U76">
        <v>6</v>
      </c>
      <c r="V76">
        <v>6</v>
      </c>
      <c r="W76">
        <v>1</v>
      </c>
      <c r="X76">
        <v>0</v>
      </c>
      <c r="Y76">
        <v>1</v>
      </c>
      <c r="Z76">
        <v>1</v>
      </c>
      <c r="AA76">
        <v>0</v>
      </c>
      <c r="AB76">
        <v>1</v>
      </c>
      <c r="AC76">
        <v>1</v>
      </c>
      <c r="AD76">
        <v>0</v>
      </c>
      <c r="AE76">
        <v>1</v>
      </c>
      <c r="AF76">
        <v>46</v>
      </c>
      <c r="AG76">
        <v>0</v>
      </c>
      <c r="AH76">
        <v>0</v>
      </c>
      <c r="AI76">
        <v>2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5</v>
      </c>
      <c r="AP76">
        <v>1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2</v>
      </c>
      <c r="BB76">
        <v>0</v>
      </c>
      <c r="BC76">
        <v>3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6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2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1</v>
      </c>
      <c r="BZ76">
        <v>0</v>
      </c>
      <c r="CA76">
        <v>0</v>
      </c>
      <c r="CB76">
        <v>2</v>
      </c>
      <c r="CC76">
        <v>0</v>
      </c>
      <c r="CD76">
        <v>0</v>
      </c>
      <c r="CE76">
        <v>1</v>
      </c>
      <c r="CF76">
        <v>0</v>
      </c>
      <c r="CG76">
        <v>1</v>
      </c>
      <c r="CH76">
        <v>2</v>
      </c>
      <c r="CI76">
        <v>1</v>
      </c>
      <c r="CJ76">
        <v>2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2</v>
      </c>
      <c r="CU76">
        <v>1</v>
      </c>
      <c r="CV76">
        <v>4</v>
      </c>
      <c r="CW76">
        <v>4</v>
      </c>
      <c r="CX76">
        <v>0</v>
      </c>
      <c r="CY76">
        <v>1</v>
      </c>
      <c r="CZ76">
        <v>1</v>
      </c>
      <c r="DA76">
        <v>2</v>
      </c>
      <c r="DB76">
        <v>0</v>
      </c>
      <c r="DC76" t="s">
        <v>113</v>
      </c>
      <c r="DD76" t="s">
        <v>114</v>
      </c>
      <c r="DE76" t="s">
        <v>111</v>
      </c>
    </row>
    <row r="77" spans="1:109">
      <c r="A77" s="1">
        <v>75</v>
      </c>
      <c r="B77" t="s">
        <v>455</v>
      </c>
      <c r="C77">
        <v>168</v>
      </c>
      <c r="D77">
        <v>7</v>
      </c>
      <c r="E77">
        <v>0</v>
      </c>
      <c r="F77">
        <v>1</v>
      </c>
      <c r="G77">
        <v>13</v>
      </c>
      <c r="H77">
        <v>2</v>
      </c>
      <c r="I77">
        <v>32</v>
      </c>
      <c r="J77">
        <v>19</v>
      </c>
      <c r="K77" t="s">
        <v>456</v>
      </c>
      <c r="L77" t="s">
        <v>457</v>
      </c>
      <c r="M77" t="s">
        <v>458</v>
      </c>
      <c r="N77" t="s">
        <v>459</v>
      </c>
      <c r="O77">
        <v>1</v>
      </c>
      <c r="P77">
        <v>0</v>
      </c>
      <c r="Q77">
        <v>1</v>
      </c>
      <c r="R77">
        <v>1</v>
      </c>
      <c r="S77">
        <v>2</v>
      </c>
      <c r="T77">
        <v>1</v>
      </c>
      <c r="U77">
        <v>4</v>
      </c>
      <c r="V77">
        <v>4</v>
      </c>
      <c r="W77">
        <v>1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1</v>
      </c>
      <c r="AE77">
        <v>2</v>
      </c>
      <c r="AF77">
        <v>42</v>
      </c>
      <c r="AG77">
        <v>0</v>
      </c>
      <c r="AH77">
        <v>0</v>
      </c>
      <c r="AI77">
        <v>1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3</v>
      </c>
      <c r="AP77">
        <v>3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1</v>
      </c>
      <c r="BB77">
        <v>1</v>
      </c>
      <c r="BC77">
        <v>0</v>
      </c>
      <c r="BD77">
        <v>1</v>
      </c>
      <c r="BE77">
        <v>1</v>
      </c>
      <c r="BF77">
        <v>0</v>
      </c>
      <c r="BG77">
        <v>0</v>
      </c>
      <c r="BH77">
        <v>0</v>
      </c>
      <c r="BI77">
        <v>0</v>
      </c>
      <c r="BJ77">
        <v>2</v>
      </c>
      <c r="BK77">
        <v>0</v>
      </c>
      <c r="BL77">
        <v>0</v>
      </c>
      <c r="BM77">
        <v>4</v>
      </c>
      <c r="BN77">
        <v>1</v>
      </c>
      <c r="BO77">
        <v>0</v>
      </c>
      <c r="BP77">
        <v>0</v>
      </c>
      <c r="BQ77">
        <v>0</v>
      </c>
      <c r="BR77">
        <v>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1</v>
      </c>
      <c r="CB77">
        <v>1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2</v>
      </c>
      <c r="CK77">
        <v>0</v>
      </c>
      <c r="CL77">
        <v>0</v>
      </c>
      <c r="CM77">
        <v>0</v>
      </c>
      <c r="CN77">
        <v>1</v>
      </c>
      <c r="CO77">
        <v>0</v>
      </c>
      <c r="CP77">
        <v>0</v>
      </c>
      <c r="CQ77">
        <v>2</v>
      </c>
      <c r="CR77">
        <v>0</v>
      </c>
      <c r="CS77">
        <v>2</v>
      </c>
      <c r="CT77">
        <v>0</v>
      </c>
      <c r="CU77">
        <v>5</v>
      </c>
      <c r="CV77">
        <v>3</v>
      </c>
      <c r="CW77">
        <v>1</v>
      </c>
      <c r="CX77">
        <v>2</v>
      </c>
      <c r="CY77">
        <v>0</v>
      </c>
      <c r="CZ77">
        <v>1</v>
      </c>
      <c r="DA77">
        <v>2</v>
      </c>
      <c r="DB77">
        <v>0</v>
      </c>
      <c r="DC77" t="s">
        <v>113</v>
      </c>
      <c r="DD77" t="s">
        <v>114</v>
      </c>
      <c r="DE77" t="s">
        <v>111</v>
      </c>
    </row>
    <row r="78" spans="1:109">
      <c r="A78" s="1">
        <v>76</v>
      </c>
      <c r="B78" t="s">
        <v>460</v>
      </c>
      <c r="C78">
        <v>168</v>
      </c>
      <c r="D78">
        <v>4</v>
      </c>
      <c r="E78">
        <v>0</v>
      </c>
      <c r="F78">
        <v>0</v>
      </c>
      <c r="G78">
        <v>2</v>
      </c>
      <c r="H78">
        <v>0</v>
      </c>
      <c r="I78">
        <v>16</v>
      </c>
      <c r="J78">
        <v>9</v>
      </c>
      <c r="K78" t="s">
        <v>461</v>
      </c>
      <c r="L78" t="s">
        <v>462</v>
      </c>
      <c r="M78" t="s">
        <v>111</v>
      </c>
      <c r="N78" t="s">
        <v>463</v>
      </c>
      <c r="O78">
        <v>8</v>
      </c>
      <c r="P78">
        <v>0</v>
      </c>
      <c r="Q78">
        <v>2</v>
      </c>
      <c r="R78">
        <v>2</v>
      </c>
      <c r="S78">
        <v>2</v>
      </c>
      <c r="T78">
        <v>2</v>
      </c>
      <c r="U78">
        <v>5</v>
      </c>
      <c r="V78">
        <v>10</v>
      </c>
      <c r="W78">
        <v>6</v>
      </c>
      <c r="X78">
        <v>0</v>
      </c>
      <c r="Y78">
        <v>0</v>
      </c>
      <c r="Z78">
        <v>0</v>
      </c>
      <c r="AA78">
        <v>0</v>
      </c>
      <c r="AB78">
        <v>0</v>
      </c>
      <c r="AC78">
        <v>3</v>
      </c>
      <c r="AD78">
        <v>0</v>
      </c>
      <c r="AE78">
        <v>1</v>
      </c>
      <c r="AF78">
        <v>45</v>
      </c>
      <c r="AG78">
        <v>0</v>
      </c>
      <c r="AH78">
        <v>4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2</v>
      </c>
      <c r="AP78">
        <v>3</v>
      </c>
      <c r="AQ78">
        <v>0</v>
      </c>
      <c r="AR78">
        <v>0</v>
      </c>
      <c r="AS78">
        <v>0</v>
      </c>
      <c r="AT78">
        <v>1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5</v>
      </c>
      <c r="BD78">
        <v>0</v>
      </c>
      <c r="BE78">
        <v>0</v>
      </c>
      <c r="BF78">
        <v>0</v>
      </c>
      <c r="BG78">
        <v>7</v>
      </c>
      <c r="BH78">
        <v>0</v>
      </c>
      <c r="BI78">
        <v>0</v>
      </c>
      <c r="BJ78">
        <v>3</v>
      </c>
      <c r="BK78">
        <v>0</v>
      </c>
      <c r="BL78">
        <v>0</v>
      </c>
      <c r="BM78">
        <v>5</v>
      </c>
      <c r="BN78">
        <v>1</v>
      </c>
      <c r="BO78">
        <v>0</v>
      </c>
      <c r="BP78">
        <v>0</v>
      </c>
      <c r="BQ78">
        <v>0</v>
      </c>
      <c r="BR78">
        <v>1</v>
      </c>
      <c r="BS78">
        <v>0</v>
      </c>
      <c r="BT78">
        <v>1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1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3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6</v>
      </c>
      <c r="CR78">
        <v>0</v>
      </c>
      <c r="CS78">
        <v>0</v>
      </c>
      <c r="CT78">
        <v>0</v>
      </c>
      <c r="CU78">
        <v>0</v>
      </c>
      <c r="CV78">
        <v>1</v>
      </c>
      <c r="CW78">
        <v>0</v>
      </c>
      <c r="CX78">
        <v>0</v>
      </c>
      <c r="CY78">
        <v>0</v>
      </c>
      <c r="CZ78">
        <v>0</v>
      </c>
      <c r="DA78">
        <v>1</v>
      </c>
      <c r="DB78">
        <v>0</v>
      </c>
      <c r="DC78" t="s">
        <v>120</v>
      </c>
      <c r="DD78" t="s">
        <v>121</v>
      </c>
      <c r="DE78" t="s">
        <v>111</v>
      </c>
    </row>
    <row r="79" spans="1:109">
      <c r="A79" s="1">
        <v>77</v>
      </c>
      <c r="B79" t="s">
        <v>464</v>
      </c>
      <c r="C79">
        <v>166</v>
      </c>
      <c r="D79">
        <v>5</v>
      </c>
      <c r="E79">
        <v>0</v>
      </c>
      <c r="F79">
        <v>0</v>
      </c>
      <c r="G79">
        <v>4</v>
      </c>
      <c r="H79">
        <v>2</v>
      </c>
      <c r="I79">
        <v>26</v>
      </c>
      <c r="J79">
        <v>14</v>
      </c>
      <c r="K79" t="s">
        <v>465</v>
      </c>
      <c r="L79" t="s">
        <v>466</v>
      </c>
      <c r="M79" t="s">
        <v>467</v>
      </c>
      <c r="N79" t="s">
        <v>468</v>
      </c>
      <c r="O79">
        <v>10</v>
      </c>
      <c r="P79">
        <v>0</v>
      </c>
      <c r="Q79">
        <v>1</v>
      </c>
      <c r="R79">
        <v>1</v>
      </c>
      <c r="S79">
        <v>0</v>
      </c>
      <c r="T79">
        <v>2</v>
      </c>
      <c r="U79">
        <v>1</v>
      </c>
      <c r="V79">
        <v>3</v>
      </c>
      <c r="W79">
        <v>2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0</v>
      </c>
      <c r="AF79">
        <v>42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2</v>
      </c>
      <c r="AP79">
        <v>2</v>
      </c>
      <c r="AQ79">
        <v>0</v>
      </c>
      <c r="AR79">
        <v>1</v>
      </c>
      <c r="AS79">
        <v>0</v>
      </c>
      <c r="AT79">
        <v>2</v>
      </c>
      <c r="AU79">
        <v>0</v>
      </c>
      <c r="AV79">
        <v>0</v>
      </c>
      <c r="AW79">
        <v>0</v>
      </c>
      <c r="AX79">
        <v>0</v>
      </c>
      <c r="AY79">
        <v>1</v>
      </c>
      <c r="AZ79">
        <v>0</v>
      </c>
      <c r="BA79">
        <v>0</v>
      </c>
      <c r="BB79">
        <v>0</v>
      </c>
      <c r="BC79">
        <v>1</v>
      </c>
      <c r="BD79">
        <v>0</v>
      </c>
      <c r="BE79">
        <v>0</v>
      </c>
      <c r="BF79">
        <v>0</v>
      </c>
      <c r="BG79">
        <v>2</v>
      </c>
      <c r="BH79">
        <v>0</v>
      </c>
      <c r="BI79">
        <v>0</v>
      </c>
      <c r="BJ79">
        <v>2</v>
      </c>
      <c r="BK79">
        <v>0</v>
      </c>
      <c r="BL79">
        <v>1</v>
      </c>
      <c r="BM79">
        <v>1</v>
      </c>
      <c r="BN79">
        <v>0</v>
      </c>
      <c r="BO79">
        <v>0</v>
      </c>
      <c r="BP79">
        <v>3</v>
      </c>
      <c r="BQ79">
        <v>0</v>
      </c>
      <c r="BR79">
        <v>0</v>
      </c>
      <c r="BS79">
        <v>0</v>
      </c>
      <c r="BT79">
        <v>2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6</v>
      </c>
      <c r="CI79">
        <v>0</v>
      </c>
      <c r="CJ79">
        <v>3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1</v>
      </c>
      <c r="CR79">
        <v>0</v>
      </c>
      <c r="CS79">
        <v>0</v>
      </c>
      <c r="CT79">
        <v>0</v>
      </c>
      <c r="CU79">
        <v>0</v>
      </c>
      <c r="CV79">
        <v>6</v>
      </c>
      <c r="CW79">
        <v>0</v>
      </c>
      <c r="CX79">
        <v>1</v>
      </c>
      <c r="CY79">
        <v>1</v>
      </c>
      <c r="CZ79">
        <v>0</v>
      </c>
      <c r="DA79">
        <v>4</v>
      </c>
      <c r="DB79">
        <v>0</v>
      </c>
      <c r="DC79" t="s">
        <v>126</v>
      </c>
      <c r="DD79" t="s">
        <v>127</v>
      </c>
      <c r="DE79" t="s">
        <v>111</v>
      </c>
    </row>
    <row r="80" spans="1:109">
      <c r="A80" s="1">
        <v>78</v>
      </c>
      <c r="B80" t="s">
        <v>469</v>
      </c>
      <c r="C80">
        <v>135</v>
      </c>
      <c r="D80">
        <v>3</v>
      </c>
      <c r="E80">
        <v>0</v>
      </c>
      <c r="F80">
        <v>0</v>
      </c>
      <c r="G80">
        <v>4</v>
      </c>
      <c r="H80">
        <v>0</v>
      </c>
      <c r="I80">
        <v>13</v>
      </c>
      <c r="J80">
        <v>7</v>
      </c>
      <c r="K80" t="s">
        <v>470</v>
      </c>
      <c r="L80" t="s">
        <v>471</v>
      </c>
      <c r="M80" t="s">
        <v>111</v>
      </c>
      <c r="N80" t="s">
        <v>472</v>
      </c>
      <c r="O80">
        <v>13</v>
      </c>
      <c r="P80">
        <v>0</v>
      </c>
      <c r="Q80">
        <v>0</v>
      </c>
      <c r="R80">
        <v>0</v>
      </c>
      <c r="S80">
        <v>0</v>
      </c>
      <c r="T80">
        <v>1</v>
      </c>
      <c r="U80">
        <v>1</v>
      </c>
      <c r="V80">
        <v>1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0</v>
      </c>
      <c r="AF80">
        <v>41</v>
      </c>
      <c r="AG80">
        <v>0</v>
      </c>
      <c r="AH80">
        <v>2</v>
      </c>
      <c r="AI80">
        <v>0</v>
      </c>
      <c r="AJ80">
        <v>0</v>
      </c>
      <c r="AK80">
        <v>0</v>
      </c>
      <c r="AL80">
        <v>1</v>
      </c>
      <c r="AM80">
        <v>1</v>
      </c>
      <c r="AN80">
        <v>0</v>
      </c>
      <c r="AO80">
        <v>2</v>
      </c>
      <c r="AP80">
        <v>4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1</v>
      </c>
      <c r="BB80">
        <v>0</v>
      </c>
      <c r="BC80">
        <v>2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1</v>
      </c>
      <c r="BL80">
        <v>0</v>
      </c>
      <c r="BM80">
        <v>1</v>
      </c>
      <c r="BN80">
        <v>1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2</v>
      </c>
      <c r="BW80">
        <v>0</v>
      </c>
      <c r="BX80">
        <v>0</v>
      </c>
      <c r="BY80">
        <v>2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7</v>
      </c>
      <c r="CI80">
        <v>1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1</v>
      </c>
      <c r="CR80">
        <v>0</v>
      </c>
      <c r="CS80">
        <v>1</v>
      </c>
      <c r="CT80">
        <v>0</v>
      </c>
      <c r="CU80">
        <v>0</v>
      </c>
      <c r="CV80">
        <v>5</v>
      </c>
      <c r="CW80">
        <v>0</v>
      </c>
      <c r="CX80">
        <v>0</v>
      </c>
      <c r="CY80">
        <v>0</v>
      </c>
      <c r="CZ80">
        <v>1</v>
      </c>
      <c r="DA80">
        <v>5</v>
      </c>
      <c r="DB80">
        <v>0</v>
      </c>
      <c r="DC80" t="s">
        <v>202</v>
      </c>
      <c r="DD80" t="s">
        <v>203</v>
      </c>
      <c r="DE80" t="s">
        <v>111</v>
      </c>
    </row>
    <row r="81" spans="1:109">
      <c r="A81" s="1">
        <v>79</v>
      </c>
      <c r="B81" t="s">
        <v>473</v>
      </c>
      <c r="C81">
        <v>178</v>
      </c>
      <c r="D81">
        <v>6</v>
      </c>
      <c r="E81">
        <v>0</v>
      </c>
      <c r="F81">
        <v>0</v>
      </c>
      <c r="G81">
        <v>5</v>
      </c>
      <c r="H81">
        <v>0</v>
      </c>
      <c r="I81">
        <v>25</v>
      </c>
      <c r="J81">
        <v>14</v>
      </c>
      <c r="K81" t="s">
        <v>474</v>
      </c>
      <c r="L81" t="s">
        <v>475</v>
      </c>
      <c r="M81" t="s">
        <v>111</v>
      </c>
      <c r="N81" t="s">
        <v>476</v>
      </c>
      <c r="O81">
        <v>4</v>
      </c>
      <c r="P81">
        <v>0</v>
      </c>
      <c r="Q81">
        <v>4</v>
      </c>
      <c r="R81">
        <v>4</v>
      </c>
      <c r="S81">
        <v>2</v>
      </c>
      <c r="T81">
        <v>5</v>
      </c>
      <c r="U81">
        <v>2</v>
      </c>
      <c r="V81">
        <v>5</v>
      </c>
      <c r="W81">
        <v>1</v>
      </c>
      <c r="X81">
        <v>1</v>
      </c>
      <c r="Y81">
        <v>0</v>
      </c>
      <c r="Z81">
        <v>1</v>
      </c>
      <c r="AA81">
        <v>0</v>
      </c>
      <c r="AB81">
        <v>0</v>
      </c>
      <c r="AC81">
        <v>0</v>
      </c>
      <c r="AD81">
        <v>1</v>
      </c>
      <c r="AE81">
        <v>1</v>
      </c>
      <c r="AF81">
        <v>49</v>
      </c>
      <c r="AG81">
        <v>0</v>
      </c>
      <c r="AH81">
        <v>2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1</v>
      </c>
      <c r="AO81">
        <v>5</v>
      </c>
      <c r="AP81">
        <v>2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1</v>
      </c>
      <c r="AY81">
        <v>0</v>
      </c>
      <c r="AZ81">
        <v>0</v>
      </c>
      <c r="BA81">
        <v>0</v>
      </c>
      <c r="BB81">
        <v>2</v>
      </c>
      <c r="BC81">
        <v>3</v>
      </c>
      <c r="BD81">
        <v>1</v>
      </c>
      <c r="BE81">
        <v>1</v>
      </c>
      <c r="BF81">
        <v>0</v>
      </c>
      <c r="BG81">
        <v>0</v>
      </c>
      <c r="BH81">
        <v>0</v>
      </c>
      <c r="BI81">
        <v>0</v>
      </c>
      <c r="BJ81">
        <v>4</v>
      </c>
      <c r="BK81">
        <v>0</v>
      </c>
      <c r="BL81">
        <v>0</v>
      </c>
      <c r="BM81">
        <v>2</v>
      </c>
      <c r="BN81">
        <v>0</v>
      </c>
      <c r="BO81">
        <v>0</v>
      </c>
      <c r="BP81">
        <v>0</v>
      </c>
      <c r="BQ81">
        <v>1</v>
      </c>
      <c r="BR81">
        <v>0</v>
      </c>
      <c r="BS81">
        <v>1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1</v>
      </c>
      <c r="BZ81">
        <v>0</v>
      </c>
      <c r="CA81">
        <v>1</v>
      </c>
      <c r="CB81">
        <v>1</v>
      </c>
      <c r="CC81">
        <v>2</v>
      </c>
      <c r="CD81">
        <v>2</v>
      </c>
      <c r="CE81">
        <v>0</v>
      </c>
      <c r="CF81">
        <v>0</v>
      </c>
      <c r="CG81">
        <v>0</v>
      </c>
      <c r="CH81">
        <v>2</v>
      </c>
      <c r="CI81">
        <v>0</v>
      </c>
      <c r="CJ81">
        <v>1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2</v>
      </c>
      <c r="CR81">
        <v>0</v>
      </c>
      <c r="CS81">
        <v>0</v>
      </c>
      <c r="CT81">
        <v>0</v>
      </c>
      <c r="CU81">
        <v>0</v>
      </c>
      <c r="CV81">
        <v>5</v>
      </c>
      <c r="CW81">
        <v>0</v>
      </c>
      <c r="CX81">
        <v>0</v>
      </c>
      <c r="CY81">
        <v>2</v>
      </c>
      <c r="CZ81">
        <v>1</v>
      </c>
      <c r="DA81">
        <v>3</v>
      </c>
      <c r="DB81">
        <v>0</v>
      </c>
      <c r="DC81" t="s">
        <v>126</v>
      </c>
      <c r="DD81" t="s">
        <v>127</v>
      </c>
      <c r="DE81" t="s">
        <v>111</v>
      </c>
    </row>
    <row r="82" spans="1:109">
      <c r="O82">
        <f>SUM(O2:O81)</f>
        <v>153</v>
      </c>
    </row>
    <row r="85" spans="1:109">
      <c r="B85" s="20"/>
      <c r="C85" s="20"/>
      <c r="D85" s="20"/>
      <c r="E85" s="20"/>
      <c r="F85" s="21" t="s">
        <v>491</v>
      </c>
      <c r="G85" s="20"/>
    </row>
    <row r="86" spans="1:109">
      <c r="B86" s="22"/>
      <c r="C86" s="22" t="s">
        <v>516</v>
      </c>
      <c r="D86" s="22" t="s">
        <v>522</v>
      </c>
      <c r="E86" s="23" t="s">
        <v>518</v>
      </c>
      <c r="F86" s="23" t="s">
        <v>497</v>
      </c>
      <c r="G86" s="23" t="s">
        <v>498</v>
      </c>
      <c r="I86" s="2" t="s">
        <v>477</v>
      </c>
      <c r="J86">
        <f t="array" ref="J86:K90">LINEST(D87:D166,C87:C166,TRUE,TRUE)</f>
        <v>1.3851318063224973E-2</v>
      </c>
      <c r="K86">
        <v>-0.45420871908117721</v>
      </c>
      <c r="L86" t="s">
        <v>482</v>
      </c>
      <c r="N86" t="s">
        <v>487</v>
      </c>
      <c r="O86">
        <v>80</v>
      </c>
    </row>
    <row r="87" spans="1:109">
      <c r="B87" s="20" t="s">
        <v>108</v>
      </c>
      <c r="C87" s="20">
        <v>158</v>
      </c>
      <c r="D87">
        <v>4</v>
      </c>
      <c r="E87" s="24">
        <f t="array" ref="E87:E166">TREND(D87:D166,C87:C166)</f>
        <v>1.7342995349083687</v>
      </c>
      <c r="F87" s="24">
        <f t="shared" ref="F87:F118" si="0">E87-$O$89*$O$90*SQRT(1+1/$O$86+(D87-$O$87)^2/$O$88)</f>
        <v>-1.2675137416648909</v>
      </c>
      <c r="G87" s="24">
        <f t="shared" ref="G87:G118" si="1">E87+$O$89*$O$90*SQRT(1+1/$O$86+(D87-$O$87)^2/$O$88)</f>
        <v>4.7361128114816289</v>
      </c>
      <c r="I87" t="s">
        <v>481</v>
      </c>
      <c r="J87">
        <v>6.0306739855839142E-3</v>
      </c>
      <c r="K87">
        <v>1.0651670991546849</v>
      </c>
      <c r="L87" t="s">
        <v>483</v>
      </c>
      <c r="N87" t="s">
        <v>488</v>
      </c>
      <c r="O87">
        <f>AVERAGE(D87:D166)</f>
        <v>1.9624999999999999</v>
      </c>
      <c r="U87" s="22"/>
      <c r="V87" s="22" t="s">
        <v>516</v>
      </c>
      <c r="W87" s="22" t="s">
        <v>522</v>
      </c>
      <c r="X87" t="s">
        <v>523</v>
      </c>
      <c r="Y87" t="s">
        <v>524</v>
      </c>
    </row>
    <row r="88" spans="1:109">
      <c r="B88" s="20" t="s">
        <v>116</v>
      </c>
      <c r="C88" s="20">
        <v>157</v>
      </c>
      <c r="D88">
        <v>2</v>
      </c>
      <c r="E88" s="24">
        <v>1.7204482168451438</v>
      </c>
      <c r="F88" s="24">
        <f t="shared" si="0"/>
        <v>-1.2482829234879409</v>
      </c>
      <c r="G88" s="24">
        <f t="shared" si="1"/>
        <v>4.6891793571782285</v>
      </c>
      <c r="I88" t="s">
        <v>478</v>
      </c>
      <c r="J88">
        <v>6.3348171477181359E-2</v>
      </c>
      <c r="K88">
        <v>1.4819508594614574</v>
      </c>
      <c r="L88" t="s">
        <v>484</v>
      </c>
      <c r="N88" t="s">
        <v>489</v>
      </c>
      <c r="O88">
        <f>DEVSQ(D87:D166)</f>
        <v>182.88750000000007</v>
      </c>
      <c r="U88" s="20" t="s">
        <v>108</v>
      </c>
      <c r="V88" s="20">
        <v>158</v>
      </c>
      <c r="W88">
        <v>4</v>
      </c>
      <c r="X88">
        <v>3</v>
      </c>
      <c r="Y88">
        <v>1</v>
      </c>
    </row>
    <row r="89" spans="1:109">
      <c r="B89" s="20" t="s">
        <v>122</v>
      </c>
      <c r="C89" s="20">
        <v>194</v>
      </c>
      <c r="D89">
        <v>4</v>
      </c>
      <c r="E89" s="24">
        <v>2.2329469851844674</v>
      </c>
      <c r="F89" s="24">
        <f t="shared" si="0"/>
        <v>-0.76886629138879226</v>
      </c>
      <c r="G89" s="24">
        <f t="shared" si="1"/>
        <v>5.2347602617577271</v>
      </c>
      <c r="I89" t="s">
        <v>479</v>
      </c>
      <c r="J89">
        <v>5.2753405531837601</v>
      </c>
      <c r="K89">
        <v>78</v>
      </c>
      <c r="L89" t="s">
        <v>485</v>
      </c>
      <c r="N89" s="29" t="s">
        <v>519</v>
      </c>
      <c r="O89">
        <f>_xlfn.T.INV.2T(0.05,O86-2)</f>
        <v>1.9908470688116919</v>
      </c>
      <c r="U89" s="20" t="s">
        <v>116</v>
      </c>
      <c r="V89" s="20">
        <v>157</v>
      </c>
      <c r="W89">
        <v>2</v>
      </c>
      <c r="X89">
        <v>2</v>
      </c>
      <c r="Y89">
        <v>0</v>
      </c>
    </row>
    <row r="90" spans="1:109">
      <c r="B90" s="20" t="s">
        <v>128</v>
      </c>
      <c r="C90" s="20">
        <v>226</v>
      </c>
      <c r="D90">
        <v>4</v>
      </c>
      <c r="E90" s="24">
        <v>2.6761891632076669</v>
      </c>
      <c r="F90" s="24">
        <f t="shared" si="0"/>
        <v>-0.32562411336559283</v>
      </c>
      <c r="G90" s="24">
        <f t="shared" si="1"/>
        <v>5.6780024397809266</v>
      </c>
      <c r="I90" t="s">
        <v>480</v>
      </c>
      <c r="J90">
        <v>11.585588711033012</v>
      </c>
      <c r="K90">
        <v>171.30191128896706</v>
      </c>
      <c r="L90" t="s">
        <v>486</v>
      </c>
      <c r="N90" t="s">
        <v>490</v>
      </c>
      <c r="O90">
        <f>SQRT(K90/K89)</f>
        <v>1.4819508594614574</v>
      </c>
      <c r="U90" s="20" t="s">
        <v>122</v>
      </c>
      <c r="V90" s="20">
        <v>194</v>
      </c>
      <c r="W90">
        <v>4</v>
      </c>
      <c r="X90">
        <v>4</v>
      </c>
      <c r="Y90">
        <v>0</v>
      </c>
    </row>
    <row r="91" spans="1:109">
      <c r="B91" s="20" t="s">
        <v>132</v>
      </c>
      <c r="C91" s="20">
        <v>209</v>
      </c>
      <c r="D91">
        <v>1</v>
      </c>
      <c r="E91" s="24">
        <v>2.4407167561328422</v>
      </c>
      <c r="F91" s="24">
        <f t="shared" si="0"/>
        <v>-0.53541996133548242</v>
      </c>
      <c r="G91" s="24">
        <f t="shared" si="1"/>
        <v>5.4168534736011669</v>
      </c>
      <c r="U91" s="20" t="s">
        <v>128</v>
      </c>
      <c r="V91" s="20">
        <v>226</v>
      </c>
      <c r="W91">
        <v>4</v>
      </c>
      <c r="X91">
        <v>4</v>
      </c>
      <c r="Y91">
        <v>0</v>
      </c>
    </row>
    <row r="92" spans="1:109">
      <c r="B92" s="20" t="s">
        <v>137</v>
      </c>
      <c r="C92" s="20">
        <v>167</v>
      </c>
      <c r="D92">
        <v>1</v>
      </c>
      <c r="E92" s="24">
        <v>1.8589613974773935</v>
      </c>
      <c r="F92" s="24">
        <f t="shared" si="0"/>
        <v>-1.1171753199909311</v>
      </c>
      <c r="G92" s="24">
        <f t="shared" si="1"/>
        <v>4.8350981149457182</v>
      </c>
      <c r="U92" s="20" t="s">
        <v>132</v>
      </c>
      <c r="V92" s="20">
        <v>209</v>
      </c>
      <c r="W92">
        <v>1</v>
      </c>
      <c r="X92">
        <v>1</v>
      </c>
      <c r="Y92">
        <v>0</v>
      </c>
    </row>
    <row r="93" spans="1:109">
      <c r="B93" s="20" t="s">
        <v>142</v>
      </c>
      <c r="C93" s="20">
        <v>215</v>
      </c>
      <c r="D93">
        <v>2</v>
      </c>
      <c r="E93" s="24">
        <v>2.5238246645121922</v>
      </c>
      <c r="F93" s="24">
        <f t="shared" si="0"/>
        <v>-0.44490647582089249</v>
      </c>
      <c r="G93" s="24">
        <f t="shared" si="1"/>
        <v>5.4925558048452769</v>
      </c>
      <c r="U93" s="20" t="s">
        <v>137</v>
      </c>
      <c r="V93" s="20">
        <v>167</v>
      </c>
      <c r="W93">
        <v>1</v>
      </c>
      <c r="X93">
        <v>1</v>
      </c>
      <c r="Y93">
        <v>0</v>
      </c>
    </row>
    <row r="94" spans="1:109">
      <c r="B94" s="20" t="s">
        <v>146</v>
      </c>
      <c r="C94" s="20">
        <v>159</v>
      </c>
      <c r="D94">
        <v>2</v>
      </c>
      <c r="E94" s="24">
        <v>1.7481508529715937</v>
      </c>
      <c r="F94" s="24">
        <f t="shared" si="0"/>
        <v>-1.220580287361491</v>
      </c>
      <c r="G94" s="24">
        <f t="shared" si="1"/>
        <v>4.7168819933046784</v>
      </c>
      <c r="U94" s="20" t="s">
        <v>142</v>
      </c>
      <c r="V94" s="20">
        <v>215</v>
      </c>
      <c r="W94">
        <v>2</v>
      </c>
      <c r="X94">
        <v>2</v>
      </c>
      <c r="Y94">
        <v>0</v>
      </c>
    </row>
    <row r="95" spans="1:109">
      <c r="B95" s="20" t="s">
        <v>153</v>
      </c>
      <c r="C95" s="20">
        <v>140</v>
      </c>
      <c r="D95">
        <v>2</v>
      </c>
      <c r="E95" s="24">
        <v>1.4849758097703192</v>
      </c>
      <c r="F95" s="24">
        <f t="shared" si="0"/>
        <v>-1.4837553305627655</v>
      </c>
      <c r="G95" s="24">
        <f t="shared" si="1"/>
        <v>4.4537069501034043</v>
      </c>
      <c r="U95" s="20" t="s">
        <v>146</v>
      </c>
      <c r="V95" s="20">
        <v>159</v>
      </c>
      <c r="W95">
        <v>2</v>
      </c>
      <c r="X95">
        <v>2</v>
      </c>
      <c r="Y95">
        <v>0</v>
      </c>
    </row>
    <row r="96" spans="1:109">
      <c r="B96" s="20" t="s">
        <v>158</v>
      </c>
      <c r="C96" s="20">
        <v>218</v>
      </c>
      <c r="D96">
        <v>5</v>
      </c>
      <c r="E96" s="24">
        <v>2.565378618701867</v>
      </c>
      <c r="F96" s="24">
        <f t="shared" si="0"/>
        <v>-0.47640153257786766</v>
      </c>
      <c r="G96" s="24">
        <f t="shared" si="1"/>
        <v>5.6071587699816021</v>
      </c>
      <c r="U96" s="20" t="s">
        <v>153</v>
      </c>
      <c r="V96" s="20">
        <v>140</v>
      </c>
      <c r="W96">
        <v>2</v>
      </c>
      <c r="X96">
        <v>2</v>
      </c>
      <c r="Y96">
        <v>0</v>
      </c>
    </row>
    <row r="97" spans="2:25">
      <c r="B97" s="20" t="s">
        <v>163</v>
      </c>
      <c r="C97" s="20">
        <v>195</v>
      </c>
      <c r="D97">
        <v>3</v>
      </c>
      <c r="E97" s="24">
        <v>2.2467983032476928</v>
      </c>
      <c r="F97" s="24">
        <f t="shared" si="0"/>
        <v>-0.73053758291510729</v>
      </c>
      <c r="G97" s="24">
        <f t="shared" si="1"/>
        <v>5.2241341894104929</v>
      </c>
      <c r="U97" s="20" t="s">
        <v>158</v>
      </c>
      <c r="V97" s="20">
        <v>218</v>
      </c>
      <c r="W97">
        <v>5</v>
      </c>
      <c r="X97">
        <v>5</v>
      </c>
      <c r="Y97">
        <v>0</v>
      </c>
    </row>
    <row r="98" spans="2:25" ht="15" customHeight="1">
      <c r="B98" s="20" t="s">
        <v>170</v>
      </c>
      <c r="C98" s="20">
        <v>192</v>
      </c>
      <c r="D98">
        <v>4</v>
      </c>
      <c r="E98" s="24">
        <v>2.2052443490580176</v>
      </c>
      <c r="F98" s="24">
        <f t="shared" si="0"/>
        <v>-0.79656892751524211</v>
      </c>
      <c r="G98" s="24">
        <f t="shared" si="1"/>
        <v>5.2070576256312773</v>
      </c>
      <c r="U98" s="20" t="s">
        <v>163</v>
      </c>
      <c r="V98" s="20">
        <v>195</v>
      </c>
      <c r="W98">
        <v>3</v>
      </c>
      <c r="X98">
        <v>3</v>
      </c>
      <c r="Y98">
        <v>0</v>
      </c>
    </row>
    <row r="99" spans="2:25">
      <c r="B99" s="20" t="s">
        <v>176</v>
      </c>
      <c r="C99" s="20">
        <v>144</v>
      </c>
      <c r="D99">
        <v>3</v>
      </c>
      <c r="E99" s="24">
        <v>1.5403810820232189</v>
      </c>
      <c r="F99" s="24">
        <f t="shared" si="0"/>
        <v>-1.4369548041395812</v>
      </c>
      <c r="G99" s="24">
        <f t="shared" si="1"/>
        <v>4.5177169681860185</v>
      </c>
      <c r="U99" s="20" t="s">
        <v>170</v>
      </c>
      <c r="V99" s="20">
        <v>192</v>
      </c>
      <c r="W99">
        <v>4</v>
      </c>
      <c r="X99">
        <v>3</v>
      </c>
      <c r="Y99">
        <v>1</v>
      </c>
    </row>
    <row r="100" spans="2:25">
      <c r="B100" s="20" t="s">
        <v>180</v>
      </c>
      <c r="C100" s="20">
        <v>152</v>
      </c>
      <c r="D100">
        <v>3</v>
      </c>
      <c r="E100" s="24">
        <v>1.6511916265290187</v>
      </c>
      <c r="F100" s="24">
        <f t="shared" si="0"/>
        <v>-1.3261442596337814</v>
      </c>
      <c r="G100" s="24">
        <f t="shared" si="1"/>
        <v>4.6285275126918188</v>
      </c>
      <c r="U100" s="20" t="s">
        <v>176</v>
      </c>
      <c r="V100" s="20">
        <v>144</v>
      </c>
      <c r="W100">
        <v>3</v>
      </c>
      <c r="X100">
        <v>2</v>
      </c>
      <c r="Y100">
        <v>1</v>
      </c>
    </row>
    <row r="101" spans="2:25">
      <c r="B101" s="20" t="s">
        <v>185</v>
      </c>
      <c r="C101" s="20">
        <v>125</v>
      </c>
      <c r="D101">
        <v>1</v>
      </c>
      <c r="E101" s="24">
        <v>1.2772060388219444</v>
      </c>
      <c r="F101" s="24">
        <f t="shared" si="0"/>
        <v>-1.6989306786463803</v>
      </c>
      <c r="G101" s="24">
        <f t="shared" si="1"/>
        <v>4.2533427562902695</v>
      </c>
      <c r="U101" s="20" t="s">
        <v>180</v>
      </c>
      <c r="V101" s="20">
        <v>152</v>
      </c>
      <c r="W101">
        <v>3</v>
      </c>
      <c r="X101">
        <v>3</v>
      </c>
      <c r="Y101">
        <v>0</v>
      </c>
    </row>
    <row r="102" spans="2:25">
      <c r="B102" s="20" t="s">
        <v>190</v>
      </c>
      <c r="C102" s="20">
        <v>151</v>
      </c>
      <c r="D102">
        <v>0</v>
      </c>
      <c r="E102" s="24">
        <v>1.6373403084657938</v>
      </c>
      <c r="F102" s="24">
        <f t="shared" si="0"/>
        <v>-1.3620937233929018</v>
      </c>
      <c r="G102" s="24">
        <f t="shared" si="1"/>
        <v>4.6367743403244894</v>
      </c>
      <c r="U102" s="20" t="s">
        <v>185</v>
      </c>
      <c r="V102" s="20">
        <v>125</v>
      </c>
      <c r="W102">
        <v>1</v>
      </c>
      <c r="X102">
        <v>1</v>
      </c>
      <c r="Y102">
        <v>0</v>
      </c>
    </row>
    <row r="103" spans="2:25">
      <c r="B103" s="20" t="s">
        <v>195</v>
      </c>
      <c r="C103" s="20">
        <v>225</v>
      </c>
      <c r="D103">
        <v>4</v>
      </c>
      <c r="E103" s="24">
        <v>2.6623378451444419</v>
      </c>
      <c r="F103" s="24">
        <f t="shared" si="0"/>
        <v>-0.33947543142881775</v>
      </c>
      <c r="G103" s="24">
        <f t="shared" si="1"/>
        <v>5.6641511217177012</v>
      </c>
      <c r="U103" s="20" t="s">
        <v>190</v>
      </c>
      <c r="V103" s="20">
        <v>151</v>
      </c>
      <c r="W103">
        <v>0</v>
      </c>
      <c r="X103">
        <v>0</v>
      </c>
      <c r="Y103">
        <v>0</v>
      </c>
    </row>
    <row r="104" spans="2:25">
      <c r="B104" s="20" t="s">
        <v>198</v>
      </c>
      <c r="C104" s="20">
        <v>183</v>
      </c>
      <c r="D104">
        <v>4</v>
      </c>
      <c r="E104" s="24">
        <v>2.0805824864889928</v>
      </c>
      <c r="F104" s="24">
        <f t="shared" si="0"/>
        <v>-0.92123079008426689</v>
      </c>
      <c r="G104" s="24">
        <f t="shared" si="1"/>
        <v>5.0823957630622525</v>
      </c>
      <c r="U104" s="20" t="s">
        <v>195</v>
      </c>
      <c r="V104" s="20">
        <v>225</v>
      </c>
      <c r="W104">
        <v>4</v>
      </c>
      <c r="X104">
        <v>4</v>
      </c>
      <c r="Y104">
        <v>0</v>
      </c>
    </row>
    <row r="105" spans="2:25" ht="15" customHeight="1">
      <c r="B105" s="20" t="s">
        <v>204</v>
      </c>
      <c r="C105" s="20">
        <v>198</v>
      </c>
      <c r="D105">
        <v>4</v>
      </c>
      <c r="E105" s="24">
        <v>2.2883522574373676</v>
      </c>
      <c r="F105" s="24">
        <f t="shared" si="0"/>
        <v>-0.7134610191358921</v>
      </c>
      <c r="G105" s="24">
        <f t="shared" si="1"/>
        <v>5.2901655340106277</v>
      </c>
      <c r="U105" s="20" t="s">
        <v>198</v>
      </c>
      <c r="V105" s="20">
        <v>183</v>
      </c>
      <c r="W105">
        <v>4</v>
      </c>
      <c r="X105">
        <v>4</v>
      </c>
      <c r="Y105">
        <v>0</v>
      </c>
    </row>
    <row r="106" spans="2:25">
      <c r="B106" s="20" t="s">
        <v>210</v>
      </c>
      <c r="C106" s="20">
        <v>125</v>
      </c>
      <c r="D106">
        <v>2</v>
      </c>
      <c r="E106" s="24">
        <v>1.2772060388219444</v>
      </c>
      <c r="F106" s="24">
        <f t="shared" si="0"/>
        <v>-1.6915251015111403</v>
      </c>
      <c r="G106" s="24">
        <f t="shared" si="1"/>
        <v>4.2459371791550291</v>
      </c>
      <c r="U106" s="20" t="s">
        <v>204</v>
      </c>
      <c r="V106" s="20">
        <v>198</v>
      </c>
      <c r="W106">
        <v>4</v>
      </c>
      <c r="X106">
        <v>3</v>
      </c>
      <c r="Y106">
        <v>1</v>
      </c>
    </row>
    <row r="107" spans="2:25">
      <c r="B107" s="20" t="s">
        <v>214</v>
      </c>
      <c r="C107" s="20">
        <v>172</v>
      </c>
      <c r="D107">
        <v>2</v>
      </c>
      <c r="E107" s="24">
        <v>1.9282179877935182</v>
      </c>
      <c r="F107" s="24">
        <f t="shared" si="0"/>
        <v>-1.0405131525395666</v>
      </c>
      <c r="G107" s="24">
        <f t="shared" si="1"/>
        <v>4.8969491281266029</v>
      </c>
      <c r="U107" s="20" t="s">
        <v>210</v>
      </c>
      <c r="V107" s="20">
        <v>125</v>
      </c>
      <c r="W107">
        <v>2</v>
      </c>
      <c r="X107">
        <v>2</v>
      </c>
      <c r="Y107">
        <v>0</v>
      </c>
    </row>
    <row r="108" spans="2:25" ht="15" customHeight="1">
      <c r="B108" s="20" t="s">
        <v>218</v>
      </c>
      <c r="C108" s="20">
        <v>217</v>
      </c>
      <c r="D108">
        <v>2</v>
      </c>
      <c r="E108" s="24">
        <v>2.5515273006386421</v>
      </c>
      <c r="F108" s="24">
        <f t="shared" si="0"/>
        <v>-0.41720383969444264</v>
      </c>
      <c r="G108" s="24">
        <f t="shared" si="1"/>
        <v>5.5202584409717268</v>
      </c>
      <c r="U108" s="20" t="s">
        <v>214</v>
      </c>
      <c r="V108" s="20">
        <v>172</v>
      </c>
      <c r="W108">
        <v>2</v>
      </c>
      <c r="X108">
        <v>2</v>
      </c>
      <c r="Y108">
        <v>0</v>
      </c>
    </row>
    <row r="109" spans="2:25">
      <c r="B109" s="20" t="s">
        <v>222</v>
      </c>
      <c r="C109" s="20">
        <v>191</v>
      </c>
      <c r="D109">
        <v>2</v>
      </c>
      <c r="E109" s="24">
        <v>2.1913930309947927</v>
      </c>
      <c r="F109" s="24">
        <f t="shared" si="0"/>
        <v>-0.77733810933829206</v>
      </c>
      <c r="G109" s="24">
        <f t="shared" si="1"/>
        <v>5.1601241713278778</v>
      </c>
      <c r="U109" s="20" t="s">
        <v>218</v>
      </c>
      <c r="V109" s="20">
        <v>217</v>
      </c>
      <c r="W109">
        <v>2</v>
      </c>
      <c r="X109">
        <v>2</v>
      </c>
      <c r="Y109">
        <v>0</v>
      </c>
    </row>
    <row r="110" spans="2:25">
      <c r="B110" s="20" t="s">
        <v>226</v>
      </c>
      <c r="C110" s="20">
        <v>143</v>
      </c>
      <c r="D110">
        <v>0</v>
      </c>
      <c r="E110" s="24">
        <v>1.526529763959994</v>
      </c>
      <c r="F110" s="24">
        <f t="shared" si="0"/>
        <v>-1.4729042678987017</v>
      </c>
      <c r="G110" s="24">
        <f t="shared" si="1"/>
        <v>4.52596379581869</v>
      </c>
      <c r="U110" s="20" t="s">
        <v>222</v>
      </c>
      <c r="V110" s="20">
        <v>191</v>
      </c>
      <c r="W110">
        <v>2</v>
      </c>
      <c r="X110">
        <v>2</v>
      </c>
      <c r="Y110">
        <v>0</v>
      </c>
    </row>
    <row r="111" spans="2:25">
      <c r="B111" s="20" t="s">
        <v>230</v>
      </c>
      <c r="C111" s="20">
        <v>195</v>
      </c>
      <c r="D111">
        <v>2</v>
      </c>
      <c r="E111" s="24">
        <v>2.2467983032476928</v>
      </c>
      <c r="F111" s="24">
        <f t="shared" si="0"/>
        <v>-0.72193283708539191</v>
      </c>
      <c r="G111" s="24">
        <f t="shared" si="1"/>
        <v>5.2155294435807775</v>
      </c>
      <c r="U111" s="20" t="s">
        <v>226</v>
      </c>
      <c r="V111" s="20">
        <v>143</v>
      </c>
      <c r="W111">
        <v>0</v>
      </c>
      <c r="X111">
        <v>0</v>
      </c>
      <c r="Y111">
        <v>0</v>
      </c>
    </row>
    <row r="112" spans="2:25">
      <c r="B112" s="20" t="s">
        <v>234</v>
      </c>
      <c r="C112" s="20">
        <v>214</v>
      </c>
      <c r="D112">
        <v>1</v>
      </c>
      <c r="E112" s="24">
        <v>2.5099733464489673</v>
      </c>
      <c r="F112" s="24">
        <f t="shared" si="0"/>
        <v>-0.46616337101935734</v>
      </c>
      <c r="G112" s="24">
        <f t="shared" si="1"/>
        <v>5.4861100639172919</v>
      </c>
      <c r="U112" s="20" t="s">
        <v>230</v>
      </c>
      <c r="V112" s="20">
        <v>195</v>
      </c>
      <c r="W112">
        <v>2</v>
      </c>
      <c r="X112">
        <v>2</v>
      </c>
      <c r="Y112">
        <v>0</v>
      </c>
    </row>
    <row r="113" spans="2:25">
      <c r="B113" s="20" t="s">
        <v>239</v>
      </c>
      <c r="C113" s="20">
        <v>176</v>
      </c>
      <c r="D113">
        <v>0</v>
      </c>
      <c r="E113" s="24">
        <v>1.9836232600464183</v>
      </c>
      <c r="F113" s="24">
        <f t="shared" si="0"/>
        <v>-1.0158107718122773</v>
      </c>
      <c r="G113" s="24">
        <f t="shared" si="1"/>
        <v>4.9830572919051139</v>
      </c>
      <c r="U113" s="20" t="s">
        <v>234</v>
      </c>
      <c r="V113" s="20">
        <v>214</v>
      </c>
      <c r="W113">
        <v>1</v>
      </c>
      <c r="X113">
        <v>1</v>
      </c>
      <c r="Y113">
        <v>0</v>
      </c>
    </row>
    <row r="114" spans="2:25">
      <c r="B114" s="20" t="s">
        <v>244</v>
      </c>
      <c r="C114" s="20">
        <v>133</v>
      </c>
      <c r="D114">
        <v>1</v>
      </c>
      <c r="E114" s="24">
        <v>1.3880165833277442</v>
      </c>
      <c r="F114" s="24">
        <f t="shared" si="0"/>
        <v>-1.5881201341405804</v>
      </c>
      <c r="G114" s="24">
        <f t="shared" si="1"/>
        <v>4.3641533007960689</v>
      </c>
      <c r="U114" s="20" t="s">
        <v>239</v>
      </c>
      <c r="V114" s="20">
        <v>176</v>
      </c>
      <c r="W114">
        <v>0</v>
      </c>
      <c r="X114">
        <v>0</v>
      </c>
      <c r="Y114">
        <v>0</v>
      </c>
    </row>
    <row r="115" spans="2:25">
      <c r="B115" s="20" t="s">
        <v>249</v>
      </c>
      <c r="C115" s="20">
        <v>169</v>
      </c>
      <c r="D115">
        <v>0</v>
      </c>
      <c r="E115" s="24">
        <v>1.8866640336038434</v>
      </c>
      <c r="F115" s="24">
        <f t="shared" si="0"/>
        <v>-1.1127699982548522</v>
      </c>
      <c r="G115" s="24">
        <f t="shared" si="1"/>
        <v>4.886098065462539</v>
      </c>
      <c r="U115" s="20" t="s">
        <v>244</v>
      </c>
      <c r="V115" s="20">
        <v>133</v>
      </c>
      <c r="W115">
        <v>1</v>
      </c>
      <c r="X115">
        <v>1</v>
      </c>
      <c r="Y115">
        <v>0</v>
      </c>
    </row>
    <row r="116" spans="2:25">
      <c r="B116" s="20" t="s">
        <v>254</v>
      </c>
      <c r="C116" s="20">
        <v>181</v>
      </c>
      <c r="D116">
        <v>0</v>
      </c>
      <c r="E116" s="24">
        <v>2.0528798503625429</v>
      </c>
      <c r="F116" s="24">
        <f t="shared" si="0"/>
        <v>-0.94655418149615267</v>
      </c>
      <c r="G116" s="24">
        <f t="shared" si="1"/>
        <v>5.0523138822212381</v>
      </c>
      <c r="U116" s="20" t="s">
        <v>249</v>
      </c>
      <c r="V116" s="20">
        <v>169</v>
      </c>
      <c r="W116">
        <v>0</v>
      </c>
      <c r="X116">
        <v>0</v>
      </c>
      <c r="Y116">
        <v>0</v>
      </c>
    </row>
    <row r="117" spans="2:25">
      <c r="B117" s="20" t="s">
        <v>258</v>
      </c>
      <c r="C117" s="20">
        <v>179</v>
      </c>
      <c r="D117">
        <v>2</v>
      </c>
      <c r="E117" s="24">
        <v>2.0251772142360931</v>
      </c>
      <c r="F117" s="24">
        <f t="shared" si="0"/>
        <v>-0.94355392609699162</v>
      </c>
      <c r="G117" s="24">
        <f t="shared" si="1"/>
        <v>4.9939083545691778</v>
      </c>
      <c r="U117" s="20" t="s">
        <v>254</v>
      </c>
      <c r="V117" s="20">
        <v>181</v>
      </c>
      <c r="W117">
        <v>0</v>
      </c>
      <c r="X117">
        <v>0</v>
      </c>
      <c r="Y117">
        <v>0</v>
      </c>
    </row>
    <row r="118" spans="2:25">
      <c r="B118" s="20" t="s">
        <v>262</v>
      </c>
      <c r="C118" s="20">
        <v>194</v>
      </c>
      <c r="D118">
        <v>4</v>
      </c>
      <c r="E118" s="24">
        <v>2.2329469851844674</v>
      </c>
      <c r="F118" s="24">
        <f t="shared" si="0"/>
        <v>-0.76886629138879226</v>
      </c>
      <c r="G118" s="24">
        <f t="shared" si="1"/>
        <v>5.2347602617577271</v>
      </c>
      <c r="U118" s="20" t="s">
        <v>258</v>
      </c>
      <c r="V118" s="20">
        <v>179</v>
      </c>
      <c r="W118">
        <v>2</v>
      </c>
      <c r="X118">
        <v>2</v>
      </c>
      <c r="Y118">
        <v>0</v>
      </c>
    </row>
    <row r="119" spans="2:25">
      <c r="B119" s="20" t="s">
        <v>266</v>
      </c>
      <c r="C119" s="20">
        <v>220</v>
      </c>
      <c r="D119">
        <v>0</v>
      </c>
      <c r="E119" s="24">
        <v>2.5930812548283169</v>
      </c>
      <c r="F119" s="24">
        <f t="shared" ref="F119:F150" si="2">E119-$O$89*$O$90*SQRT(1+1/$O$86+(D119-$O$87)^2/$O$88)</f>
        <v>-0.40635277703037875</v>
      </c>
      <c r="G119" s="24">
        <f t="shared" ref="G119:G150" si="3">E119+$O$89*$O$90*SQRT(1+1/$O$86+(D119-$O$87)^2/$O$88)</f>
        <v>5.5925152866870125</v>
      </c>
      <c r="U119" s="20" t="s">
        <v>262</v>
      </c>
      <c r="V119" s="20">
        <v>194</v>
      </c>
      <c r="W119">
        <v>4</v>
      </c>
      <c r="X119">
        <v>4</v>
      </c>
      <c r="Y119">
        <v>0</v>
      </c>
    </row>
    <row r="120" spans="2:25">
      <c r="B120" s="20" t="s">
        <v>270</v>
      </c>
      <c r="C120" s="20">
        <v>154</v>
      </c>
      <c r="D120">
        <v>2</v>
      </c>
      <c r="E120" s="24">
        <v>1.6788942626554686</v>
      </c>
      <c r="F120" s="24">
        <f t="shared" si="2"/>
        <v>-1.2898368776776161</v>
      </c>
      <c r="G120" s="24">
        <f t="shared" si="3"/>
        <v>4.6476254029885533</v>
      </c>
      <c r="U120" s="20" t="s">
        <v>266</v>
      </c>
      <c r="V120" s="20">
        <v>220</v>
      </c>
      <c r="W120">
        <v>0</v>
      </c>
      <c r="X120">
        <v>0</v>
      </c>
      <c r="Y120">
        <v>0</v>
      </c>
    </row>
    <row r="121" spans="2:25">
      <c r="B121" s="20" t="s">
        <v>273</v>
      </c>
      <c r="C121" s="20">
        <v>191</v>
      </c>
      <c r="D121">
        <v>1</v>
      </c>
      <c r="E121" s="24">
        <v>2.1913930309947927</v>
      </c>
      <c r="F121" s="24">
        <f t="shared" si="2"/>
        <v>-0.78474368647353199</v>
      </c>
      <c r="G121" s="24">
        <f t="shared" si="3"/>
        <v>5.1675297484631173</v>
      </c>
      <c r="U121" s="20" t="s">
        <v>270</v>
      </c>
      <c r="V121" s="20">
        <v>154</v>
      </c>
      <c r="W121">
        <v>2</v>
      </c>
      <c r="X121">
        <v>2</v>
      </c>
      <c r="Y121">
        <v>0</v>
      </c>
    </row>
    <row r="122" spans="2:25">
      <c r="B122" s="20" t="s">
        <v>278</v>
      </c>
      <c r="C122" s="20">
        <v>214</v>
      </c>
      <c r="D122">
        <v>3</v>
      </c>
      <c r="E122" s="24">
        <v>2.5099733464489673</v>
      </c>
      <c r="F122" s="24">
        <f t="shared" si="2"/>
        <v>-0.46736253971383279</v>
      </c>
      <c r="G122" s="24">
        <f t="shared" si="3"/>
        <v>5.4873092326117678</v>
      </c>
      <c r="U122" s="20" t="s">
        <v>273</v>
      </c>
      <c r="V122" s="20">
        <v>191</v>
      </c>
      <c r="W122">
        <v>1</v>
      </c>
      <c r="X122">
        <v>1</v>
      </c>
      <c r="Y122">
        <v>0</v>
      </c>
    </row>
    <row r="123" spans="2:25">
      <c r="B123" s="20" t="s">
        <v>284</v>
      </c>
      <c r="C123" s="20">
        <v>190</v>
      </c>
      <c r="D123">
        <v>0</v>
      </c>
      <c r="E123" s="24">
        <v>2.1775417129315677</v>
      </c>
      <c r="F123" s="24">
        <f t="shared" si="2"/>
        <v>-0.82189231892712789</v>
      </c>
      <c r="G123" s="24">
        <f t="shared" si="3"/>
        <v>5.1769757447902638</v>
      </c>
      <c r="U123" s="20" t="s">
        <v>278</v>
      </c>
      <c r="V123" s="20">
        <v>214</v>
      </c>
      <c r="W123">
        <v>3</v>
      </c>
      <c r="X123">
        <v>3</v>
      </c>
      <c r="Y123">
        <v>0</v>
      </c>
    </row>
    <row r="124" spans="2:25">
      <c r="B124" s="20" t="s">
        <v>289</v>
      </c>
      <c r="C124" s="20">
        <v>172</v>
      </c>
      <c r="D124">
        <v>2</v>
      </c>
      <c r="E124" s="24">
        <v>1.9282179877935182</v>
      </c>
      <c r="F124" s="24">
        <f t="shared" si="2"/>
        <v>-1.0405131525395666</v>
      </c>
      <c r="G124" s="24">
        <f t="shared" si="3"/>
        <v>4.8969491281266029</v>
      </c>
      <c r="U124" s="20" t="s">
        <v>284</v>
      </c>
      <c r="V124" s="20">
        <v>190</v>
      </c>
      <c r="W124">
        <v>0</v>
      </c>
      <c r="X124">
        <v>0</v>
      </c>
      <c r="Y124">
        <v>0</v>
      </c>
    </row>
    <row r="125" spans="2:25">
      <c r="B125" s="20" t="s">
        <v>293</v>
      </c>
      <c r="C125" s="20">
        <v>195</v>
      </c>
      <c r="D125">
        <v>2</v>
      </c>
      <c r="E125" s="24">
        <v>2.2467983032476928</v>
      </c>
      <c r="F125" s="24">
        <f t="shared" si="2"/>
        <v>-0.72193283708539191</v>
      </c>
      <c r="G125" s="24">
        <f t="shared" si="3"/>
        <v>5.2155294435807775</v>
      </c>
      <c r="U125" s="20" t="s">
        <v>289</v>
      </c>
      <c r="V125" s="20">
        <v>172</v>
      </c>
      <c r="W125">
        <v>2</v>
      </c>
      <c r="X125">
        <v>1</v>
      </c>
      <c r="Y125">
        <v>1</v>
      </c>
    </row>
    <row r="126" spans="2:25">
      <c r="B126" s="20" t="s">
        <v>297</v>
      </c>
      <c r="C126" s="20">
        <v>138</v>
      </c>
      <c r="D126">
        <v>2</v>
      </c>
      <c r="E126" s="24">
        <v>1.4572731736438691</v>
      </c>
      <c r="F126" s="24">
        <f t="shared" si="2"/>
        <v>-1.5114579666892156</v>
      </c>
      <c r="G126" s="24">
        <f t="shared" si="3"/>
        <v>4.4260043139769536</v>
      </c>
      <c r="U126" s="20" t="s">
        <v>293</v>
      </c>
      <c r="V126" s="20">
        <v>195</v>
      </c>
      <c r="W126">
        <v>2</v>
      </c>
      <c r="X126">
        <v>2</v>
      </c>
      <c r="Y126">
        <v>0</v>
      </c>
    </row>
    <row r="127" spans="2:25">
      <c r="B127" s="20" t="s">
        <v>302</v>
      </c>
      <c r="C127" s="20">
        <v>144</v>
      </c>
      <c r="D127">
        <v>2</v>
      </c>
      <c r="E127" s="24">
        <v>1.5403810820232189</v>
      </c>
      <c r="F127" s="24">
        <f t="shared" si="2"/>
        <v>-1.4283500583098658</v>
      </c>
      <c r="G127" s="24">
        <f t="shared" si="3"/>
        <v>4.509112222356304</v>
      </c>
      <c r="U127" s="20" t="s">
        <v>297</v>
      </c>
      <c r="V127" s="20">
        <v>138</v>
      </c>
      <c r="W127">
        <v>2</v>
      </c>
      <c r="X127">
        <v>2</v>
      </c>
      <c r="Y127">
        <v>0</v>
      </c>
    </row>
    <row r="128" spans="2:25">
      <c r="B128" s="20" t="s">
        <v>306</v>
      </c>
      <c r="C128" s="20">
        <v>166</v>
      </c>
      <c r="D128">
        <v>3</v>
      </c>
      <c r="E128" s="24">
        <v>1.8451100794141686</v>
      </c>
      <c r="F128" s="24">
        <f t="shared" si="2"/>
        <v>-1.1322258067486315</v>
      </c>
      <c r="G128" s="24">
        <f t="shared" si="3"/>
        <v>4.8224459655769687</v>
      </c>
      <c r="U128" s="20" t="s">
        <v>302</v>
      </c>
      <c r="V128" s="20">
        <v>144</v>
      </c>
      <c r="W128">
        <v>2</v>
      </c>
      <c r="X128">
        <v>2</v>
      </c>
      <c r="Y128">
        <v>0</v>
      </c>
    </row>
    <row r="129" spans="2:25">
      <c r="B129" s="20" t="s">
        <v>310</v>
      </c>
      <c r="C129" s="20">
        <v>156</v>
      </c>
      <c r="D129">
        <v>0</v>
      </c>
      <c r="E129" s="24">
        <v>1.7065968987819184</v>
      </c>
      <c r="F129" s="24">
        <f t="shared" si="2"/>
        <v>-1.2928371330767772</v>
      </c>
      <c r="G129" s="24">
        <f t="shared" si="3"/>
        <v>4.7060309306406136</v>
      </c>
      <c r="U129" s="20" t="s">
        <v>306</v>
      </c>
      <c r="V129" s="20">
        <v>166</v>
      </c>
      <c r="W129">
        <v>3</v>
      </c>
      <c r="X129">
        <v>3</v>
      </c>
      <c r="Y129">
        <v>0</v>
      </c>
    </row>
    <row r="130" spans="2:25">
      <c r="B130" s="20" t="s">
        <v>315</v>
      </c>
      <c r="C130" s="20">
        <v>169</v>
      </c>
      <c r="D130">
        <v>1</v>
      </c>
      <c r="E130" s="24">
        <v>1.8866640336038434</v>
      </c>
      <c r="F130" s="24">
        <f t="shared" si="2"/>
        <v>-1.0894726838644813</v>
      </c>
      <c r="G130" s="24">
        <f t="shared" si="3"/>
        <v>4.862800751072168</v>
      </c>
      <c r="U130" s="20" t="s">
        <v>310</v>
      </c>
      <c r="V130" s="20">
        <v>156</v>
      </c>
      <c r="W130">
        <v>0</v>
      </c>
      <c r="X130">
        <v>0</v>
      </c>
      <c r="Y130">
        <v>0</v>
      </c>
    </row>
    <row r="131" spans="2:25">
      <c r="B131" s="20" t="s">
        <v>319</v>
      </c>
      <c r="C131" s="20">
        <v>213</v>
      </c>
      <c r="D131">
        <v>0</v>
      </c>
      <c r="E131" s="24">
        <v>2.4961220283857419</v>
      </c>
      <c r="F131" s="24">
        <f t="shared" si="2"/>
        <v>-0.50331200347295368</v>
      </c>
      <c r="G131" s="24">
        <f t="shared" si="3"/>
        <v>5.4955560602444375</v>
      </c>
      <c r="U131" s="20" t="s">
        <v>315</v>
      </c>
      <c r="V131" s="20">
        <v>169</v>
      </c>
      <c r="W131">
        <v>1</v>
      </c>
      <c r="X131">
        <v>0</v>
      </c>
      <c r="Y131">
        <v>1</v>
      </c>
    </row>
    <row r="132" spans="2:25">
      <c r="B132" s="20" t="s">
        <v>324</v>
      </c>
      <c r="C132" s="20">
        <v>180</v>
      </c>
      <c r="D132">
        <v>2</v>
      </c>
      <c r="E132" s="24">
        <v>2.039028532299318</v>
      </c>
      <c r="F132" s="24">
        <f t="shared" si="2"/>
        <v>-0.9297026080337667</v>
      </c>
      <c r="G132" s="24">
        <f t="shared" si="3"/>
        <v>5.0077596726324032</v>
      </c>
      <c r="U132" s="20" t="s">
        <v>319</v>
      </c>
      <c r="V132" s="20">
        <v>213</v>
      </c>
      <c r="W132">
        <v>0</v>
      </c>
      <c r="X132">
        <v>0</v>
      </c>
      <c r="Y132">
        <v>0</v>
      </c>
    </row>
    <row r="133" spans="2:25">
      <c r="B133" s="20" t="s">
        <v>329</v>
      </c>
      <c r="C133" s="20">
        <v>192</v>
      </c>
      <c r="D133">
        <v>2</v>
      </c>
      <c r="E133" s="24">
        <v>2.2052443490580176</v>
      </c>
      <c r="F133" s="24">
        <f t="shared" si="2"/>
        <v>-0.76348679127506713</v>
      </c>
      <c r="G133" s="24">
        <f t="shared" si="3"/>
        <v>5.1739754893911023</v>
      </c>
      <c r="U133" s="20" t="s">
        <v>324</v>
      </c>
      <c r="V133" s="20">
        <v>180</v>
      </c>
      <c r="W133">
        <v>2</v>
      </c>
      <c r="X133">
        <v>2</v>
      </c>
      <c r="Y133">
        <v>0</v>
      </c>
    </row>
    <row r="134" spans="2:25">
      <c r="B134" s="20" t="s">
        <v>333</v>
      </c>
      <c r="C134" s="20">
        <v>140</v>
      </c>
      <c r="D134">
        <v>0</v>
      </c>
      <c r="E134" s="24">
        <v>1.4849758097703192</v>
      </c>
      <c r="F134" s="24">
        <f t="shared" si="2"/>
        <v>-1.5144582220883764</v>
      </c>
      <c r="G134" s="24">
        <f t="shared" si="3"/>
        <v>4.4844098416290148</v>
      </c>
      <c r="U134" s="20" t="s">
        <v>329</v>
      </c>
      <c r="V134" s="20">
        <v>192</v>
      </c>
      <c r="W134">
        <v>2</v>
      </c>
      <c r="X134">
        <v>2</v>
      </c>
      <c r="Y134">
        <v>0</v>
      </c>
    </row>
    <row r="135" spans="2:25">
      <c r="B135" s="20" t="s">
        <v>338</v>
      </c>
      <c r="C135" s="20">
        <v>131</v>
      </c>
      <c r="D135">
        <v>0</v>
      </c>
      <c r="E135" s="24">
        <v>1.3603139472012944</v>
      </c>
      <c r="F135" s="24">
        <f t="shared" si="2"/>
        <v>-1.6391200846574012</v>
      </c>
      <c r="G135" s="24">
        <f t="shared" si="3"/>
        <v>4.35974797905999</v>
      </c>
      <c r="U135" s="20" t="s">
        <v>333</v>
      </c>
      <c r="V135" s="20">
        <v>140</v>
      </c>
      <c r="W135">
        <v>0</v>
      </c>
      <c r="X135">
        <v>0</v>
      </c>
      <c r="Y135">
        <v>0</v>
      </c>
    </row>
    <row r="136" spans="2:25">
      <c r="B136" s="20" t="s">
        <v>342</v>
      </c>
      <c r="C136" s="20">
        <v>152</v>
      </c>
      <c r="D136">
        <v>1</v>
      </c>
      <c r="E136" s="24">
        <v>1.6511916265290187</v>
      </c>
      <c r="F136" s="24">
        <f t="shared" si="2"/>
        <v>-1.3249450909393059</v>
      </c>
      <c r="G136" s="24">
        <f t="shared" si="3"/>
        <v>4.6273283439973429</v>
      </c>
      <c r="U136" s="20" t="s">
        <v>338</v>
      </c>
      <c r="V136" s="20">
        <v>131</v>
      </c>
      <c r="W136">
        <v>0</v>
      </c>
      <c r="X136">
        <v>0</v>
      </c>
      <c r="Y136">
        <v>0</v>
      </c>
    </row>
    <row r="137" spans="2:25">
      <c r="B137" s="20" t="s">
        <v>346</v>
      </c>
      <c r="C137" s="20">
        <v>177</v>
      </c>
      <c r="D137">
        <v>2</v>
      </c>
      <c r="E137" s="24">
        <v>1.9974745781096432</v>
      </c>
      <c r="F137" s="24">
        <f t="shared" si="2"/>
        <v>-0.97125656222344148</v>
      </c>
      <c r="G137" s="24">
        <f t="shared" si="3"/>
        <v>4.966205718442728</v>
      </c>
      <c r="U137" s="20" t="s">
        <v>342</v>
      </c>
      <c r="V137" s="20">
        <v>152</v>
      </c>
      <c r="W137">
        <v>1</v>
      </c>
      <c r="X137">
        <v>1</v>
      </c>
      <c r="Y137">
        <v>0</v>
      </c>
    </row>
    <row r="138" spans="2:25">
      <c r="B138" s="20" t="s">
        <v>351</v>
      </c>
      <c r="C138" s="20">
        <v>211</v>
      </c>
      <c r="D138">
        <v>2</v>
      </c>
      <c r="E138" s="24">
        <v>2.4684193922592921</v>
      </c>
      <c r="F138" s="24">
        <f t="shared" si="2"/>
        <v>-0.50031174807379264</v>
      </c>
      <c r="G138" s="24">
        <f t="shared" si="3"/>
        <v>5.4371505325923764</v>
      </c>
      <c r="U138" s="20" t="s">
        <v>346</v>
      </c>
      <c r="V138" s="20">
        <v>177</v>
      </c>
      <c r="W138">
        <v>2</v>
      </c>
      <c r="X138">
        <v>2</v>
      </c>
      <c r="Y138">
        <v>0</v>
      </c>
    </row>
    <row r="139" spans="2:25">
      <c r="B139" s="20" t="s">
        <v>356</v>
      </c>
      <c r="C139" s="20">
        <v>147</v>
      </c>
      <c r="D139">
        <v>0</v>
      </c>
      <c r="E139" s="24">
        <v>1.5819350362128941</v>
      </c>
      <c r="F139" s="24">
        <f t="shared" si="2"/>
        <v>-1.4174989956458015</v>
      </c>
      <c r="G139" s="24">
        <f t="shared" si="3"/>
        <v>4.5813690680715897</v>
      </c>
      <c r="U139" s="20" t="s">
        <v>351</v>
      </c>
      <c r="V139" s="20">
        <v>211</v>
      </c>
      <c r="W139">
        <v>2</v>
      </c>
      <c r="X139">
        <v>2</v>
      </c>
      <c r="Y139">
        <v>0</v>
      </c>
    </row>
    <row r="140" spans="2:25">
      <c r="B140" s="20" t="s">
        <v>361</v>
      </c>
      <c r="C140" s="20">
        <v>160</v>
      </c>
      <c r="D140">
        <v>5</v>
      </c>
      <c r="E140" s="24">
        <v>1.7620021710348186</v>
      </c>
      <c r="F140" s="24">
        <f t="shared" si="2"/>
        <v>-1.2797779802449161</v>
      </c>
      <c r="G140" s="24">
        <f t="shared" si="3"/>
        <v>4.8037823223145537</v>
      </c>
      <c r="U140" s="20" t="s">
        <v>356</v>
      </c>
      <c r="V140" s="20">
        <v>147</v>
      </c>
      <c r="W140">
        <v>0</v>
      </c>
      <c r="X140">
        <v>0</v>
      </c>
      <c r="Y140">
        <v>0</v>
      </c>
    </row>
    <row r="141" spans="2:25">
      <c r="B141" s="20" t="s">
        <v>365</v>
      </c>
      <c r="C141" s="20">
        <v>146</v>
      </c>
      <c r="D141">
        <v>1</v>
      </c>
      <c r="E141" s="24">
        <v>1.5680837181496687</v>
      </c>
      <c r="F141" s="24">
        <f t="shared" si="2"/>
        <v>-1.4080529993186559</v>
      </c>
      <c r="G141" s="24">
        <f t="shared" si="3"/>
        <v>4.5442204356179934</v>
      </c>
      <c r="U141" s="20" t="s">
        <v>361</v>
      </c>
      <c r="V141" s="20">
        <v>160</v>
      </c>
      <c r="W141">
        <v>5</v>
      </c>
      <c r="X141">
        <v>5</v>
      </c>
      <c r="Y141">
        <v>0</v>
      </c>
    </row>
    <row r="142" spans="2:25">
      <c r="B142" s="20" t="s">
        <v>369</v>
      </c>
      <c r="C142" s="20">
        <v>204</v>
      </c>
      <c r="D142">
        <v>1</v>
      </c>
      <c r="E142" s="24">
        <v>2.3714601658167176</v>
      </c>
      <c r="F142" s="24">
        <f t="shared" si="2"/>
        <v>-0.60467655165160705</v>
      </c>
      <c r="G142" s="24">
        <f t="shared" si="3"/>
        <v>5.3475968832850427</v>
      </c>
      <c r="U142" s="20" t="s">
        <v>365</v>
      </c>
      <c r="V142" s="20">
        <v>146</v>
      </c>
      <c r="W142">
        <v>1</v>
      </c>
      <c r="X142">
        <v>1</v>
      </c>
      <c r="Y142">
        <v>0</v>
      </c>
    </row>
    <row r="143" spans="2:25">
      <c r="B143" s="20" t="s">
        <v>372</v>
      </c>
      <c r="C143" s="20">
        <v>177</v>
      </c>
      <c r="D143">
        <v>3</v>
      </c>
      <c r="E143" s="24">
        <v>1.9974745781096432</v>
      </c>
      <c r="F143" s="24">
        <f t="shared" si="2"/>
        <v>-0.97986130805315685</v>
      </c>
      <c r="G143" s="24">
        <f t="shared" si="3"/>
        <v>4.9748104642724433</v>
      </c>
      <c r="U143" s="20" t="s">
        <v>369</v>
      </c>
      <c r="V143" s="20">
        <v>204</v>
      </c>
      <c r="W143">
        <v>1</v>
      </c>
      <c r="X143">
        <v>1</v>
      </c>
      <c r="Y143">
        <v>0</v>
      </c>
    </row>
    <row r="144" spans="2:25">
      <c r="B144" s="20" t="s">
        <v>376</v>
      </c>
      <c r="C144" s="20">
        <v>198</v>
      </c>
      <c r="D144">
        <v>3</v>
      </c>
      <c r="E144" s="24">
        <v>2.2883522574373676</v>
      </c>
      <c r="F144" s="24">
        <f t="shared" si="2"/>
        <v>-0.68898362872543251</v>
      </c>
      <c r="G144" s="24">
        <f t="shared" si="3"/>
        <v>5.2656881436001672</v>
      </c>
      <c r="U144" s="20" t="s">
        <v>372</v>
      </c>
      <c r="V144" s="20">
        <v>177</v>
      </c>
      <c r="W144">
        <v>3</v>
      </c>
      <c r="X144">
        <v>3</v>
      </c>
      <c r="Y144">
        <v>0</v>
      </c>
    </row>
    <row r="145" spans="2:25">
      <c r="B145" s="20" t="s">
        <v>381</v>
      </c>
      <c r="C145" s="20">
        <v>152</v>
      </c>
      <c r="D145">
        <v>2</v>
      </c>
      <c r="E145" s="24">
        <v>1.6511916265290187</v>
      </c>
      <c r="F145" s="24">
        <f t="shared" si="2"/>
        <v>-1.317539513804066</v>
      </c>
      <c r="G145" s="24">
        <f t="shared" si="3"/>
        <v>4.6199227668621035</v>
      </c>
      <c r="U145" s="20" t="s">
        <v>376</v>
      </c>
      <c r="V145" s="20">
        <v>198</v>
      </c>
      <c r="W145">
        <v>3</v>
      </c>
      <c r="X145">
        <v>3</v>
      </c>
      <c r="Y145">
        <v>0</v>
      </c>
    </row>
    <row r="146" spans="2:25">
      <c r="B146" s="20" t="s">
        <v>386</v>
      </c>
      <c r="C146" s="20">
        <v>160</v>
      </c>
      <c r="D146">
        <v>3</v>
      </c>
      <c r="E146" s="24">
        <v>1.7620021710348186</v>
      </c>
      <c r="F146" s="24">
        <f t="shared" si="2"/>
        <v>-1.2153337151279815</v>
      </c>
      <c r="G146" s="24">
        <f t="shared" si="3"/>
        <v>4.7393380571976191</v>
      </c>
      <c r="U146" s="20" t="s">
        <v>381</v>
      </c>
      <c r="V146" s="20">
        <v>152</v>
      </c>
      <c r="W146">
        <v>2</v>
      </c>
      <c r="X146">
        <v>2</v>
      </c>
      <c r="Y146">
        <v>0</v>
      </c>
    </row>
    <row r="147" spans="2:25">
      <c r="B147" s="20" t="s">
        <v>389</v>
      </c>
      <c r="C147" s="20">
        <v>188</v>
      </c>
      <c r="D147">
        <v>4</v>
      </c>
      <c r="E147" s="24">
        <v>2.1498390768051179</v>
      </c>
      <c r="F147" s="24">
        <f t="shared" si="2"/>
        <v>-0.85197419976814182</v>
      </c>
      <c r="G147" s="24">
        <f t="shared" si="3"/>
        <v>5.1516523533783776</v>
      </c>
      <c r="U147" s="20" t="s">
        <v>386</v>
      </c>
      <c r="V147" s="20">
        <v>160</v>
      </c>
      <c r="W147">
        <v>3</v>
      </c>
      <c r="X147">
        <v>3</v>
      </c>
      <c r="Y147">
        <v>0</v>
      </c>
    </row>
    <row r="148" spans="2:25">
      <c r="B148" s="20" t="s">
        <v>393</v>
      </c>
      <c r="C148" s="20">
        <v>157</v>
      </c>
      <c r="D148">
        <v>0</v>
      </c>
      <c r="E148" s="24">
        <v>1.7204482168451438</v>
      </c>
      <c r="F148" s="24">
        <f t="shared" si="2"/>
        <v>-1.2789858150135518</v>
      </c>
      <c r="G148" s="24">
        <f t="shared" si="3"/>
        <v>4.7198822487038399</v>
      </c>
      <c r="U148" s="20" t="s">
        <v>389</v>
      </c>
      <c r="V148" s="20">
        <v>188</v>
      </c>
      <c r="W148">
        <v>4</v>
      </c>
      <c r="X148">
        <v>4</v>
      </c>
      <c r="Y148">
        <v>0</v>
      </c>
    </row>
    <row r="149" spans="2:25">
      <c r="B149" s="20" t="s">
        <v>399</v>
      </c>
      <c r="C149" s="20">
        <v>225</v>
      </c>
      <c r="D149">
        <v>4</v>
      </c>
      <c r="E149" s="24">
        <v>2.6623378451444419</v>
      </c>
      <c r="F149" s="24">
        <f t="shared" si="2"/>
        <v>-0.33947543142881775</v>
      </c>
      <c r="G149" s="24">
        <f t="shared" si="3"/>
        <v>5.6641511217177012</v>
      </c>
      <c r="U149" s="20" t="s">
        <v>393</v>
      </c>
      <c r="V149" s="20">
        <v>157</v>
      </c>
      <c r="W149">
        <v>0</v>
      </c>
      <c r="X149">
        <v>0</v>
      </c>
      <c r="Y149">
        <v>0</v>
      </c>
    </row>
    <row r="150" spans="2:25">
      <c r="B150" s="20" t="s">
        <v>404</v>
      </c>
      <c r="C150" s="20">
        <v>199</v>
      </c>
      <c r="D150">
        <v>0</v>
      </c>
      <c r="E150" s="24">
        <v>2.3022035755005925</v>
      </c>
      <c r="F150" s="24">
        <f t="shared" si="2"/>
        <v>-0.6972304563581031</v>
      </c>
      <c r="G150" s="24">
        <f t="shared" si="3"/>
        <v>5.3016376073592877</v>
      </c>
      <c r="U150" s="20" t="s">
        <v>399</v>
      </c>
      <c r="V150" s="20">
        <v>225</v>
      </c>
      <c r="W150">
        <v>4</v>
      </c>
      <c r="X150">
        <v>2</v>
      </c>
      <c r="Y150">
        <v>2</v>
      </c>
    </row>
    <row r="151" spans="2:25">
      <c r="B151" s="20" t="s">
        <v>408</v>
      </c>
      <c r="C151" s="20">
        <v>147</v>
      </c>
      <c r="D151">
        <v>7</v>
      </c>
      <c r="E151" s="24">
        <v>1.5819350362128941</v>
      </c>
      <c r="F151" s="24">
        <f t="shared" ref="F151:F166" si="4">E151-$O$89*$O$90*SQRT(1+1/$O$86+(D151-$O$87)^2/$O$88)</f>
        <v>-1.5836742716649352</v>
      </c>
      <c r="G151" s="24">
        <f t="shared" ref="G151:G166" si="5">E151+$O$89*$O$90*SQRT(1+1/$O$86+(D151-$O$87)^2/$O$88)</f>
        <v>4.7475443440907235</v>
      </c>
      <c r="U151" s="20" t="s">
        <v>404</v>
      </c>
      <c r="V151" s="20">
        <v>199</v>
      </c>
      <c r="W151">
        <v>0</v>
      </c>
      <c r="X151">
        <v>0</v>
      </c>
      <c r="Y151">
        <v>0</v>
      </c>
    </row>
    <row r="152" spans="2:25">
      <c r="B152" s="20" t="s">
        <v>411</v>
      </c>
      <c r="C152" s="20">
        <v>201</v>
      </c>
      <c r="D152">
        <v>3</v>
      </c>
      <c r="E152" s="24">
        <v>2.3299062116270424</v>
      </c>
      <c r="F152" s="24">
        <f t="shared" si="4"/>
        <v>-0.64742967453575773</v>
      </c>
      <c r="G152" s="24">
        <f t="shared" si="5"/>
        <v>5.3072420977898425</v>
      </c>
      <c r="U152" s="20" t="s">
        <v>408</v>
      </c>
      <c r="V152" s="20">
        <v>147</v>
      </c>
      <c r="W152">
        <v>7</v>
      </c>
      <c r="X152">
        <v>6</v>
      </c>
      <c r="Y152">
        <v>1</v>
      </c>
    </row>
    <row r="153" spans="2:25">
      <c r="B153" s="20" t="s">
        <v>415</v>
      </c>
      <c r="C153" s="20">
        <v>150</v>
      </c>
      <c r="D153">
        <v>4</v>
      </c>
      <c r="E153" s="24">
        <v>1.6234889904025689</v>
      </c>
      <c r="F153" s="24">
        <f t="shared" si="4"/>
        <v>-1.3783242861706908</v>
      </c>
      <c r="G153" s="24">
        <f t="shared" si="5"/>
        <v>4.6253022669758286</v>
      </c>
      <c r="U153" s="20" t="s">
        <v>411</v>
      </c>
      <c r="V153" s="20">
        <v>201</v>
      </c>
      <c r="W153">
        <v>3</v>
      </c>
      <c r="X153">
        <v>3</v>
      </c>
      <c r="Y153">
        <v>0</v>
      </c>
    </row>
    <row r="154" spans="2:25">
      <c r="B154" s="20" t="s">
        <v>419</v>
      </c>
      <c r="C154" s="20">
        <v>151</v>
      </c>
      <c r="D154">
        <v>3</v>
      </c>
      <c r="E154" s="24">
        <v>1.6373403084657938</v>
      </c>
      <c r="F154" s="24">
        <f t="shared" si="4"/>
        <v>-1.3399955776970063</v>
      </c>
      <c r="G154" s="24">
        <f t="shared" si="5"/>
        <v>4.6146761946285935</v>
      </c>
      <c r="U154" s="20" t="s">
        <v>415</v>
      </c>
      <c r="V154" s="20">
        <v>150</v>
      </c>
      <c r="W154">
        <v>4</v>
      </c>
      <c r="X154">
        <v>4</v>
      </c>
      <c r="Y154">
        <v>0</v>
      </c>
    </row>
    <row r="155" spans="2:25">
      <c r="B155" s="20" t="s">
        <v>424</v>
      </c>
      <c r="C155" s="20">
        <v>195</v>
      </c>
      <c r="D155">
        <v>2</v>
      </c>
      <c r="E155" s="24">
        <v>2.2467983032476928</v>
      </c>
      <c r="F155" s="24">
        <f t="shared" si="4"/>
        <v>-0.72193283708539191</v>
      </c>
      <c r="G155" s="24">
        <f t="shared" si="5"/>
        <v>5.2155294435807775</v>
      </c>
      <c r="U155" s="20" t="s">
        <v>419</v>
      </c>
      <c r="V155" s="20">
        <v>151</v>
      </c>
      <c r="W155">
        <v>3</v>
      </c>
      <c r="X155">
        <v>3</v>
      </c>
      <c r="Y155">
        <v>0</v>
      </c>
    </row>
    <row r="156" spans="2:25">
      <c r="B156" s="20" t="s">
        <v>429</v>
      </c>
      <c r="C156" s="20">
        <v>182</v>
      </c>
      <c r="D156">
        <v>2</v>
      </c>
      <c r="E156" s="24">
        <v>2.0667311684257679</v>
      </c>
      <c r="F156" s="24">
        <f t="shared" si="4"/>
        <v>-0.90199997190731684</v>
      </c>
      <c r="G156" s="24">
        <f t="shared" si="5"/>
        <v>5.0354623087588521</v>
      </c>
      <c r="U156" s="20" t="s">
        <v>424</v>
      </c>
      <c r="V156" s="20">
        <v>195</v>
      </c>
      <c r="W156">
        <v>2</v>
      </c>
      <c r="X156">
        <v>2</v>
      </c>
      <c r="Y156">
        <v>0</v>
      </c>
    </row>
    <row r="157" spans="2:25">
      <c r="B157" s="20" t="s">
        <v>433</v>
      </c>
      <c r="C157" s="20">
        <v>205</v>
      </c>
      <c r="D157">
        <v>1</v>
      </c>
      <c r="E157" s="24">
        <v>2.3853114838799425</v>
      </c>
      <c r="F157" s="24">
        <f t="shared" si="4"/>
        <v>-0.59082523358838213</v>
      </c>
      <c r="G157" s="24">
        <f t="shared" si="5"/>
        <v>5.3614482013482672</v>
      </c>
      <c r="U157" s="20" t="s">
        <v>429</v>
      </c>
      <c r="V157" s="20">
        <v>182</v>
      </c>
      <c r="W157">
        <v>2</v>
      </c>
      <c r="X157">
        <v>2</v>
      </c>
      <c r="Y157">
        <v>0</v>
      </c>
    </row>
    <row r="158" spans="2:25">
      <c r="B158" s="20" t="s">
        <v>438</v>
      </c>
      <c r="C158" s="20">
        <v>138</v>
      </c>
      <c r="D158">
        <v>0</v>
      </c>
      <c r="E158" s="24">
        <v>1.4572731736438691</v>
      </c>
      <c r="F158" s="24">
        <f t="shared" si="4"/>
        <v>-1.5421608582148265</v>
      </c>
      <c r="G158" s="24">
        <f t="shared" si="5"/>
        <v>4.4567072055025649</v>
      </c>
      <c r="U158" s="20" t="s">
        <v>433</v>
      </c>
      <c r="V158" s="20">
        <v>205</v>
      </c>
      <c r="W158">
        <v>1</v>
      </c>
      <c r="X158">
        <v>1</v>
      </c>
      <c r="Y158">
        <v>0</v>
      </c>
    </row>
    <row r="159" spans="2:25">
      <c r="B159" s="20" t="s">
        <v>442</v>
      </c>
      <c r="C159" s="20">
        <v>121</v>
      </c>
      <c r="D159">
        <v>0</v>
      </c>
      <c r="E159" s="24">
        <v>1.2218007665690447</v>
      </c>
      <c r="F159" s="24">
        <f t="shared" si="4"/>
        <v>-1.7776332652896509</v>
      </c>
      <c r="G159" s="24">
        <f t="shared" si="5"/>
        <v>4.2212347984277407</v>
      </c>
      <c r="U159" s="20" t="s">
        <v>438</v>
      </c>
      <c r="V159" s="20">
        <v>138</v>
      </c>
      <c r="W159">
        <v>0</v>
      </c>
      <c r="X159">
        <v>0</v>
      </c>
      <c r="Y159">
        <v>0</v>
      </c>
    </row>
    <row r="160" spans="2:25">
      <c r="B160" s="20" t="s">
        <v>445</v>
      </c>
      <c r="C160" s="20">
        <v>153</v>
      </c>
      <c r="D160">
        <v>1</v>
      </c>
      <c r="E160" s="24">
        <v>1.6650429445922437</v>
      </c>
      <c r="F160" s="24">
        <f t="shared" si="4"/>
        <v>-1.311093772876081</v>
      </c>
      <c r="G160" s="24">
        <f t="shared" si="5"/>
        <v>4.6411796620605683</v>
      </c>
      <c r="U160" s="20" t="s">
        <v>442</v>
      </c>
      <c r="V160" s="20">
        <v>121</v>
      </c>
      <c r="W160">
        <v>0</v>
      </c>
      <c r="X160">
        <v>0</v>
      </c>
      <c r="Y160">
        <v>0</v>
      </c>
    </row>
    <row r="161" spans="2:25">
      <c r="B161" s="20" t="s">
        <v>450</v>
      </c>
      <c r="C161" s="20">
        <v>185</v>
      </c>
      <c r="D161">
        <v>2</v>
      </c>
      <c r="E161" s="24">
        <v>2.1082851226154431</v>
      </c>
      <c r="F161" s="24">
        <f t="shared" si="4"/>
        <v>-0.86044601771764162</v>
      </c>
      <c r="G161" s="24">
        <f t="shared" si="5"/>
        <v>5.0770162629485274</v>
      </c>
      <c r="U161" s="20" t="s">
        <v>445</v>
      </c>
      <c r="V161" s="20">
        <v>153</v>
      </c>
      <c r="W161">
        <v>1</v>
      </c>
      <c r="X161">
        <v>1</v>
      </c>
      <c r="Y161">
        <v>0</v>
      </c>
    </row>
    <row r="162" spans="2:25">
      <c r="B162" s="20" t="s">
        <v>455</v>
      </c>
      <c r="C162" s="20">
        <v>168</v>
      </c>
      <c r="D162">
        <v>1</v>
      </c>
      <c r="E162" s="24">
        <v>1.8728127155406185</v>
      </c>
      <c r="F162" s="24">
        <f t="shared" si="4"/>
        <v>-1.1033240019277062</v>
      </c>
      <c r="G162" s="24">
        <f t="shared" si="5"/>
        <v>4.8489494330089435</v>
      </c>
      <c r="U162" s="20" t="s">
        <v>450</v>
      </c>
      <c r="V162" s="20">
        <v>185</v>
      </c>
      <c r="W162">
        <v>2</v>
      </c>
      <c r="X162">
        <v>2</v>
      </c>
      <c r="Y162">
        <v>0</v>
      </c>
    </row>
    <row r="163" spans="2:25">
      <c r="B163" s="20" t="s">
        <v>460</v>
      </c>
      <c r="C163" s="20">
        <v>168</v>
      </c>
      <c r="D163">
        <v>2</v>
      </c>
      <c r="E163" s="24">
        <v>1.8728127155406185</v>
      </c>
      <c r="F163" s="24">
        <f t="shared" si="4"/>
        <v>-1.0959184247924663</v>
      </c>
      <c r="G163" s="24">
        <f t="shared" si="5"/>
        <v>4.8415438558737032</v>
      </c>
      <c r="U163" s="20" t="s">
        <v>455</v>
      </c>
      <c r="V163" s="20">
        <v>168</v>
      </c>
      <c r="W163">
        <v>1</v>
      </c>
      <c r="X163">
        <v>1</v>
      </c>
      <c r="Y163">
        <v>0</v>
      </c>
    </row>
    <row r="164" spans="2:25">
      <c r="B164" s="20" t="s">
        <v>464</v>
      </c>
      <c r="C164" s="20">
        <v>166</v>
      </c>
      <c r="D164">
        <v>1</v>
      </c>
      <c r="E164" s="24">
        <v>1.8451100794141686</v>
      </c>
      <c r="F164" s="24">
        <f t="shared" si="4"/>
        <v>-1.131026638054156</v>
      </c>
      <c r="G164" s="24">
        <f t="shared" si="5"/>
        <v>4.8212467968824928</v>
      </c>
      <c r="U164" s="20" t="s">
        <v>460</v>
      </c>
      <c r="V164" s="20">
        <v>168</v>
      </c>
      <c r="W164">
        <v>2</v>
      </c>
      <c r="X164">
        <v>2</v>
      </c>
      <c r="Y164">
        <v>0</v>
      </c>
    </row>
    <row r="165" spans="2:25">
      <c r="B165" s="20" t="s">
        <v>469</v>
      </c>
      <c r="C165" s="20">
        <v>135</v>
      </c>
      <c r="D165">
        <v>0</v>
      </c>
      <c r="E165" s="24">
        <v>1.4157192194541941</v>
      </c>
      <c r="F165" s="24">
        <f t="shared" si="4"/>
        <v>-1.5837148124045015</v>
      </c>
      <c r="G165" s="24">
        <f t="shared" si="5"/>
        <v>4.4151532513128897</v>
      </c>
      <c r="U165" s="20" t="s">
        <v>464</v>
      </c>
      <c r="V165" s="20">
        <v>166</v>
      </c>
      <c r="W165">
        <v>1</v>
      </c>
      <c r="X165">
        <v>1</v>
      </c>
      <c r="Y165">
        <v>0</v>
      </c>
    </row>
    <row r="166" spans="2:25">
      <c r="B166" s="20" t="s">
        <v>473</v>
      </c>
      <c r="C166" s="20">
        <v>178</v>
      </c>
      <c r="D166">
        <v>4</v>
      </c>
      <c r="E166" s="24">
        <v>2.0113258961728682</v>
      </c>
      <c r="F166" s="24">
        <f t="shared" si="4"/>
        <v>-0.99048738040039153</v>
      </c>
      <c r="G166" s="24">
        <f t="shared" si="5"/>
        <v>5.0131391727461274</v>
      </c>
      <c r="U166" s="20" t="s">
        <v>469</v>
      </c>
      <c r="V166" s="20">
        <v>135</v>
      </c>
      <c r="W166">
        <v>0</v>
      </c>
      <c r="X166">
        <v>0</v>
      </c>
      <c r="Y166">
        <v>0</v>
      </c>
    </row>
    <row r="167" spans="2:25">
      <c r="U167" s="20" t="s">
        <v>473</v>
      </c>
      <c r="V167" s="20">
        <v>178</v>
      </c>
      <c r="W167">
        <v>4</v>
      </c>
      <c r="X167">
        <v>4</v>
      </c>
      <c r="Y167">
        <v>0</v>
      </c>
    </row>
    <row r="169" spans="2:25" ht="16" thickBot="1"/>
    <row r="170" spans="2:25">
      <c r="F170" s="25"/>
      <c r="G170" s="26">
        <v>2.5710000000000002</v>
      </c>
    </row>
    <row r="171" spans="2:25">
      <c r="F171" s="27"/>
      <c r="G171" s="28">
        <v>2.5000000000000001E-2</v>
      </c>
    </row>
    <row r="172" spans="2:25">
      <c r="F172" s="27"/>
      <c r="G172" s="28">
        <v>12.232832200000001</v>
      </c>
    </row>
    <row r="173" spans="2:25">
      <c r="F173" s="27"/>
      <c r="G173" s="28">
        <v>7</v>
      </c>
    </row>
    <row r="174" spans="2:25">
      <c r="F174" s="27"/>
      <c r="G174" s="28">
        <v>3441.8571430000002</v>
      </c>
    </row>
    <row r="175" spans="2:25">
      <c r="F175" s="27"/>
      <c r="G175" s="28">
        <v>44266212.859999999</v>
      </c>
    </row>
  </sheetData>
  <pageMargins left="0.75" right="0.75" top="1" bottom="1" header="0.5" footer="0.5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9C332-3173-014D-AED8-BF66CAB87A45}">
  <sheetPr codeName="Blad4"/>
  <dimension ref="A1:DE175"/>
  <sheetViews>
    <sheetView topLeftCell="A98" zoomScale="75" zoomScaleNormal="58" workbookViewId="0">
      <selection activeCell="C88" sqref="C88:C166"/>
    </sheetView>
  </sheetViews>
  <sheetFormatPr baseColWidth="10" defaultColWidth="8.83203125" defaultRowHeight="15"/>
  <cols>
    <col min="5" max="5" width="10.6640625" bestFit="1" customWidth="1"/>
    <col min="6" max="6" width="11.33203125" bestFit="1" customWidth="1"/>
    <col min="7" max="7" width="31" customWidth="1"/>
    <col min="8" max="8" width="27.5" customWidth="1"/>
  </cols>
  <sheetData>
    <row r="1" spans="1:109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60</v>
      </c>
      <c r="BK1" s="1" t="s">
        <v>61</v>
      </c>
      <c r="BL1" s="1" t="s">
        <v>62</v>
      </c>
      <c r="BM1" s="1" t="s">
        <v>63</v>
      </c>
      <c r="BN1" s="1" t="s">
        <v>64</v>
      </c>
      <c r="BO1" s="1" t="s">
        <v>65</v>
      </c>
      <c r="BP1" s="1" t="s">
        <v>66</v>
      </c>
      <c r="BQ1" s="1" t="s">
        <v>67</v>
      </c>
      <c r="BR1" s="1" t="s">
        <v>68</v>
      </c>
      <c r="BS1" s="1" t="s">
        <v>69</v>
      </c>
      <c r="BT1" s="1" t="s">
        <v>70</v>
      </c>
      <c r="BU1" s="1" t="s">
        <v>71</v>
      </c>
      <c r="BV1" s="1" t="s">
        <v>72</v>
      </c>
      <c r="BW1" s="1" t="s">
        <v>73</v>
      </c>
      <c r="BX1" s="1" t="s">
        <v>74</v>
      </c>
      <c r="BY1" s="1" t="s">
        <v>75</v>
      </c>
      <c r="BZ1" s="1" t="s">
        <v>76</v>
      </c>
      <c r="CA1" s="1" t="s">
        <v>77</v>
      </c>
      <c r="CB1" s="1" t="s">
        <v>78</v>
      </c>
      <c r="CC1" s="1" t="s">
        <v>79</v>
      </c>
      <c r="CD1" s="1" t="s">
        <v>80</v>
      </c>
      <c r="CE1" s="1" t="s">
        <v>81</v>
      </c>
      <c r="CF1" s="1" t="s">
        <v>82</v>
      </c>
      <c r="CG1" s="1" t="s">
        <v>83</v>
      </c>
      <c r="CH1" s="1" t="s">
        <v>84</v>
      </c>
      <c r="CI1" s="1" t="s">
        <v>85</v>
      </c>
      <c r="CJ1" s="1" t="s">
        <v>86</v>
      </c>
      <c r="CK1" s="1" t="s">
        <v>87</v>
      </c>
      <c r="CL1" s="1" t="s">
        <v>88</v>
      </c>
      <c r="CM1" s="1" t="s">
        <v>89</v>
      </c>
      <c r="CN1" s="1" t="s">
        <v>90</v>
      </c>
      <c r="CO1" s="1" t="s">
        <v>91</v>
      </c>
      <c r="CP1" s="1" t="s">
        <v>92</v>
      </c>
      <c r="CQ1" s="1" t="s">
        <v>93</v>
      </c>
      <c r="CR1" s="1" t="s">
        <v>94</v>
      </c>
      <c r="CS1" s="1" t="s">
        <v>95</v>
      </c>
      <c r="CT1" s="1" t="s">
        <v>96</v>
      </c>
      <c r="CU1" s="1" t="s">
        <v>97</v>
      </c>
      <c r="CV1" s="1" t="s">
        <v>98</v>
      </c>
      <c r="CW1" s="1" t="s">
        <v>99</v>
      </c>
      <c r="CX1" s="1" t="s">
        <v>100</v>
      </c>
      <c r="CY1" s="1" t="s">
        <v>101</v>
      </c>
      <c r="CZ1" s="1" t="s">
        <v>102</v>
      </c>
      <c r="DA1" s="1" t="s">
        <v>103</v>
      </c>
      <c r="DB1" s="1" t="s">
        <v>104</v>
      </c>
      <c r="DC1" s="1" t="s">
        <v>105</v>
      </c>
      <c r="DD1" s="1" t="s">
        <v>106</v>
      </c>
      <c r="DE1" s="1" t="s">
        <v>107</v>
      </c>
    </row>
    <row r="2" spans="1:109">
      <c r="A2" s="1">
        <v>0</v>
      </c>
      <c r="B2" t="s">
        <v>108</v>
      </c>
      <c r="C2">
        <v>158</v>
      </c>
      <c r="D2">
        <v>1</v>
      </c>
      <c r="E2">
        <v>1</v>
      </c>
      <c r="F2">
        <v>0</v>
      </c>
      <c r="G2">
        <v>6</v>
      </c>
      <c r="H2">
        <v>0</v>
      </c>
      <c r="I2">
        <v>19</v>
      </c>
      <c r="J2">
        <v>5</v>
      </c>
      <c r="K2" t="s">
        <v>109</v>
      </c>
      <c r="L2" t="s">
        <v>110</v>
      </c>
      <c r="M2" t="s">
        <v>111</v>
      </c>
      <c r="N2" t="s">
        <v>112</v>
      </c>
      <c r="O2">
        <v>1</v>
      </c>
      <c r="P2">
        <v>1</v>
      </c>
      <c r="Q2">
        <v>3</v>
      </c>
      <c r="R2">
        <v>4</v>
      </c>
      <c r="S2">
        <v>1</v>
      </c>
      <c r="T2">
        <v>1</v>
      </c>
      <c r="U2">
        <v>0</v>
      </c>
      <c r="V2">
        <v>13</v>
      </c>
      <c r="W2">
        <v>4</v>
      </c>
      <c r="X2">
        <v>0</v>
      </c>
      <c r="Y2">
        <v>1</v>
      </c>
      <c r="Z2">
        <v>1</v>
      </c>
      <c r="AA2">
        <v>0</v>
      </c>
      <c r="AB2">
        <v>0</v>
      </c>
      <c r="AC2">
        <v>5</v>
      </c>
      <c r="AD2">
        <v>2</v>
      </c>
      <c r="AE2">
        <v>0</v>
      </c>
      <c r="AF2">
        <v>45</v>
      </c>
      <c r="AG2">
        <v>0</v>
      </c>
      <c r="AH2">
        <v>0</v>
      </c>
      <c r="AI2">
        <v>0</v>
      </c>
      <c r="AJ2">
        <v>0</v>
      </c>
      <c r="AK2">
        <v>1</v>
      </c>
      <c r="AL2">
        <v>1</v>
      </c>
      <c r="AM2">
        <v>2</v>
      </c>
      <c r="AN2">
        <v>0</v>
      </c>
      <c r="AO2">
        <v>5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4</v>
      </c>
      <c r="AY2">
        <v>0</v>
      </c>
      <c r="AZ2">
        <v>0</v>
      </c>
      <c r="BA2">
        <v>2</v>
      </c>
      <c r="BB2">
        <v>0</v>
      </c>
      <c r="BC2">
        <v>0</v>
      </c>
      <c r="BD2">
        <v>1</v>
      </c>
      <c r="BE2">
        <v>0</v>
      </c>
      <c r="BF2">
        <v>0</v>
      </c>
      <c r="BG2">
        <v>0</v>
      </c>
      <c r="BH2">
        <v>0</v>
      </c>
      <c r="BI2">
        <v>0</v>
      </c>
      <c r="BJ2">
        <v>3</v>
      </c>
      <c r="BK2">
        <v>1</v>
      </c>
      <c r="BL2">
        <v>0</v>
      </c>
      <c r="BM2">
        <v>0</v>
      </c>
      <c r="BN2">
        <v>0</v>
      </c>
      <c r="BO2">
        <v>0</v>
      </c>
      <c r="BP2">
        <v>2</v>
      </c>
      <c r="BQ2">
        <v>0</v>
      </c>
      <c r="BR2">
        <v>1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2</v>
      </c>
      <c r="CA2">
        <v>0</v>
      </c>
      <c r="CB2">
        <v>1</v>
      </c>
      <c r="CC2">
        <v>0</v>
      </c>
      <c r="CD2">
        <v>0</v>
      </c>
      <c r="CE2">
        <v>0</v>
      </c>
      <c r="CF2">
        <v>0</v>
      </c>
      <c r="CG2">
        <v>0</v>
      </c>
      <c r="CH2">
        <v>5</v>
      </c>
      <c r="CI2">
        <v>5</v>
      </c>
      <c r="CJ2">
        <v>1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3</v>
      </c>
      <c r="CR2">
        <v>0</v>
      </c>
      <c r="CS2">
        <v>0</v>
      </c>
      <c r="CT2">
        <v>0</v>
      </c>
      <c r="CU2">
        <v>0</v>
      </c>
      <c r="CV2">
        <v>1</v>
      </c>
      <c r="CW2">
        <v>0</v>
      </c>
      <c r="CX2">
        <v>1</v>
      </c>
      <c r="CY2">
        <v>0</v>
      </c>
      <c r="CZ2">
        <v>0</v>
      </c>
      <c r="DA2">
        <v>3</v>
      </c>
      <c r="DB2">
        <v>0</v>
      </c>
      <c r="DC2" t="s">
        <v>113</v>
      </c>
      <c r="DD2" t="s">
        <v>114</v>
      </c>
      <c r="DE2" t="s">
        <v>115</v>
      </c>
    </row>
    <row r="3" spans="1:109">
      <c r="A3" s="1">
        <v>1</v>
      </c>
      <c r="B3" t="s">
        <v>116</v>
      </c>
      <c r="C3">
        <v>157</v>
      </c>
      <c r="D3">
        <v>6</v>
      </c>
      <c r="E3">
        <v>0</v>
      </c>
      <c r="F3">
        <v>1</v>
      </c>
      <c r="G3">
        <v>7</v>
      </c>
      <c r="H3">
        <v>0</v>
      </c>
      <c r="I3">
        <v>18</v>
      </c>
      <c r="J3">
        <v>7</v>
      </c>
      <c r="K3" t="s">
        <v>117</v>
      </c>
      <c r="L3" t="s">
        <v>118</v>
      </c>
      <c r="M3" t="s">
        <v>111</v>
      </c>
      <c r="N3" t="s">
        <v>119</v>
      </c>
      <c r="O3">
        <v>1</v>
      </c>
      <c r="P3">
        <v>0</v>
      </c>
      <c r="Q3">
        <v>2</v>
      </c>
      <c r="R3">
        <v>2</v>
      </c>
      <c r="S3">
        <v>4</v>
      </c>
      <c r="T3">
        <v>0</v>
      </c>
      <c r="U3">
        <v>3</v>
      </c>
      <c r="V3">
        <v>6</v>
      </c>
      <c r="W3">
        <v>0</v>
      </c>
      <c r="X3">
        <v>0</v>
      </c>
      <c r="Y3">
        <v>0</v>
      </c>
      <c r="Z3">
        <v>1</v>
      </c>
      <c r="AA3">
        <v>0</v>
      </c>
      <c r="AB3">
        <v>0</v>
      </c>
      <c r="AC3">
        <v>2</v>
      </c>
      <c r="AD3">
        <v>3</v>
      </c>
      <c r="AE3">
        <v>0</v>
      </c>
      <c r="AF3">
        <v>47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1</v>
      </c>
      <c r="AN3">
        <v>0</v>
      </c>
      <c r="AO3">
        <v>11</v>
      </c>
      <c r="AP3">
        <v>1</v>
      </c>
      <c r="AQ3">
        <v>0</v>
      </c>
      <c r="AR3">
        <v>0</v>
      </c>
      <c r="AS3">
        <v>0</v>
      </c>
      <c r="AT3">
        <v>0</v>
      </c>
      <c r="AU3">
        <v>1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1</v>
      </c>
      <c r="BF3">
        <v>0</v>
      </c>
      <c r="BG3">
        <v>0</v>
      </c>
      <c r="BH3">
        <v>0</v>
      </c>
      <c r="BI3">
        <v>0</v>
      </c>
      <c r="BJ3">
        <v>7</v>
      </c>
      <c r="BK3">
        <v>0</v>
      </c>
      <c r="BL3">
        <v>0</v>
      </c>
      <c r="BM3">
        <v>3</v>
      </c>
      <c r="BN3">
        <v>0</v>
      </c>
      <c r="BO3">
        <v>1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2</v>
      </c>
      <c r="CF3">
        <v>0</v>
      </c>
      <c r="CG3">
        <v>0</v>
      </c>
      <c r="CH3">
        <v>6</v>
      </c>
      <c r="CI3">
        <v>2</v>
      </c>
      <c r="CJ3">
        <v>0</v>
      </c>
      <c r="CK3">
        <v>0</v>
      </c>
      <c r="CL3">
        <v>0</v>
      </c>
      <c r="CM3">
        <v>0</v>
      </c>
      <c r="CN3">
        <v>3</v>
      </c>
      <c r="CO3">
        <v>0</v>
      </c>
      <c r="CP3">
        <v>0</v>
      </c>
      <c r="CQ3">
        <v>1</v>
      </c>
      <c r="CR3">
        <v>0</v>
      </c>
      <c r="CS3">
        <v>0</v>
      </c>
      <c r="CT3">
        <v>0</v>
      </c>
      <c r="CU3">
        <v>3</v>
      </c>
      <c r="CV3">
        <v>0</v>
      </c>
      <c r="CW3">
        <v>1</v>
      </c>
      <c r="CX3">
        <v>0</v>
      </c>
      <c r="CY3">
        <v>1</v>
      </c>
      <c r="CZ3">
        <v>1</v>
      </c>
      <c r="DA3">
        <v>1</v>
      </c>
      <c r="DB3">
        <v>0</v>
      </c>
      <c r="DC3" t="s">
        <v>120</v>
      </c>
      <c r="DD3" t="s">
        <v>121</v>
      </c>
      <c r="DE3" t="s">
        <v>111</v>
      </c>
    </row>
    <row r="4" spans="1:109">
      <c r="A4" s="1">
        <v>2</v>
      </c>
      <c r="B4" t="s">
        <v>122</v>
      </c>
      <c r="C4">
        <v>194</v>
      </c>
      <c r="D4">
        <v>2</v>
      </c>
      <c r="E4">
        <v>0</v>
      </c>
      <c r="F4">
        <v>0</v>
      </c>
      <c r="G4">
        <v>1</v>
      </c>
      <c r="H4">
        <v>0</v>
      </c>
      <c r="I4">
        <v>20</v>
      </c>
      <c r="J4">
        <v>8</v>
      </c>
      <c r="K4" t="s">
        <v>123</v>
      </c>
      <c r="L4" t="s">
        <v>124</v>
      </c>
      <c r="M4" t="s">
        <v>111</v>
      </c>
      <c r="N4" t="s">
        <v>125</v>
      </c>
      <c r="O4">
        <v>5</v>
      </c>
      <c r="P4">
        <v>0</v>
      </c>
      <c r="Q4">
        <v>4</v>
      </c>
      <c r="R4">
        <v>4</v>
      </c>
      <c r="S4">
        <v>2</v>
      </c>
      <c r="T4">
        <v>2</v>
      </c>
      <c r="U4">
        <v>1</v>
      </c>
      <c r="V4">
        <v>9</v>
      </c>
      <c r="W4">
        <v>0</v>
      </c>
      <c r="X4">
        <v>0</v>
      </c>
      <c r="Y4">
        <v>1</v>
      </c>
      <c r="Z4">
        <v>0</v>
      </c>
      <c r="AA4">
        <v>0</v>
      </c>
      <c r="AB4">
        <v>0</v>
      </c>
      <c r="AC4">
        <v>2</v>
      </c>
      <c r="AD4">
        <v>3</v>
      </c>
      <c r="AE4">
        <v>3</v>
      </c>
      <c r="AF4">
        <v>62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5</v>
      </c>
      <c r="AP4">
        <v>4</v>
      </c>
      <c r="AQ4">
        <v>0</v>
      </c>
      <c r="AR4">
        <v>1</v>
      </c>
      <c r="AS4">
        <v>0</v>
      </c>
      <c r="AT4">
        <v>0</v>
      </c>
      <c r="AU4">
        <v>0</v>
      </c>
      <c r="AV4">
        <v>0</v>
      </c>
      <c r="AW4">
        <v>0</v>
      </c>
      <c r="AX4">
        <v>1</v>
      </c>
      <c r="AY4">
        <v>3</v>
      </c>
      <c r="AZ4">
        <v>1</v>
      </c>
      <c r="BA4">
        <v>0</v>
      </c>
      <c r="BB4">
        <v>5</v>
      </c>
      <c r="BC4">
        <v>2</v>
      </c>
      <c r="BD4">
        <v>2</v>
      </c>
      <c r="BE4">
        <v>0</v>
      </c>
      <c r="BF4">
        <v>0</v>
      </c>
      <c r="BG4">
        <v>0</v>
      </c>
      <c r="BH4">
        <v>0</v>
      </c>
      <c r="BI4">
        <v>0</v>
      </c>
      <c r="BJ4">
        <v>2</v>
      </c>
      <c r="BK4">
        <v>0</v>
      </c>
      <c r="BL4">
        <v>0</v>
      </c>
      <c r="BM4">
        <v>1</v>
      </c>
      <c r="BN4">
        <v>1</v>
      </c>
      <c r="BO4">
        <v>1</v>
      </c>
      <c r="BP4">
        <v>0</v>
      </c>
      <c r="BQ4">
        <v>1</v>
      </c>
      <c r="BR4">
        <v>0</v>
      </c>
      <c r="BS4">
        <v>0</v>
      </c>
      <c r="BT4">
        <v>2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2</v>
      </c>
      <c r="CC4">
        <v>0</v>
      </c>
      <c r="CD4">
        <v>0</v>
      </c>
      <c r="CE4">
        <v>0</v>
      </c>
      <c r="CF4">
        <v>0</v>
      </c>
      <c r="CG4">
        <v>0</v>
      </c>
      <c r="CH4">
        <v>7</v>
      </c>
      <c r="CI4">
        <v>2</v>
      </c>
      <c r="CJ4">
        <v>2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5</v>
      </c>
      <c r="CR4">
        <v>0</v>
      </c>
      <c r="CS4">
        <v>0</v>
      </c>
      <c r="CT4">
        <v>2</v>
      </c>
      <c r="CU4">
        <v>1</v>
      </c>
      <c r="CV4">
        <v>4</v>
      </c>
      <c r="CW4">
        <v>0</v>
      </c>
      <c r="CX4">
        <v>2</v>
      </c>
      <c r="CY4">
        <v>0</v>
      </c>
      <c r="CZ4">
        <v>0</v>
      </c>
      <c r="DA4">
        <v>3</v>
      </c>
      <c r="DB4">
        <v>0</v>
      </c>
      <c r="DC4" t="s">
        <v>126</v>
      </c>
      <c r="DD4" t="s">
        <v>127</v>
      </c>
      <c r="DE4" t="s">
        <v>111</v>
      </c>
    </row>
    <row r="5" spans="1:109">
      <c r="A5" s="1">
        <v>3</v>
      </c>
      <c r="B5" t="s">
        <v>128</v>
      </c>
      <c r="C5">
        <v>226</v>
      </c>
      <c r="D5">
        <v>6</v>
      </c>
      <c r="E5">
        <v>0</v>
      </c>
      <c r="F5">
        <v>0</v>
      </c>
      <c r="G5">
        <v>4</v>
      </c>
      <c r="H5">
        <v>0</v>
      </c>
      <c r="I5">
        <v>31</v>
      </c>
      <c r="J5">
        <v>9</v>
      </c>
      <c r="K5" t="s">
        <v>129</v>
      </c>
      <c r="L5" t="s">
        <v>130</v>
      </c>
      <c r="M5" t="s">
        <v>111</v>
      </c>
      <c r="N5" t="s">
        <v>131</v>
      </c>
      <c r="O5">
        <v>10</v>
      </c>
      <c r="P5">
        <v>0</v>
      </c>
      <c r="Q5">
        <v>4</v>
      </c>
      <c r="R5">
        <v>4</v>
      </c>
      <c r="S5">
        <v>2</v>
      </c>
      <c r="T5">
        <v>1</v>
      </c>
      <c r="U5">
        <v>0</v>
      </c>
      <c r="V5">
        <v>12</v>
      </c>
      <c r="W5">
        <v>1</v>
      </c>
      <c r="X5">
        <v>0</v>
      </c>
      <c r="Y5">
        <v>1</v>
      </c>
      <c r="Z5">
        <v>1</v>
      </c>
      <c r="AA5">
        <v>1</v>
      </c>
      <c r="AB5">
        <v>2</v>
      </c>
      <c r="AC5">
        <v>3</v>
      </c>
      <c r="AD5">
        <v>2</v>
      </c>
      <c r="AE5">
        <v>1</v>
      </c>
      <c r="AF5">
        <v>44</v>
      </c>
      <c r="AG5">
        <v>0</v>
      </c>
      <c r="AH5">
        <v>3</v>
      </c>
      <c r="AI5">
        <v>0</v>
      </c>
      <c r="AJ5">
        <v>0</v>
      </c>
      <c r="AK5">
        <v>0</v>
      </c>
      <c r="AL5">
        <v>1</v>
      </c>
      <c r="AM5">
        <v>0</v>
      </c>
      <c r="AN5">
        <v>0</v>
      </c>
      <c r="AO5">
        <v>9</v>
      </c>
      <c r="AP5">
        <v>4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1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1</v>
      </c>
      <c r="BS5">
        <v>0</v>
      </c>
      <c r="BT5">
        <v>0</v>
      </c>
      <c r="BU5">
        <v>0</v>
      </c>
      <c r="BV5">
        <v>0</v>
      </c>
      <c r="BW5">
        <v>1</v>
      </c>
      <c r="BX5">
        <v>0</v>
      </c>
      <c r="BY5">
        <v>0</v>
      </c>
      <c r="BZ5">
        <v>0</v>
      </c>
      <c r="CA5">
        <v>0</v>
      </c>
      <c r="CB5">
        <v>0</v>
      </c>
      <c r="CC5">
        <v>2</v>
      </c>
      <c r="CD5">
        <v>0</v>
      </c>
      <c r="CE5">
        <v>3</v>
      </c>
      <c r="CF5">
        <v>0</v>
      </c>
      <c r="CG5">
        <v>0</v>
      </c>
      <c r="CH5">
        <v>2</v>
      </c>
      <c r="CI5">
        <v>3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2</v>
      </c>
      <c r="CR5">
        <v>0</v>
      </c>
      <c r="CS5">
        <v>0</v>
      </c>
      <c r="CT5">
        <v>1</v>
      </c>
      <c r="CU5">
        <v>0</v>
      </c>
      <c r="CV5">
        <v>7</v>
      </c>
      <c r="CW5">
        <v>0</v>
      </c>
      <c r="CX5">
        <v>2</v>
      </c>
      <c r="CY5">
        <v>0</v>
      </c>
      <c r="CZ5">
        <v>0</v>
      </c>
      <c r="DA5">
        <v>2</v>
      </c>
      <c r="DB5">
        <v>0</v>
      </c>
      <c r="DC5" t="s">
        <v>120</v>
      </c>
      <c r="DD5" t="s">
        <v>121</v>
      </c>
      <c r="DE5" t="s">
        <v>111</v>
      </c>
    </row>
    <row r="6" spans="1:109">
      <c r="A6" s="1">
        <v>4</v>
      </c>
      <c r="B6" t="s">
        <v>132</v>
      </c>
      <c r="C6">
        <v>209</v>
      </c>
      <c r="D6">
        <v>6</v>
      </c>
      <c r="E6">
        <v>0</v>
      </c>
      <c r="F6">
        <v>7</v>
      </c>
      <c r="G6">
        <v>6</v>
      </c>
      <c r="H6">
        <v>1</v>
      </c>
      <c r="I6">
        <v>35</v>
      </c>
      <c r="J6">
        <v>18</v>
      </c>
      <c r="K6" t="s">
        <v>133</v>
      </c>
      <c r="L6" t="s">
        <v>134</v>
      </c>
      <c r="M6" t="s">
        <v>135</v>
      </c>
      <c r="N6" t="s">
        <v>136</v>
      </c>
      <c r="O6">
        <v>7</v>
      </c>
      <c r="P6">
        <v>0</v>
      </c>
      <c r="Q6">
        <v>1</v>
      </c>
      <c r="R6">
        <v>1</v>
      </c>
      <c r="S6">
        <v>4</v>
      </c>
      <c r="T6">
        <v>5</v>
      </c>
      <c r="U6">
        <v>0</v>
      </c>
      <c r="V6">
        <v>6</v>
      </c>
      <c r="W6">
        <v>3</v>
      </c>
      <c r="X6">
        <v>1</v>
      </c>
      <c r="Y6">
        <v>0</v>
      </c>
      <c r="Z6">
        <v>0</v>
      </c>
      <c r="AA6">
        <v>0</v>
      </c>
      <c r="AB6">
        <v>0</v>
      </c>
      <c r="AC6">
        <v>0</v>
      </c>
      <c r="AD6">
        <v>2</v>
      </c>
      <c r="AE6">
        <v>0</v>
      </c>
      <c r="AF6">
        <v>30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3</v>
      </c>
      <c r="AP6">
        <v>2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</v>
      </c>
      <c r="BC6">
        <v>3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3</v>
      </c>
      <c r="BK6">
        <v>0</v>
      </c>
      <c r="BL6">
        <v>1</v>
      </c>
      <c r="BM6">
        <v>0</v>
      </c>
      <c r="BN6">
        <v>0</v>
      </c>
      <c r="BO6">
        <v>0</v>
      </c>
      <c r="BP6">
        <v>0</v>
      </c>
      <c r="BQ6">
        <v>0</v>
      </c>
      <c r="BR6">
        <v>1</v>
      </c>
      <c r="BS6">
        <v>2</v>
      </c>
      <c r="BT6">
        <v>0</v>
      </c>
      <c r="BU6">
        <v>0</v>
      </c>
      <c r="BV6">
        <v>0</v>
      </c>
      <c r="BW6">
        <v>1</v>
      </c>
      <c r="BX6">
        <v>1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1</v>
      </c>
      <c r="CG6">
        <v>0</v>
      </c>
      <c r="CH6">
        <v>2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1</v>
      </c>
      <c r="CS6">
        <v>0</v>
      </c>
      <c r="CT6">
        <v>0</v>
      </c>
      <c r="CU6">
        <v>0</v>
      </c>
      <c r="CV6">
        <v>6</v>
      </c>
      <c r="CW6">
        <v>1</v>
      </c>
      <c r="CX6">
        <v>0</v>
      </c>
      <c r="CY6">
        <v>0</v>
      </c>
      <c r="CZ6">
        <v>0</v>
      </c>
      <c r="DA6">
        <v>0</v>
      </c>
      <c r="DB6">
        <v>0</v>
      </c>
      <c r="DC6" t="s">
        <v>111</v>
      </c>
      <c r="DD6" t="s">
        <v>111</v>
      </c>
      <c r="DE6" t="s">
        <v>111</v>
      </c>
    </row>
    <row r="7" spans="1:109">
      <c r="A7" s="1">
        <v>5</v>
      </c>
      <c r="B7" t="s">
        <v>137</v>
      </c>
      <c r="C7">
        <v>167</v>
      </c>
      <c r="D7">
        <v>12</v>
      </c>
      <c r="E7">
        <v>0</v>
      </c>
      <c r="F7">
        <v>0</v>
      </c>
      <c r="G7">
        <v>13</v>
      </c>
      <c r="H7">
        <v>4</v>
      </c>
      <c r="I7">
        <v>29</v>
      </c>
      <c r="J7">
        <v>14</v>
      </c>
      <c r="K7" t="s">
        <v>138</v>
      </c>
      <c r="L7" t="s">
        <v>139</v>
      </c>
      <c r="M7" t="s">
        <v>140</v>
      </c>
      <c r="N7" t="s">
        <v>141</v>
      </c>
      <c r="O7">
        <v>0</v>
      </c>
      <c r="P7">
        <v>0</v>
      </c>
      <c r="Q7">
        <v>1</v>
      </c>
      <c r="R7">
        <v>1</v>
      </c>
      <c r="S7">
        <v>6</v>
      </c>
      <c r="T7">
        <v>1</v>
      </c>
      <c r="U7">
        <v>3</v>
      </c>
      <c r="V7">
        <v>8</v>
      </c>
      <c r="W7">
        <v>1</v>
      </c>
      <c r="X7">
        <v>0</v>
      </c>
      <c r="Y7">
        <v>0</v>
      </c>
      <c r="Z7">
        <v>1</v>
      </c>
      <c r="AA7">
        <v>0</v>
      </c>
      <c r="AB7">
        <v>0</v>
      </c>
      <c r="AC7">
        <v>3</v>
      </c>
      <c r="AD7">
        <v>3</v>
      </c>
      <c r="AE7">
        <v>0</v>
      </c>
      <c r="AF7">
        <v>34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2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2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3</v>
      </c>
      <c r="BN7">
        <v>0</v>
      </c>
      <c r="BO7">
        <v>0</v>
      </c>
      <c r="BP7">
        <v>1</v>
      </c>
      <c r="BQ7">
        <v>0</v>
      </c>
      <c r="BR7">
        <v>1</v>
      </c>
      <c r="BS7">
        <v>3</v>
      </c>
      <c r="BT7">
        <v>0</v>
      </c>
      <c r="BU7">
        <v>0</v>
      </c>
      <c r="BV7">
        <v>2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2</v>
      </c>
      <c r="CF7">
        <v>0</v>
      </c>
      <c r="CG7">
        <v>1</v>
      </c>
      <c r="CH7">
        <v>3</v>
      </c>
      <c r="CI7">
        <v>3</v>
      </c>
      <c r="CJ7">
        <v>1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3</v>
      </c>
      <c r="CW7">
        <v>3</v>
      </c>
      <c r="CX7">
        <v>0</v>
      </c>
      <c r="CY7">
        <v>0</v>
      </c>
      <c r="CZ7">
        <v>1</v>
      </c>
      <c r="DA7">
        <v>3</v>
      </c>
      <c r="DB7">
        <v>0</v>
      </c>
      <c r="DC7" t="s">
        <v>126</v>
      </c>
      <c r="DD7" t="s">
        <v>127</v>
      </c>
      <c r="DE7" t="s">
        <v>111</v>
      </c>
    </row>
    <row r="8" spans="1:109">
      <c r="A8" s="1">
        <v>6</v>
      </c>
      <c r="B8" t="s">
        <v>142</v>
      </c>
      <c r="C8">
        <v>215</v>
      </c>
      <c r="D8">
        <v>3</v>
      </c>
      <c r="E8">
        <v>0</v>
      </c>
      <c r="F8">
        <v>1</v>
      </c>
      <c r="G8">
        <v>1</v>
      </c>
      <c r="H8">
        <v>1</v>
      </c>
      <c r="I8">
        <v>13</v>
      </c>
      <c r="J8">
        <v>5</v>
      </c>
      <c r="K8" t="s">
        <v>143</v>
      </c>
      <c r="L8" t="s">
        <v>144</v>
      </c>
      <c r="M8" t="s">
        <v>143</v>
      </c>
      <c r="N8" t="s">
        <v>145</v>
      </c>
      <c r="O8">
        <v>1</v>
      </c>
      <c r="P8">
        <v>0</v>
      </c>
      <c r="Q8">
        <v>2</v>
      </c>
      <c r="R8">
        <v>2</v>
      </c>
      <c r="S8">
        <v>0</v>
      </c>
      <c r="T8">
        <v>3</v>
      </c>
      <c r="U8">
        <v>0</v>
      </c>
      <c r="V8">
        <v>14</v>
      </c>
      <c r="W8">
        <v>3</v>
      </c>
      <c r="X8">
        <v>0</v>
      </c>
      <c r="Y8">
        <v>0</v>
      </c>
      <c r="Z8">
        <v>1</v>
      </c>
      <c r="AA8">
        <v>0</v>
      </c>
      <c r="AB8">
        <v>1</v>
      </c>
      <c r="AC8">
        <v>5</v>
      </c>
      <c r="AD8">
        <v>4</v>
      </c>
      <c r="AE8">
        <v>0</v>
      </c>
      <c r="AF8">
        <v>62</v>
      </c>
      <c r="AG8">
        <v>0</v>
      </c>
      <c r="AH8">
        <v>0</v>
      </c>
      <c r="AI8">
        <v>0</v>
      </c>
      <c r="AJ8">
        <v>0</v>
      </c>
      <c r="AK8">
        <v>8</v>
      </c>
      <c r="AL8">
        <v>2</v>
      </c>
      <c r="AM8">
        <v>0</v>
      </c>
      <c r="AN8">
        <v>0</v>
      </c>
      <c r="AO8">
        <v>8</v>
      </c>
      <c r="AP8">
        <v>3</v>
      </c>
      <c r="AQ8">
        <v>0</v>
      </c>
      <c r="AR8">
        <v>0</v>
      </c>
      <c r="AS8">
        <v>0</v>
      </c>
      <c r="AT8">
        <v>1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1</v>
      </c>
      <c r="BE8">
        <v>0</v>
      </c>
      <c r="BF8">
        <v>0</v>
      </c>
      <c r="BG8">
        <v>0</v>
      </c>
      <c r="BH8">
        <v>0</v>
      </c>
      <c r="BI8">
        <v>0</v>
      </c>
      <c r="BJ8">
        <v>5</v>
      </c>
      <c r="BK8">
        <v>1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2</v>
      </c>
      <c r="BS8">
        <v>3</v>
      </c>
      <c r="BT8">
        <v>1</v>
      </c>
      <c r="BU8">
        <v>0</v>
      </c>
      <c r="BV8">
        <v>0</v>
      </c>
      <c r="BW8">
        <v>1</v>
      </c>
      <c r="BX8">
        <v>0</v>
      </c>
      <c r="BY8">
        <v>0</v>
      </c>
      <c r="BZ8">
        <v>0</v>
      </c>
      <c r="CA8">
        <v>0</v>
      </c>
      <c r="CB8">
        <v>1</v>
      </c>
      <c r="CC8">
        <v>4</v>
      </c>
      <c r="CD8">
        <v>0</v>
      </c>
      <c r="CE8">
        <v>2</v>
      </c>
      <c r="CF8">
        <v>0</v>
      </c>
      <c r="CG8">
        <v>0</v>
      </c>
      <c r="CH8">
        <v>0</v>
      </c>
      <c r="CI8">
        <v>5</v>
      </c>
      <c r="CJ8">
        <v>0</v>
      </c>
      <c r="CK8">
        <v>0</v>
      </c>
      <c r="CL8">
        <v>0</v>
      </c>
      <c r="CM8">
        <v>0</v>
      </c>
      <c r="CN8">
        <v>0</v>
      </c>
      <c r="CO8">
        <v>1</v>
      </c>
      <c r="CP8">
        <v>0</v>
      </c>
      <c r="CQ8">
        <v>3</v>
      </c>
      <c r="CR8">
        <v>1</v>
      </c>
      <c r="CS8">
        <v>0</v>
      </c>
      <c r="CT8">
        <v>0</v>
      </c>
      <c r="CU8">
        <v>1</v>
      </c>
      <c r="CV8">
        <v>3</v>
      </c>
      <c r="CW8">
        <v>1</v>
      </c>
      <c r="CX8">
        <v>0</v>
      </c>
      <c r="CY8">
        <v>1</v>
      </c>
      <c r="CZ8">
        <v>0</v>
      </c>
      <c r="DA8">
        <v>3</v>
      </c>
      <c r="DB8">
        <v>0</v>
      </c>
      <c r="DC8" t="s">
        <v>126</v>
      </c>
      <c r="DD8" t="s">
        <v>127</v>
      </c>
      <c r="DE8" t="s">
        <v>111</v>
      </c>
    </row>
    <row r="9" spans="1:109">
      <c r="A9" s="1">
        <v>7</v>
      </c>
      <c r="B9" t="s">
        <v>146</v>
      </c>
      <c r="C9">
        <v>159</v>
      </c>
      <c r="D9">
        <v>5</v>
      </c>
      <c r="E9">
        <v>0</v>
      </c>
      <c r="F9">
        <v>0</v>
      </c>
      <c r="G9">
        <v>9</v>
      </c>
      <c r="H9">
        <v>2</v>
      </c>
      <c r="I9">
        <v>19</v>
      </c>
      <c r="J9">
        <v>8</v>
      </c>
      <c r="K9" t="s">
        <v>147</v>
      </c>
      <c r="L9" t="s">
        <v>148</v>
      </c>
      <c r="M9" t="s">
        <v>149</v>
      </c>
      <c r="N9" t="s">
        <v>150</v>
      </c>
      <c r="O9">
        <v>0</v>
      </c>
      <c r="P9">
        <v>0</v>
      </c>
      <c r="Q9">
        <v>2</v>
      </c>
      <c r="R9">
        <v>2</v>
      </c>
      <c r="S9">
        <v>2</v>
      </c>
      <c r="T9">
        <v>3</v>
      </c>
      <c r="U9">
        <v>2</v>
      </c>
      <c r="V9">
        <v>6</v>
      </c>
      <c r="W9">
        <v>2</v>
      </c>
      <c r="X9">
        <v>0</v>
      </c>
      <c r="Y9">
        <v>0</v>
      </c>
      <c r="Z9">
        <v>1</v>
      </c>
      <c r="AA9">
        <v>0</v>
      </c>
      <c r="AB9">
        <v>0</v>
      </c>
      <c r="AC9">
        <v>2</v>
      </c>
      <c r="AD9">
        <v>1</v>
      </c>
      <c r="AE9">
        <v>0</v>
      </c>
      <c r="AF9">
        <v>42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1</v>
      </c>
      <c r="AN9">
        <v>0</v>
      </c>
      <c r="AO9">
        <v>8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1</v>
      </c>
      <c r="BB9">
        <v>0</v>
      </c>
      <c r="BC9">
        <v>2</v>
      </c>
      <c r="BD9">
        <v>2</v>
      </c>
      <c r="BE9">
        <v>0</v>
      </c>
      <c r="BF9">
        <v>0</v>
      </c>
      <c r="BG9">
        <v>0</v>
      </c>
      <c r="BH9">
        <v>0</v>
      </c>
      <c r="BI9">
        <v>0</v>
      </c>
      <c r="BJ9">
        <v>2</v>
      </c>
      <c r="BK9">
        <v>0</v>
      </c>
      <c r="BL9">
        <v>1</v>
      </c>
      <c r="BM9">
        <v>2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1</v>
      </c>
      <c r="CC9">
        <v>0</v>
      </c>
      <c r="CD9">
        <v>0</v>
      </c>
      <c r="CE9">
        <v>1</v>
      </c>
      <c r="CF9">
        <v>0</v>
      </c>
      <c r="CG9">
        <v>1</v>
      </c>
      <c r="CH9">
        <v>3</v>
      </c>
      <c r="CI9">
        <v>2</v>
      </c>
      <c r="CJ9">
        <v>2</v>
      </c>
      <c r="CK9">
        <v>0</v>
      </c>
      <c r="CL9">
        <v>1</v>
      </c>
      <c r="CM9">
        <v>0</v>
      </c>
      <c r="CN9">
        <v>0</v>
      </c>
      <c r="CO9">
        <v>0</v>
      </c>
      <c r="CP9">
        <v>0</v>
      </c>
      <c r="CQ9">
        <v>3</v>
      </c>
      <c r="CR9">
        <v>1</v>
      </c>
      <c r="CS9">
        <v>0</v>
      </c>
      <c r="CT9">
        <v>1</v>
      </c>
      <c r="CU9">
        <v>0</v>
      </c>
      <c r="CV9">
        <v>1</v>
      </c>
      <c r="CW9">
        <v>2</v>
      </c>
      <c r="CX9">
        <v>0</v>
      </c>
      <c r="CY9">
        <v>0</v>
      </c>
      <c r="CZ9">
        <v>0</v>
      </c>
      <c r="DA9">
        <v>4</v>
      </c>
      <c r="DB9">
        <v>0</v>
      </c>
      <c r="DC9" t="s">
        <v>151</v>
      </c>
      <c r="DD9" t="s">
        <v>152</v>
      </c>
      <c r="DE9" t="s">
        <v>111</v>
      </c>
    </row>
    <row r="10" spans="1:109">
      <c r="A10" s="1">
        <v>8</v>
      </c>
      <c r="B10" t="s">
        <v>153</v>
      </c>
      <c r="C10">
        <v>140</v>
      </c>
      <c r="D10">
        <v>4</v>
      </c>
      <c r="E10">
        <v>0</v>
      </c>
      <c r="F10">
        <v>1</v>
      </c>
      <c r="G10">
        <v>4</v>
      </c>
      <c r="H10">
        <v>1</v>
      </c>
      <c r="I10">
        <v>8</v>
      </c>
      <c r="J10">
        <v>2</v>
      </c>
      <c r="K10" t="s">
        <v>154</v>
      </c>
      <c r="L10" t="s">
        <v>155</v>
      </c>
      <c r="M10" t="s">
        <v>156</v>
      </c>
      <c r="N10" t="s">
        <v>157</v>
      </c>
      <c r="O10">
        <v>0</v>
      </c>
      <c r="P10">
        <v>0</v>
      </c>
      <c r="Q10">
        <v>2</v>
      </c>
      <c r="R10">
        <v>2</v>
      </c>
      <c r="S10">
        <v>3</v>
      </c>
      <c r="T10">
        <v>1</v>
      </c>
      <c r="U10">
        <v>1</v>
      </c>
      <c r="V10">
        <v>9</v>
      </c>
      <c r="W10">
        <v>2</v>
      </c>
      <c r="X10">
        <v>0</v>
      </c>
      <c r="Y10">
        <v>0</v>
      </c>
      <c r="Z10">
        <v>0</v>
      </c>
      <c r="AA10">
        <v>0</v>
      </c>
      <c r="AB10">
        <v>0</v>
      </c>
      <c r="AC10">
        <v>5</v>
      </c>
      <c r="AD10">
        <v>1</v>
      </c>
      <c r="AE10">
        <v>1</v>
      </c>
      <c r="AF10">
        <v>50</v>
      </c>
      <c r="AG10">
        <v>0</v>
      </c>
      <c r="AH10">
        <v>0</v>
      </c>
      <c r="AI10">
        <v>0</v>
      </c>
      <c r="AJ10">
        <v>1</v>
      </c>
      <c r="AK10">
        <v>0</v>
      </c>
      <c r="AL10">
        <v>1</v>
      </c>
      <c r="AM10">
        <v>2</v>
      </c>
      <c r="AN10">
        <v>0</v>
      </c>
      <c r="AO10">
        <v>5</v>
      </c>
      <c r="AP10">
        <v>0</v>
      </c>
      <c r="AQ10">
        <v>0</v>
      </c>
      <c r="AR10">
        <v>0</v>
      </c>
      <c r="AS10">
        <v>2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2</v>
      </c>
      <c r="BA10">
        <v>2</v>
      </c>
      <c r="BB10">
        <v>1</v>
      </c>
      <c r="BC10">
        <v>2</v>
      </c>
      <c r="BD10">
        <v>1</v>
      </c>
      <c r="BE10">
        <v>2</v>
      </c>
      <c r="BF10">
        <v>0</v>
      </c>
      <c r="BG10">
        <v>0</v>
      </c>
      <c r="BH10">
        <v>0</v>
      </c>
      <c r="BI10">
        <v>0</v>
      </c>
      <c r="BJ10">
        <v>3</v>
      </c>
      <c r="BK10">
        <v>1</v>
      </c>
      <c r="BL10">
        <v>0</v>
      </c>
      <c r="BM10">
        <v>1</v>
      </c>
      <c r="BN10">
        <v>1</v>
      </c>
      <c r="BO10">
        <v>0</v>
      </c>
      <c r="BP10">
        <v>1</v>
      </c>
      <c r="BQ10">
        <v>0</v>
      </c>
      <c r="BR10">
        <v>1</v>
      </c>
      <c r="BS10">
        <v>1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1</v>
      </c>
      <c r="BZ10">
        <v>0</v>
      </c>
      <c r="CA10">
        <v>1</v>
      </c>
      <c r="CB10">
        <v>2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5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2</v>
      </c>
      <c r="CR10">
        <v>1</v>
      </c>
      <c r="CS10">
        <v>0</v>
      </c>
      <c r="CT10">
        <v>0</v>
      </c>
      <c r="CU10">
        <v>0</v>
      </c>
      <c r="CV10">
        <v>3</v>
      </c>
      <c r="CW10">
        <v>0</v>
      </c>
      <c r="CX10">
        <v>2</v>
      </c>
      <c r="CY10">
        <v>0</v>
      </c>
      <c r="CZ10">
        <v>0</v>
      </c>
      <c r="DA10">
        <v>3</v>
      </c>
      <c r="DB10">
        <v>0</v>
      </c>
      <c r="DC10" t="s">
        <v>126</v>
      </c>
      <c r="DD10" t="s">
        <v>127</v>
      </c>
      <c r="DE10" t="s">
        <v>111</v>
      </c>
    </row>
    <row r="11" spans="1:109">
      <c r="A11" s="1">
        <v>9</v>
      </c>
      <c r="B11" t="s">
        <v>158</v>
      </c>
      <c r="C11">
        <v>218</v>
      </c>
      <c r="D11">
        <v>9</v>
      </c>
      <c r="E11">
        <v>0</v>
      </c>
      <c r="F11">
        <v>0</v>
      </c>
      <c r="G11">
        <v>12</v>
      </c>
      <c r="H11">
        <v>4</v>
      </c>
      <c r="I11">
        <v>30</v>
      </c>
      <c r="J11">
        <v>17</v>
      </c>
      <c r="K11" t="s">
        <v>159</v>
      </c>
      <c r="L11" t="s">
        <v>160</v>
      </c>
      <c r="M11" t="s">
        <v>161</v>
      </c>
      <c r="N11" t="s">
        <v>162</v>
      </c>
      <c r="O11">
        <v>5</v>
      </c>
      <c r="P11">
        <v>0</v>
      </c>
      <c r="Q11">
        <v>5</v>
      </c>
      <c r="R11">
        <v>5</v>
      </c>
      <c r="S11">
        <v>4</v>
      </c>
      <c r="T11">
        <v>3</v>
      </c>
      <c r="U11">
        <v>4</v>
      </c>
      <c r="V11">
        <v>12</v>
      </c>
      <c r="W11">
        <v>4</v>
      </c>
      <c r="X11">
        <v>0</v>
      </c>
      <c r="Y11">
        <v>1</v>
      </c>
      <c r="Z11">
        <v>0</v>
      </c>
      <c r="AA11">
        <v>0</v>
      </c>
      <c r="AB11">
        <v>0</v>
      </c>
      <c r="AC11">
        <v>5</v>
      </c>
      <c r="AD11">
        <v>1</v>
      </c>
      <c r="AE11">
        <v>1</v>
      </c>
      <c r="AF11">
        <v>54</v>
      </c>
      <c r="AG11">
        <v>0</v>
      </c>
      <c r="AH11">
        <v>0</v>
      </c>
      <c r="AI11">
        <v>0</v>
      </c>
      <c r="AJ11">
        <v>1</v>
      </c>
      <c r="AK11">
        <v>0</v>
      </c>
      <c r="AL11">
        <v>0</v>
      </c>
      <c r="AM11">
        <v>7</v>
      </c>
      <c r="AN11">
        <v>0</v>
      </c>
      <c r="AO11">
        <v>7</v>
      </c>
      <c r="AP11">
        <v>1</v>
      </c>
      <c r="AQ11">
        <v>2</v>
      </c>
      <c r="AR11">
        <v>0</v>
      </c>
      <c r="AS11">
        <v>1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1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2</v>
      </c>
      <c r="BK11">
        <v>0</v>
      </c>
      <c r="BL11">
        <v>0</v>
      </c>
      <c r="BM11">
        <v>4</v>
      </c>
      <c r="BN11">
        <v>1</v>
      </c>
      <c r="BO11">
        <v>0</v>
      </c>
      <c r="BP11">
        <v>1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1</v>
      </c>
      <c r="BX11">
        <v>0</v>
      </c>
      <c r="BY11">
        <v>0</v>
      </c>
      <c r="BZ11">
        <v>0</v>
      </c>
      <c r="CA11">
        <v>0</v>
      </c>
      <c r="CB11">
        <v>1</v>
      </c>
      <c r="CC11">
        <v>0</v>
      </c>
      <c r="CD11">
        <v>0</v>
      </c>
      <c r="CE11">
        <v>2</v>
      </c>
      <c r="CF11">
        <v>0</v>
      </c>
      <c r="CG11">
        <v>0</v>
      </c>
      <c r="CH11">
        <v>6</v>
      </c>
      <c r="CI11">
        <v>5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2</v>
      </c>
      <c r="CR11">
        <v>2</v>
      </c>
      <c r="CS11">
        <v>0</v>
      </c>
      <c r="CT11">
        <v>0</v>
      </c>
      <c r="CU11">
        <v>1</v>
      </c>
      <c r="CV11">
        <v>4</v>
      </c>
      <c r="CW11">
        <v>2</v>
      </c>
      <c r="CX11">
        <v>0</v>
      </c>
      <c r="CY11">
        <v>0</v>
      </c>
      <c r="CZ11">
        <v>0</v>
      </c>
      <c r="DA11">
        <v>0</v>
      </c>
      <c r="DB11">
        <v>0</v>
      </c>
      <c r="DC11" t="s">
        <v>111</v>
      </c>
      <c r="DD11" t="s">
        <v>111</v>
      </c>
      <c r="DE11" t="s">
        <v>111</v>
      </c>
    </row>
    <row r="12" spans="1:109">
      <c r="A12" s="1">
        <v>10</v>
      </c>
      <c r="B12" t="s">
        <v>163</v>
      </c>
      <c r="C12">
        <v>195</v>
      </c>
      <c r="D12">
        <v>5</v>
      </c>
      <c r="E12">
        <v>0</v>
      </c>
      <c r="F12">
        <v>0</v>
      </c>
      <c r="G12">
        <v>3</v>
      </c>
      <c r="H12">
        <v>1</v>
      </c>
      <c r="I12">
        <v>27</v>
      </c>
      <c r="J12">
        <v>14</v>
      </c>
      <c r="K12" t="s">
        <v>164</v>
      </c>
      <c r="L12" t="s">
        <v>165</v>
      </c>
      <c r="M12" t="s">
        <v>166</v>
      </c>
      <c r="N12" t="s">
        <v>167</v>
      </c>
      <c r="O12">
        <v>7</v>
      </c>
      <c r="P12">
        <v>0</v>
      </c>
      <c r="Q12">
        <v>3</v>
      </c>
      <c r="R12">
        <v>3</v>
      </c>
      <c r="S12">
        <v>1</v>
      </c>
      <c r="T12">
        <v>0</v>
      </c>
      <c r="U12">
        <v>0</v>
      </c>
      <c r="V12">
        <v>7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6</v>
      </c>
      <c r="AE12">
        <v>0</v>
      </c>
      <c r="AF12">
        <v>69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1</v>
      </c>
      <c r="AN12">
        <v>0</v>
      </c>
      <c r="AO12">
        <v>6</v>
      </c>
      <c r="AP12">
        <v>3</v>
      </c>
      <c r="AQ12">
        <v>0</v>
      </c>
      <c r="AR12">
        <v>1</v>
      </c>
      <c r="AS12">
        <v>0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1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2</v>
      </c>
      <c r="BJ12">
        <v>4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4</v>
      </c>
      <c r="BQ12">
        <v>0</v>
      </c>
      <c r="BR12">
        <v>1</v>
      </c>
      <c r="BS12">
        <v>0</v>
      </c>
      <c r="BT12">
        <v>0</v>
      </c>
      <c r="BU12">
        <v>9</v>
      </c>
      <c r="BV12">
        <v>0</v>
      </c>
      <c r="BW12">
        <v>0</v>
      </c>
      <c r="BX12">
        <v>0</v>
      </c>
      <c r="BY12">
        <v>0</v>
      </c>
      <c r="BZ12">
        <v>2</v>
      </c>
      <c r="CA12">
        <v>1</v>
      </c>
      <c r="CB12">
        <v>1</v>
      </c>
      <c r="CC12">
        <v>0</v>
      </c>
      <c r="CD12">
        <v>0</v>
      </c>
      <c r="CE12">
        <v>1</v>
      </c>
      <c r="CF12">
        <v>0</v>
      </c>
      <c r="CG12">
        <v>0</v>
      </c>
      <c r="CH12">
        <v>6</v>
      </c>
      <c r="CI12">
        <v>1</v>
      </c>
      <c r="CJ12">
        <v>1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5</v>
      </c>
      <c r="CR12">
        <v>4</v>
      </c>
      <c r="CS12">
        <v>0</v>
      </c>
      <c r="CT12">
        <v>0</v>
      </c>
      <c r="CU12">
        <v>1</v>
      </c>
      <c r="CV12">
        <v>3</v>
      </c>
      <c r="CW12">
        <v>1</v>
      </c>
      <c r="CX12">
        <v>0</v>
      </c>
      <c r="CY12">
        <v>1</v>
      </c>
      <c r="CZ12">
        <v>2</v>
      </c>
      <c r="DA12">
        <v>6</v>
      </c>
      <c r="DB12">
        <v>0</v>
      </c>
      <c r="DC12" t="s">
        <v>168</v>
      </c>
      <c r="DD12" t="s">
        <v>169</v>
      </c>
      <c r="DE12" t="s">
        <v>111</v>
      </c>
    </row>
    <row r="13" spans="1:109">
      <c r="A13" s="1">
        <v>11</v>
      </c>
      <c r="B13" t="s">
        <v>170</v>
      </c>
      <c r="C13">
        <v>192</v>
      </c>
      <c r="D13">
        <v>4</v>
      </c>
      <c r="E13">
        <v>1</v>
      </c>
      <c r="F13">
        <v>0</v>
      </c>
      <c r="G13">
        <v>5</v>
      </c>
      <c r="H13">
        <v>1</v>
      </c>
      <c r="I13">
        <v>24</v>
      </c>
      <c r="J13">
        <v>15</v>
      </c>
      <c r="K13" t="s">
        <v>171</v>
      </c>
      <c r="L13" t="s">
        <v>172</v>
      </c>
      <c r="M13" t="s">
        <v>173</v>
      </c>
      <c r="N13" t="s">
        <v>174</v>
      </c>
      <c r="O13">
        <v>2</v>
      </c>
      <c r="P13">
        <v>1</v>
      </c>
      <c r="Q13">
        <v>3</v>
      </c>
      <c r="R13">
        <v>4</v>
      </c>
      <c r="S13">
        <v>1</v>
      </c>
      <c r="T13">
        <v>1</v>
      </c>
      <c r="U13">
        <v>2</v>
      </c>
      <c r="V13">
        <v>7</v>
      </c>
      <c r="W13">
        <v>3</v>
      </c>
      <c r="X13">
        <v>0</v>
      </c>
      <c r="Y13">
        <v>0</v>
      </c>
      <c r="Z13">
        <v>0</v>
      </c>
      <c r="AA13">
        <v>0</v>
      </c>
      <c r="AB13">
        <v>0</v>
      </c>
      <c r="AC13">
        <v>1</v>
      </c>
      <c r="AD13">
        <v>2</v>
      </c>
      <c r="AE13">
        <v>1</v>
      </c>
      <c r="AF13">
        <v>46</v>
      </c>
      <c r="AG13">
        <v>0</v>
      </c>
      <c r="AH13">
        <v>0</v>
      </c>
      <c r="AI13">
        <v>0</v>
      </c>
      <c r="AJ13">
        <v>1</v>
      </c>
      <c r="AK13">
        <v>0</v>
      </c>
      <c r="AL13">
        <v>0</v>
      </c>
      <c r="AM13">
        <v>0</v>
      </c>
      <c r="AN13">
        <v>0</v>
      </c>
      <c r="AO13">
        <v>6</v>
      </c>
      <c r="AP13">
        <v>2</v>
      </c>
      <c r="AQ13">
        <v>0</v>
      </c>
      <c r="AR13">
        <v>1</v>
      </c>
      <c r="AS13">
        <v>1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2</v>
      </c>
      <c r="BA13">
        <v>1</v>
      </c>
      <c r="BB13">
        <v>0</v>
      </c>
      <c r="BC13">
        <v>3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3</v>
      </c>
      <c r="BK13">
        <v>1</v>
      </c>
      <c r="BL13">
        <v>0</v>
      </c>
      <c r="BM13">
        <v>2</v>
      </c>
      <c r="BN13">
        <v>0</v>
      </c>
      <c r="BO13">
        <v>1</v>
      </c>
      <c r="BP13">
        <v>0</v>
      </c>
      <c r="BQ13">
        <v>0</v>
      </c>
      <c r="BR13">
        <v>0</v>
      </c>
      <c r="BS13">
        <v>2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4</v>
      </c>
      <c r="CI13">
        <v>1</v>
      </c>
      <c r="CJ13">
        <v>0</v>
      </c>
      <c r="CK13">
        <v>0</v>
      </c>
      <c r="CL13">
        <v>1</v>
      </c>
      <c r="CM13">
        <v>0</v>
      </c>
      <c r="CN13">
        <v>1</v>
      </c>
      <c r="CO13">
        <v>0</v>
      </c>
      <c r="CP13">
        <v>1</v>
      </c>
      <c r="CQ13">
        <v>3</v>
      </c>
      <c r="CR13">
        <v>1</v>
      </c>
      <c r="CS13">
        <v>1</v>
      </c>
      <c r="CT13">
        <v>0</v>
      </c>
      <c r="CU13">
        <v>2</v>
      </c>
      <c r="CV13">
        <v>1</v>
      </c>
      <c r="CW13">
        <v>0</v>
      </c>
      <c r="CX13">
        <v>0</v>
      </c>
      <c r="CY13">
        <v>0</v>
      </c>
      <c r="CZ13">
        <v>0</v>
      </c>
      <c r="DA13">
        <v>4</v>
      </c>
      <c r="DB13">
        <v>0</v>
      </c>
      <c r="DC13" t="s">
        <v>151</v>
      </c>
      <c r="DD13" t="s">
        <v>152</v>
      </c>
      <c r="DE13" t="s">
        <v>175</v>
      </c>
    </row>
    <row r="14" spans="1:109">
      <c r="A14" s="1">
        <v>12</v>
      </c>
      <c r="B14" t="s">
        <v>176</v>
      </c>
      <c r="C14">
        <v>144</v>
      </c>
      <c r="D14">
        <v>0</v>
      </c>
      <c r="E14">
        <v>1</v>
      </c>
      <c r="F14">
        <v>2</v>
      </c>
      <c r="G14">
        <v>5</v>
      </c>
      <c r="H14">
        <v>0</v>
      </c>
      <c r="I14">
        <v>18</v>
      </c>
      <c r="J14">
        <v>5</v>
      </c>
      <c r="K14" t="s">
        <v>177</v>
      </c>
      <c r="L14" t="s">
        <v>178</v>
      </c>
      <c r="M14" t="s">
        <v>111</v>
      </c>
      <c r="N14" t="s">
        <v>179</v>
      </c>
      <c r="O14">
        <v>0</v>
      </c>
      <c r="P14">
        <v>1</v>
      </c>
      <c r="Q14">
        <v>2</v>
      </c>
      <c r="R14">
        <v>3</v>
      </c>
      <c r="S14">
        <v>0</v>
      </c>
      <c r="T14">
        <v>2</v>
      </c>
      <c r="U14">
        <v>3</v>
      </c>
      <c r="V14">
        <v>11</v>
      </c>
      <c r="W14">
        <v>5</v>
      </c>
      <c r="X14">
        <v>0</v>
      </c>
      <c r="Y14">
        <v>1</v>
      </c>
      <c r="Z14">
        <v>0</v>
      </c>
      <c r="AA14">
        <v>0</v>
      </c>
      <c r="AB14">
        <v>0</v>
      </c>
      <c r="AC14">
        <v>1</v>
      </c>
      <c r="AD14">
        <v>4</v>
      </c>
      <c r="AE14">
        <v>0</v>
      </c>
      <c r="AF14">
        <v>38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2</v>
      </c>
      <c r="AP14">
        <v>1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1</v>
      </c>
      <c r="AY14">
        <v>0</v>
      </c>
      <c r="AZ14">
        <v>0</v>
      </c>
      <c r="BA14">
        <v>0</v>
      </c>
      <c r="BB14">
        <v>2</v>
      </c>
      <c r="BC14">
        <v>0</v>
      </c>
      <c r="BD14">
        <v>2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L14">
        <v>0</v>
      </c>
      <c r="BM14">
        <v>3</v>
      </c>
      <c r="BN14">
        <v>1</v>
      </c>
      <c r="BO14">
        <v>0</v>
      </c>
      <c r="BP14">
        <v>0</v>
      </c>
      <c r="BQ14">
        <v>0</v>
      </c>
      <c r="BR14">
        <v>3</v>
      </c>
      <c r="BS14">
        <v>3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1</v>
      </c>
      <c r="CI14">
        <v>1</v>
      </c>
      <c r="CJ14">
        <v>1</v>
      </c>
      <c r="CK14">
        <v>0</v>
      </c>
      <c r="CL14">
        <v>0</v>
      </c>
      <c r="CM14">
        <v>0</v>
      </c>
      <c r="CN14">
        <v>1</v>
      </c>
      <c r="CO14">
        <v>2</v>
      </c>
      <c r="CP14">
        <v>0</v>
      </c>
      <c r="CQ14">
        <v>4</v>
      </c>
      <c r="CR14">
        <v>1</v>
      </c>
      <c r="CS14">
        <v>0</v>
      </c>
      <c r="CT14">
        <v>0</v>
      </c>
      <c r="CU14">
        <v>0</v>
      </c>
      <c r="CV14">
        <v>1</v>
      </c>
      <c r="CW14">
        <v>0</v>
      </c>
      <c r="CX14">
        <v>1</v>
      </c>
      <c r="CY14">
        <v>1</v>
      </c>
      <c r="CZ14">
        <v>1</v>
      </c>
      <c r="DA14">
        <v>4</v>
      </c>
      <c r="DB14">
        <v>0</v>
      </c>
      <c r="DC14" t="s">
        <v>151</v>
      </c>
      <c r="DD14" t="s">
        <v>152</v>
      </c>
      <c r="DE14" t="s">
        <v>175</v>
      </c>
    </row>
    <row r="15" spans="1:109">
      <c r="A15" s="1">
        <v>13</v>
      </c>
      <c r="B15" t="s">
        <v>180</v>
      </c>
      <c r="C15">
        <v>152</v>
      </c>
      <c r="D15">
        <v>4</v>
      </c>
      <c r="E15">
        <v>0</v>
      </c>
      <c r="F15">
        <v>0</v>
      </c>
      <c r="G15">
        <v>6</v>
      </c>
      <c r="H15">
        <v>1</v>
      </c>
      <c r="I15">
        <v>22</v>
      </c>
      <c r="J15">
        <v>6</v>
      </c>
      <c r="K15" t="s">
        <v>181</v>
      </c>
      <c r="L15" t="s">
        <v>182</v>
      </c>
      <c r="M15" t="s">
        <v>183</v>
      </c>
      <c r="N15" t="s">
        <v>184</v>
      </c>
      <c r="O15">
        <v>2</v>
      </c>
      <c r="P15">
        <v>0</v>
      </c>
      <c r="Q15">
        <v>3</v>
      </c>
      <c r="R15">
        <v>3</v>
      </c>
      <c r="S15">
        <v>1</v>
      </c>
      <c r="T15">
        <v>2</v>
      </c>
      <c r="U15">
        <v>4</v>
      </c>
      <c r="V15">
        <v>8</v>
      </c>
      <c r="W15">
        <v>2</v>
      </c>
      <c r="X15">
        <v>0</v>
      </c>
      <c r="Y15">
        <v>1</v>
      </c>
      <c r="Z15">
        <v>0</v>
      </c>
      <c r="AA15">
        <v>0</v>
      </c>
      <c r="AB15">
        <v>0</v>
      </c>
      <c r="AC15">
        <v>2</v>
      </c>
      <c r="AD15">
        <v>3</v>
      </c>
      <c r="AE15">
        <v>0</v>
      </c>
      <c r="AF15">
        <v>37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1</v>
      </c>
      <c r="AM15">
        <v>0</v>
      </c>
      <c r="AN15">
        <v>0</v>
      </c>
      <c r="AO15">
        <v>0</v>
      </c>
      <c r="AP15">
        <v>1</v>
      </c>
      <c r="AQ15">
        <v>3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4</v>
      </c>
      <c r="BN15">
        <v>1</v>
      </c>
      <c r="BO15">
        <v>0</v>
      </c>
      <c r="BP15">
        <v>1</v>
      </c>
      <c r="BQ15">
        <v>0</v>
      </c>
      <c r="BR15">
        <v>3</v>
      </c>
      <c r="BS15">
        <v>1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2</v>
      </c>
      <c r="CE15">
        <v>0</v>
      </c>
      <c r="CF15">
        <v>0</v>
      </c>
      <c r="CG15">
        <v>0</v>
      </c>
      <c r="CH15">
        <v>1</v>
      </c>
      <c r="CI15">
        <v>2</v>
      </c>
      <c r="CJ15">
        <v>1</v>
      </c>
      <c r="CK15">
        <v>0</v>
      </c>
      <c r="CL15">
        <v>0</v>
      </c>
      <c r="CM15">
        <v>0</v>
      </c>
      <c r="CN15">
        <v>1</v>
      </c>
      <c r="CO15">
        <v>0</v>
      </c>
      <c r="CP15">
        <v>0</v>
      </c>
      <c r="CQ15">
        <v>1</v>
      </c>
      <c r="CR15">
        <v>1</v>
      </c>
      <c r="CS15">
        <v>1</v>
      </c>
      <c r="CT15">
        <v>0</v>
      </c>
      <c r="CU15">
        <v>1</v>
      </c>
      <c r="CV15">
        <v>6</v>
      </c>
      <c r="CW15">
        <v>0</v>
      </c>
      <c r="CX15">
        <v>0</v>
      </c>
      <c r="CY15">
        <v>0</v>
      </c>
      <c r="CZ15">
        <v>0</v>
      </c>
      <c r="DA15">
        <v>4</v>
      </c>
      <c r="DB15">
        <v>0</v>
      </c>
      <c r="DC15" t="s">
        <v>151</v>
      </c>
      <c r="DD15" t="s">
        <v>152</v>
      </c>
      <c r="DE15" t="s">
        <v>111</v>
      </c>
    </row>
    <row r="16" spans="1:109">
      <c r="A16" s="1">
        <v>14</v>
      </c>
      <c r="B16" t="s">
        <v>185</v>
      </c>
      <c r="C16">
        <v>125</v>
      </c>
      <c r="D16">
        <v>6</v>
      </c>
      <c r="E16">
        <v>0</v>
      </c>
      <c r="F16">
        <v>0</v>
      </c>
      <c r="G16">
        <v>5</v>
      </c>
      <c r="H16">
        <v>2</v>
      </c>
      <c r="I16">
        <v>18</v>
      </c>
      <c r="J16">
        <v>8</v>
      </c>
      <c r="K16" t="s">
        <v>186</v>
      </c>
      <c r="L16" t="s">
        <v>187</v>
      </c>
      <c r="M16" t="s">
        <v>188</v>
      </c>
      <c r="N16" t="s">
        <v>189</v>
      </c>
      <c r="O16">
        <v>2</v>
      </c>
      <c r="P16">
        <v>0</v>
      </c>
      <c r="Q16">
        <v>1</v>
      </c>
      <c r="R16">
        <v>1</v>
      </c>
      <c r="S16">
        <v>2</v>
      </c>
      <c r="T16">
        <v>4</v>
      </c>
      <c r="U16">
        <v>0</v>
      </c>
      <c r="V16">
        <v>9</v>
      </c>
      <c r="W16">
        <v>2</v>
      </c>
      <c r="X16">
        <v>0</v>
      </c>
      <c r="Y16">
        <v>0</v>
      </c>
      <c r="Z16">
        <v>0</v>
      </c>
      <c r="AA16">
        <v>1</v>
      </c>
      <c r="AB16">
        <v>0</v>
      </c>
      <c r="AC16">
        <v>0</v>
      </c>
      <c r="AD16">
        <v>5</v>
      </c>
      <c r="AE16">
        <v>1</v>
      </c>
      <c r="AF16">
        <v>27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1</v>
      </c>
      <c r="AM16">
        <v>0</v>
      </c>
      <c r="AN16">
        <v>0</v>
      </c>
      <c r="AO16">
        <v>4</v>
      </c>
      <c r="AP16">
        <v>1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2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1</v>
      </c>
      <c r="CF16">
        <v>0</v>
      </c>
      <c r="CG16">
        <v>0</v>
      </c>
      <c r="CH16">
        <v>3</v>
      </c>
      <c r="CI16">
        <v>0</v>
      </c>
      <c r="CJ16">
        <v>1</v>
      </c>
      <c r="CK16">
        <v>0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4</v>
      </c>
      <c r="CS16">
        <v>1</v>
      </c>
      <c r="CT16">
        <v>0</v>
      </c>
      <c r="CU16">
        <v>1</v>
      </c>
      <c r="CV16">
        <v>3</v>
      </c>
      <c r="CW16">
        <v>1</v>
      </c>
      <c r="CX16">
        <v>0</v>
      </c>
      <c r="CY16">
        <v>0</v>
      </c>
      <c r="CZ16">
        <v>0</v>
      </c>
      <c r="DA16">
        <v>1</v>
      </c>
      <c r="DB16">
        <v>0</v>
      </c>
      <c r="DC16" t="s">
        <v>120</v>
      </c>
      <c r="DD16" t="s">
        <v>121</v>
      </c>
      <c r="DE16" t="s">
        <v>111</v>
      </c>
    </row>
    <row r="17" spans="1:109">
      <c r="A17" s="1">
        <v>15</v>
      </c>
      <c r="B17" t="s">
        <v>190</v>
      </c>
      <c r="C17">
        <v>151</v>
      </c>
      <c r="D17">
        <v>7</v>
      </c>
      <c r="E17">
        <v>0</v>
      </c>
      <c r="F17">
        <v>0</v>
      </c>
      <c r="G17">
        <v>5</v>
      </c>
      <c r="H17">
        <v>1</v>
      </c>
      <c r="I17">
        <v>18</v>
      </c>
      <c r="J17">
        <v>10</v>
      </c>
      <c r="K17" t="s">
        <v>191</v>
      </c>
      <c r="L17" t="s">
        <v>192</v>
      </c>
      <c r="M17" t="s">
        <v>193</v>
      </c>
      <c r="N17" t="s">
        <v>194</v>
      </c>
      <c r="O17">
        <v>1</v>
      </c>
      <c r="P17">
        <v>0</v>
      </c>
      <c r="Q17">
        <v>0</v>
      </c>
      <c r="R17">
        <v>0</v>
      </c>
      <c r="S17">
        <v>3</v>
      </c>
      <c r="T17">
        <v>3</v>
      </c>
      <c r="U17">
        <v>2</v>
      </c>
      <c r="V17">
        <v>3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0</v>
      </c>
      <c r="AF17">
        <v>44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5</v>
      </c>
      <c r="AP17">
        <v>1</v>
      </c>
      <c r="AQ17">
        <v>0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3</v>
      </c>
      <c r="BK17">
        <v>0</v>
      </c>
      <c r="BL17">
        <v>0</v>
      </c>
      <c r="BM17">
        <v>2</v>
      </c>
      <c r="BN17">
        <v>0</v>
      </c>
      <c r="BO17">
        <v>0</v>
      </c>
      <c r="BP17">
        <v>2</v>
      </c>
      <c r="BQ17">
        <v>2</v>
      </c>
      <c r="BR17">
        <v>0</v>
      </c>
      <c r="BS17">
        <v>4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1</v>
      </c>
      <c r="CC17">
        <v>0</v>
      </c>
      <c r="CD17">
        <v>0</v>
      </c>
      <c r="CE17">
        <v>2</v>
      </c>
      <c r="CF17">
        <v>1</v>
      </c>
      <c r="CG17">
        <v>0</v>
      </c>
      <c r="CH17">
        <v>3</v>
      </c>
      <c r="CI17">
        <v>0</v>
      </c>
      <c r="CJ17">
        <v>1</v>
      </c>
      <c r="CK17">
        <v>0</v>
      </c>
      <c r="CL17">
        <v>0</v>
      </c>
      <c r="CM17">
        <v>0</v>
      </c>
      <c r="CN17">
        <v>1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1</v>
      </c>
      <c r="CU17">
        <v>1</v>
      </c>
      <c r="CV17">
        <v>5</v>
      </c>
      <c r="CW17">
        <v>4</v>
      </c>
      <c r="CX17">
        <v>0</v>
      </c>
      <c r="CY17">
        <v>0</v>
      </c>
      <c r="CZ17">
        <v>0</v>
      </c>
      <c r="DA17">
        <v>3</v>
      </c>
      <c r="DB17">
        <v>0</v>
      </c>
      <c r="DC17" t="s">
        <v>126</v>
      </c>
      <c r="DD17" t="s">
        <v>127</v>
      </c>
      <c r="DE17" t="s">
        <v>111</v>
      </c>
    </row>
    <row r="18" spans="1:109">
      <c r="A18" s="1">
        <v>16</v>
      </c>
      <c r="B18" t="s">
        <v>195</v>
      </c>
      <c r="C18">
        <v>225</v>
      </c>
      <c r="D18">
        <v>6</v>
      </c>
      <c r="E18">
        <v>0</v>
      </c>
      <c r="F18">
        <v>0</v>
      </c>
      <c r="G18">
        <v>0</v>
      </c>
      <c r="H18">
        <v>0</v>
      </c>
      <c r="I18">
        <v>23</v>
      </c>
      <c r="J18">
        <v>11</v>
      </c>
      <c r="K18" t="s">
        <v>111</v>
      </c>
      <c r="L18" t="s">
        <v>196</v>
      </c>
      <c r="M18" t="s">
        <v>111</v>
      </c>
      <c r="N18" t="s">
        <v>197</v>
      </c>
      <c r="O18">
        <v>0</v>
      </c>
      <c r="P18">
        <v>0</v>
      </c>
      <c r="Q18">
        <v>4</v>
      </c>
      <c r="R18">
        <v>4</v>
      </c>
      <c r="S18">
        <v>3</v>
      </c>
      <c r="T18">
        <v>1</v>
      </c>
      <c r="U18">
        <v>1</v>
      </c>
      <c r="V18">
        <v>10</v>
      </c>
      <c r="W18">
        <v>4</v>
      </c>
      <c r="X18">
        <v>0</v>
      </c>
      <c r="Y18">
        <v>0</v>
      </c>
      <c r="Z18">
        <v>0</v>
      </c>
      <c r="AA18">
        <v>0</v>
      </c>
      <c r="AB18">
        <v>1</v>
      </c>
      <c r="AC18">
        <v>1</v>
      </c>
      <c r="AD18">
        <v>4</v>
      </c>
      <c r="AE18">
        <v>0</v>
      </c>
      <c r="AF18">
        <v>71</v>
      </c>
      <c r="AG18">
        <v>0</v>
      </c>
      <c r="AH18">
        <v>0</v>
      </c>
      <c r="AI18">
        <v>0</v>
      </c>
      <c r="AJ18">
        <v>1</v>
      </c>
      <c r="AK18">
        <v>0</v>
      </c>
      <c r="AL18">
        <v>0</v>
      </c>
      <c r="AM18">
        <v>3</v>
      </c>
      <c r="AN18">
        <v>0</v>
      </c>
      <c r="AO18">
        <v>2</v>
      </c>
      <c r="AP18">
        <v>0</v>
      </c>
      <c r="AQ18">
        <v>1</v>
      </c>
      <c r="AR18">
        <v>0</v>
      </c>
      <c r="AS18">
        <v>5</v>
      </c>
      <c r="AT18">
        <v>0</v>
      </c>
      <c r="AU18">
        <v>1</v>
      </c>
      <c r="AV18">
        <v>1</v>
      </c>
      <c r="AW18">
        <v>4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1</v>
      </c>
      <c r="BH18">
        <v>0</v>
      </c>
      <c r="BI18">
        <v>1</v>
      </c>
      <c r="BJ18">
        <v>3</v>
      </c>
      <c r="BK18">
        <v>2</v>
      </c>
      <c r="BL18">
        <v>0</v>
      </c>
      <c r="BM18">
        <v>1</v>
      </c>
      <c r="BN18">
        <v>0</v>
      </c>
      <c r="BO18">
        <v>2</v>
      </c>
      <c r="BP18">
        <v>7</v>
      </c>
      <c r="BQ18">
        <v>0</v>
      </c>
      <c r="BR18">
        <v>1</v>
      </c>
      <c r="BS18">
        <v>7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2</v>
      </c>
      <c r="CC18">
        <v>6</v>
      </c>
      <c r="CD18">
        <v>0</v>
      </c>
      <c r="CE18">
        <v>1</v>
      </c>
      <c r="CF18">
        <v>0</v>
      </c>
      <c r="CG18">
        <v>0</v>
      </c>
      <c r="CH18">
        <v>2</v>
      </c>
      <c r="CI18">
        <v>1</v>
      </c>
      <c r="CJ18">
        <v>1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1</v>
      </c>
      <c r="CQ18">
        <v>3</v>
      </c>
      <c r="CR18">
        <v>3</v>
      </c>
      <c r="CS18">
        <v>0</v>
      </c>
      <c r="CT18">
        <v>0</v>
      </c>
      <c r="CU18">
        <v>2</v>
      </c>
      <c r="CV18">
        <v>1</v>
      </c>
      <c r="CW18">
        <v>0</v>
      </c>
      <c r="CX18">
        <v>0</v>
      </c>
      <c r="CY18">
        <v>0</v>
      </c>
      <c r="CZ18">
        <v>1</v>
      </c>
      <c r="DA18">
        <v>4</v>
      </c>
      <c r="DB18">
        <v>0</v>
      </c>
      <c r="DC18" t="s">
        <v>151</v>
      </c>
      <c r="DD18" t="s">
        <v>152</v>
      </c>
      <c r="DE18" t="s">
        <v>111</v>
      </c>
    </row>
    <row r="19" spans="1:109">
      <c r="A19" s="1">
        <v>17</v>
      </c>
      <c r="B19" t="s">
        <v>198</v>
      </c>
      <c r="C19">
        <v>183</v>
      </c>
      <c r="D19">
        <v>3</v>
      </c>
      <c r="E19">
        <v>0</v>
      </c>
      <c r="F19">
        <v>0</v>
      </c>
      <c r="G19">
        <v>2</v>
      </c>
      <c r="H19">
        <v>0</v>
      </c>
      <c r="I19">
        <v>20</v>
      </c>
      <c r="J19">
        <v>8</v>
      </c>
      <c r="K19" t="s">
        <v>199</v>
      </c>
      <c r="L19" t="s">
        <v>200</v>
      </c>
      <c r="M19" t="s">
        <v>111</v>
      </c>
      <c r="N19" t="s">
        <v>201</v>
      </c>
      <c r="O19">
        <v>0</v>
      </c>
      <c r="P19">
        <v>0</v>
      </c>
      <c r="Q19">
        <v>4</v>
      </c>
      <c r="R19">
        <v>4</v>
      </c>
      <c r="S19">
        <v>0</v>
      </c>
      <c r="T19">
        <v>3</v>
      </c>
      <c r="U19">
        <v>0</v>
      </c>
      <c r="V19">
        <v>11</v>
      </c>
      <c r="W19">
        <v>0</v>
      </c>
      <c r="X19">
        <v>0</v>
      </c>
      <c r="Y19">
        <v>1</v>
      </c>
      <c r="Z19">
        <v>6</v>
      </c>
      <c r="AA19">
        <v>0</v>
      </c>
      <c r="AB19">
        <v>1</v>
      </c>
      <c r="AC19">
        <v>0</v>
      </c>
      <c r="AD19">
        <v>3</v>
      </c>
      <c r="AE19">
        <v>0</v>
      </c>
      <c r="AF19">
        <v>82</v>
      </c>
      <c r="AG19">
        <v>0</v>
      </c>
      <c r="AH19">
        <v>0</v>
      </c>
      <c r="AI19">
        <v>0</v>
      </c>
      <c r="AJ19">
        <v>1</v>
      </c>
      <c r="AK19">
        <v>0</v>
      </c>
      <c r="AL19">
        <v>0</v>
      </c>
      <c r="AM19">
        <v>1</v>
      </c>
      <c r="AN19">
        <v>0</v>
      </c>
      <c r="AO19">
        <v>6</v>
      </c>
      <c r="AP19">
        <v>1</v>
      </c>
      <c r="AQ19">
        <v>0</v>
      </c>
      <c r="AR19">
        <v>1</v>
      </c>
      <c r="AS19">
        <v>1</v>
      </c>
      <c r="AT19">
        <v>0</v>
      </c>
      <c r="AU19">
        <v>1</v>
      </c>
      <c r="AV19">
        <v>1</v>
      </c>
      <c r="AW19">
        <v>1</v>
      </c>
      <c r="AX19">
        <v>0</v>
      </c>
      <c r="AY19">
        <v>0</v>
      </c>
      <c r="AZ19">
        <v>0</v>
      </c>
      <c r="BA19">
        <v>1</v>
      </c>
      <c r="BB19">
        <v>1</v>
      </c>
      <c r="BC19">
        <v>0</v>
      </c>
      <c r="BD19">
        <v>7</v>
      </c>
      <c r="BE19">
        <v>4</v>
      </c>
      <c r="BF19">
        <v>0</v>
      </c>
      <c r="BG19">
        <v>0</v>
      </c>
      <c r="BH19">
        <v>0</v>
      </c>
      <c r="BI19">
        <v>0</v>
      </c>
      <c r="BJ19">
        <v>6</v>
      </c>
      <c r="BK19">
        <v>1</v>
      </c>
      <c r="BL19">
        <v>0</v>
      </c>
      <c r="BM19">
        <v>0</v>
      </c>
      <c r="BN19">
        <v>0</v>
      </c>
      <c r="BO19">
        <v>2</v>
      </c>
      <c r="BP19">
        <v>3</v>
      </c>
      <c r="BQ19">
        <v>0</v>
      </c>
      <c r="BR19">
        <v>1</v>
      </c>
      <c r="BS19">
        <v>2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1</v>
      </c>
      <c r="CA19">
        <v>2</v>
      </c>
      <c r="CB19">
        <v>2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14</v>
      </c>
      <c r="CI19">
        <v>0</v>
      </c>
      <c r="CJ19">
        <v>4</v>
      </c>
      <c r="CK19">
        <v>2</v>
      </c>
      <c r="CL19">
        <v>2</v>
      </c>
      <c r="CM19">
        <v>0</v>
      </c>
      <c r="CN19">
        <v>0</v>
      </c>
      <c r="CO19">
        <v>0</v>
      </c>
      <c r="CP19">
        <v>2</v>
      </c>
      <c r="CQ19">
        <v>0</v>
      </c>
      <c r="CR19">
        <v>3</v>
      </c>
      <c r="CS19">
        <v>0</v>
      </c>
      <c r="CT19">
        <v>0</v>
      </c>
      <c r="CU19">
        <v>2</v>
      </c>
      <c r="CV19">
        <v>0</v>
      </c>
      <c r="CW19">
        <v>0</v>
      </c>
      <c r="CX19">
        <v>1</v>
      </c>
      <c r="CY19">
        <v>0</v>
      </c>
      <c r="CZ19">
        <v>0</v>
      </c>
      <c r="DA19">
        <v>5</v>
      </c>
      <c r="DB19">
        <v>0</v>
      </c>
      <c r="DC19" t="s">
        <v>202</v>
      </c>
      <c r="DD19" t="s">
        <v>203</v>
      </c>
      <c r="DE19" t="s">
        <v>111</v>
      </c>
    </row>
    <row r="20" spans="1:109">
      <c r="A20" s="1">
        <v>18</v>
      </c>
      <c r="B20" t="s">
        <v>204</v>
      </c>
      <c r="C20">
        <v>198</v>
      </c>
      <c r="D20">
        <v>10</v>
      </c>
      <c r="E20">
        <v>1</v>
      </c>
      <c r="F20">
        <v>0</v>
      </c>
      <c r="G20">
        <v>11</v>
      </c>
      <c r="H20">
        <v>2</v>
      </c>
      <c r="I20">
        <v>39</v>
      </c>
      <c r="J20">
        <v>15</v>
      </c>
      <c r="K20" t="s">
        <v>205</v>
      </c>
      <c r="L20" t="s">
        <v>206</v>
      </c>
      <c r="M20" t="s">
        <v>207</v>
      </c>
      <c r="N20" t="s">
        <v>208</v>
      </c>
      <c r="O20">
        <v>3</v>
      </c>
      <c r="P20">
        <v>1</v>
      </c>
      <c r="Q20">
        <v>3</v>
      </c>
      <c r="R20">
        <v>4</v>
      </c>
      <c r="S20">
        <v>6</v>
      </c>
      <c r="T20">
        <v>6</v>
      </c>
      <c r="U20">
        <v>4</v>
      </c>
      <c r="V20">
        <v>7</v>
      </c>
      <c r="W20">
        <v>2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1</v>
      </c>
      <c r="AE20">
        <v>1</v>
      </c>
      <c r="AF20">
        <v>41</v>
      </c>
      <c r="AG20">
        <v>0</v>
      </c>
      <c r="AH20">
        <v>1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4</v>
      </c>
      <c r="AP20">
        <v>1</v>
      </c>
      <c r="AQ20">
        <v>0</v>
      </c>
      <c r="AR20">
        <v>0</v>
      </c>
      <c r="AS20">
        <v>0</v>
      </c>
      <c r="AT20">
        <v>1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2</v>
      </c>
      <c r="BB20">
        <v>0</v>
      </c>
      <c r="BC20">
        <v>3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1</v>
      </c>
      <c r="BK20">
        <v>0</v>
      </c>
      <c r="BL20">
        <v>0</v>
      </c>
      <c r="BM20">
        <v>4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3</v>
      </c>
      <c r="BT20">
        <v>0</v>
      </c>
      <c r="BU20">
        <v>0</v>
      </c>
      <c r="BV20">
        <v>0</v>
      </c>
      <c r="BW20">
        <v>1</v>
      </c>
      <c r="BX20">
        <v>0</v>
      </c>
      <c r="BY20">
        <v>0</v>
      </c>
      <c r="BZ20">
        <v>0</v>
      </c>
      <c r="CA20">
        <v>0</v>
      </c>
      <c r="CB20">
        <v>1</v>
      </c>
      <c r="CC20">
        <v>0</v>
      </c>
      <c r="CD20">
        <v>0</v>
      </c>
      <c r="CE20">
        <v>1</v>
      </c>
      <c r="CF20">
        <v>0</v>
      </c>
      <c r="CG20">
        <v>1</v>
      </c>
      <c r="CH20">
        <v>0</v>
      </c>
      <c r="CI20">
        <v>3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1</v>
      </c>
      <c r="CP20">
        <v>0</v>
      </c>
      <c r="CQ20">
        <v>1</v>
      </c>
      <c r="CR20">
        <v>1</v>
      </c>
      <c r="CS20">
        <v>0</v>
      </c>
      <c r="CT20">
        <v>0</v>
      </c>
      <c r="CU20">
        <v>3</v>
      </c>
      <c r="CV20">
        <v>5</v>
      </c>
      <c r="CW20">
        <v>1</v>
      </c>
      <c r="CX20">
        <v>0</v>
      </c>
      <c r="CY20">
        <v>0</v>
      </c>
      <c r="CZ20">
        <v>0</v>
      </c>
      <c r="DA20">
        <v>2</v>
      </c>
      <c r="DB20">
        <v>0</v>
      </c>
      <c r="DC20" t="s">
        <v>113</v>
      </c>
      <c r="DD20" t="s">
        <v>114</v>
      </c>
      <c r="DE20" t="s">
        <v>209</v>
      </c>
    </row>
    <row r="21" spans="1:109">
      <c r="A21" s="1">
        <v>19</v>
      </c>
      <c r="B21" t="s">
        <v>210</v>
      </c>
      <c r="C21">
        <v>125</v>
      </c>
      <c r="D21">
        <v>4</v>
      </c>
      <c r="E21">
        <v>0</v>
      </c>
      <c r="F21">
        <v>0</v>
      </c>
      <c r="G21">
        <v>5</v>
      </c>
      <c r="H21">
        <v>0</v>
      </c>
      <c r="I21">
        <v>22</v>
      </c>
      <c r="J21">
        <v>6</v>
      </c>
      <c r="K21" t="s">
        <v>211</v>
      </c>
      <c r="L21" t="s">
        <v>212</v>
      </c>
      <c r="M21" t="s">
        <v>111</v>
      </c>
      <c r="N21" t="s">
        <v>213</v>
      </c>
      <c r="O21">
        <v>2</v>
      </c>
      <c r="P21">
        <v>0</v>
      </c>
      <c r="Q21">
        <v>2</v>
      </c>
      <c r="R21">
        <v>2</v>
      </c>
      <c r="S21">
        <v>4</v>
      </c>
      <c r="T21">
        <v>2</v>
      </c>
      <c r="U21">
        <v>4</v>
      </c>
      <c r="V21">
        <v>9</v>
      </c>
      <c r="W21">
        <v>6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3</v>
      </c>
      <c r="AF21">
        <v>30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0</v>
      </c>
      <c r="AN21">
        <v>0</v>
      </c>
      <c r="AO21">
        <v>2</v>
      </c>
      <c r="AP21">
        <v>1</v>
      </c>
      <c r="AQ21">
        <v>0</v>
      </c>
      <c r="AR21">
        <v>0</v>
      </c>
      <c r="AS21">
        <v>0</v>
      </c>
      <c r="AT21">
        <v>1</v>
      </c>
      <c r="AU21">
        <v>0</v>
      </c>
      <c r="AV21">
        <v>0</v>
      </c>
      <c r="AW21">
        <v>0</v>
      </c>
      <c r="AX21">
        <v>1</v>
      </c>
      <c r="AY21">
        <v>0</v>
      </c>
      <c r="AZ21">
        <v>0</v>
      </c>
      <c r="BA21">
        <v>1</v>
      </c>
      <c r="BB21">
        <v>0</v>
      </c>
      <c r="BC21">
        <v>1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1</v>
      </c>
      <c r="BM21">
        <v>4</v>
      </c>
      <c r="BN21">
        <v>1</v>
      </c>
      <c r="BO21">
        <v>0</v>
      </c>
      <c r="BP21">
        <v>0</v>
      </c>
      <c r="BQ21">
        <v>1</v>
      </c>
      <c r="BR21">
        <v>0</v>
      </c>
      <c r="BS21">
        <v>2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1</v>
      </c>
      <c r="CH21">
        <v>1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4</v>
      </c>
      <c r="CR21">
        <v>0</v>
      </c>
      <c r="CS21">
        <v>1</v>
      </c>
      <c r="CT21">
        <v>0</v>
      </c>
      <c r="CU21">
        <v>1</v>
      </c>
      <c r="CV21">
        <v>3</v>
      </c>
      <c r="CW21">
        <v>0</v>
      </c>
      <c r="CX21">
        <v>0</v>
      </c>
      <c r="CY21">
        <v>0</v>
      </c>
      <c r="CZ21">
        <v>0</v>
      </c>
      <c r="DA21">
        <v>2</v>
      </c>
      <c r="DB21">
        <v>0</v>
      </c>
      <c r="DC21" t="s">
        <v>113</v>
      </c>
      <c r="DD21" t="s">
        <v>114</v>
      </c>
      <c r="DE21" t="s">
        <v>111</v>
      </c>
    </row>
    <row r="22" spans="1:109">
      <c r="A22" s="1">
        <v>20</v>
      </c>
      <c r="B22" t="s">
        <v>214</v>
      </c>
      <c r="C22">
        <v>172</v>
      </c>
      <c r="D22">
        <v>6</v>
      </c>
      <c r="E22">
        <v>0</v>
      </c>
      <c r="F22">
        <v>0</v>
      </c>
      <c r="G22">
        <v>1</v>
      </c>
      <c r="H22">
        <v>0</v>
      </c>
      <c r="I22">
        <v>16</v>
      </c>
      <c r="J22">
        <v>4</v>
      </c>
      <c r="K22" t="s">
        <v>215</v>
      </c>
      <c r="L22" t="s">
        <v>216</v>
      </c>
      <c r="M22" t="s">
        <v>111</v>
      </c>
      <c r="N22" t="s">
        <v>217</v>
      </c>
      <c r="O22">
        <v>0</v>
      </c>
      <c r="P22">
        <v>0</v>
      </c>
      <c r="Q22">
        <v>2</v>
      </c>
      <c r="R22">
        <v>2</v>
      </c>
      <c r="S22">
        <v>0</v>
      </c>
      <c r="T22">
        <v>0</v>
      </c>
      <c r="U22">
        <v>2</v>
      </c>
      <c r="V22">
        <v>7</v>
      </c>
      <c r="W22">
        <v>5</v>
      </c>
      <c r="X22">
        <v>0</v>
      </c>
      <c r="Y22">
        <v>0</v>
      </c>
      <c r="Z22">
        <v>0</v>
      </c>
      <c r="AA22">
        <v>0</v>
      </c>
      <c r="AB22">
        <v>0</v>
      </c>
      <c r="AC22">
        <v>2</v>
      </c>
      <c r="AD22">
        <v>0</v>
      </c>
      <c r="AE22">
        <v>0</v>
      </c>
      <c r="AF22">
        <v>54</v>
      </c>
      <c r="AG22">
        <v>0</v>
      </c>
      <c r="AH22">
        <v>0</v>
      </c>
      <c r="AI22">
        <v>0</v>
      </c>
      <c r="AJ22">
        <v>1</v>
      </c>
      <c r="AK22">
        <v>0</v>
      </c>
      <c r="AL22">
        <v>0</v>
      </c>
      <c r="AM22">
        <v>1</v>
      </c>
      <c r="AN22">
        <v>0</v>
      </c>
      <c r="AO22">
        <v>3</v>
      </c>
      <c r="AP22">
        <v>3</v>
      </c>
      <c r="AQ22">
        <v>0</v>
      </c>
      <c r="AR22">
        <v>2</v>
      </c>
      <c r="AS22">
        <v>1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1</v>
      </c>
      <c r="BC22">
        <v>3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4</v>
      </c>
      <c r="BK22">
        <v>0</v>
      </c>
      <c r="BL22">
        <v>0</v>
      </c>
      <c r="BM22">
        <v>2</v>
      </c>
      <c r="BN22">
        <v>0</v>
      </c>
      <c r="BO22">
        <v>0</v>
      </c>
      <c r="BP22">
        <v>1</v>
      </c>
      <c r="BQ22">
        <v>0</v>
      </c>
      <c r="BR22">
        <v>1</v>
      </c>
      <c r="BS22">
        <v>1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3</v>
      </c>
      <c r="CC22">
        <v>2</v>
      </c>
      <c r="CD22">
        <v>0</v>
      </c>
      <c r="CE22">
        <v>2</v>
      </c>
      <c r="CF22">
        <v>0</v>
      </c>
      <c r="CG22">
        <v>1</v>
      </c>
      <c r="CH22">
        <v>1</v>
      </c>
      <c r="CI22">
        <v>2</v>
      </c>
      <c r="CJ22">
        <v>1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2</v>
      </c>
      <c r="CQ22">
        <v>2</v>
      </c>
      <c r="CR22">
        <v>0</v>
      </c>
      <c r="CS22">
        <v>0</v>
      </c>
      <c r="CT22">
        <v>0</v>
      </c>
      <c r="CU22">
        <v>2</v>
      </c>
      <c r="CV22">
        <v>5</v>
      </c>
      <c r="CW22">
        <v>0</v>
      </c>
      <c r="CX22">
        <v>0</v>
      </c>
      <c r="CY22">
        <v>1</v>
      </c>
      <c r="CZ22">
        <v>1</v>
      </c>
      <c r="DA22">
        <v>5</v>
      </c>
      <c r="DB22">
        <v>0</v>
      </c>
      <c r="DC22" t="s">
        <v>202</v>
      </c>
      <c r="DD22" t="s">
        <v>203</v>
      </c>
      <c r="DE22" t="s">
        <v>111</v>
      </c>
    </row>
    <row r="23" spans="1:109">
      <c r="A23" s="1">
        <v>21</v>
      </c>
      <c r="B23" t="s">
        <v>218</v>
      </c>
      <c r="C23">
        <v>217</v>
      </c>
      <c r="D23">
        <v>5</v>
      </c>
      <c r="E23">
        <v>0</v>
      </c>
      <c r="F23">
        <v>0</v>
      </c>
      <c r="G23">
        <v>1</v>
      </c>
      <c r="H23">
        <v>0</v>
      </c>
      <c r="I23">
        <v>14</v>
      </c>
      <c r="J23">
        <v>7</v>
      </c>
      <c r="K23" t="s">
        <v>219</v>
      </c>
      <c r="L23" t="s">
        <v>220</v>
      </c>
      <c r="M23" t="s">
        <v>111</v>
      </c>
      <c r="N23" t="s">
        <v>221</v>
      </c>
      <c r="O23">
        <v>0</v>
      </c>
      <c r="P23">
        <v>0</v>
      </c>
      <c r="Q23">
        <v>2</v>
      </c>
      <c r="R23">
        <v>2</v>
      </c>
      <c r="S23">
        <v>1</v>
      </c>
      <c r="T23">
        <v>1</v>
      </c>
      <c r="U23">
        <v>4</v>
      </c>
      <c r="V23">
        <v>11</v>
      </c>
      <c r="W23">
        <v>2</v>
      </c>
      <c r="X23">
        <v>0</v>
      </c>
      <c r="Y23">
        <v>0</v>
      </c>
      <c r="Z23">
        <v>0</v>
      </c>
      <c r="AA23">
        <v>0</v>
      </c>
      <c r="AB23">
        <v>1</v>
      </c>
      <c r="AC23">
        <v>5</v>
      </c>
      <c r="AD23">
        <v>3</v>
      </c>
      <c r="AE23">
        <v>0</v>
      </c>
      <c r="AF23">
        <v>81</v>
      </c>
      <c r="AG23">
        <v>0</v>
      </c>
      <c r="AH23">
        <v>0</v>
      </c>
      <c r="AI23">
        <v>0</v>
      </c>
      <c r="AJ23">
        <v>1</v>
      </c>
      <c r="AK23">
        <v>0</v>
      </c>
      <c r="AL23">
        <v>0</v>
      </c>
      <c r="AM23">
        <v>7</v>
      </c>
      <c r="AN23">
        <v>0</v>
      </c>
      <c r="AO23">
        <v>5</v>
      </c>
      <c r="AP23">
        <v>1</v>
      </c>
      <c r="AQ23">
        <v>0</v>
      </c>
      <c r="AR23">
        <v>0</v>
      </c>
      <c r="AS23">
        <v>3</v>
      </c>
      <c r="AT23">
        <v>1</v>
      </c>
      <c r="AU23">
        <v>1</v>
      </c>
      <c r="AV23">
        <v>0</v>
      </c>
      <c r="AW23">
        <v>0</v>
      </c>
      <c r="AX23">
        <v>1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6</v>
      </c>
      <c r="BK23">
        <v>0</v>
      </c>
      <c r="BL23">
        <v>0</v>
      </c>
      <c r="BM23">
        <v>4</v>
      </c>
      <c r="BN23">
        <v>0</v>
      </c>
      <c r="BO23">
        <v>2</v>
      </c>
      <c r="BP23">
        <v>4</v>
      </c>
      <c r="BQ23">
        <v>0</v>
      </c>
      <c r="BR23">
        <v>4</v>
      </c>
      <c r="BS23">
        <v>2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4</v>
      </c>
      <c r="CC23">
        <v>2</v>
      </c>
      <c r="CD23">
        <v>0</v>
      </c>
      <c r="CE23">
        <v>0</v>
      </c>
      <c r="CF23">
        <v>0</v>
      </c>
      <c r="CG23">
        <v>0</v>
      </c>
      <c r="CH23">
        <v>15</v>
      </c>
      <c r="CI23">
        <v>5</v>
      </c>
      <c r="CJ23">
        <v>0</v>
      </c>
      <c r="CK23">
        <v>0</v>
      </c>
      <c r="CL23">
        <v>1</v>
      </c>
      <c r="CM23">
        <v>0</v>
      </c>
      <c r="CN23">
        <v>0</v>
      </c>
      <c r="CO23">
        <v>0</v>
      </c>
      <c r="CP23">
        <v>0</v>
      </c>
      <c r="CQ23">
        <v>2</v>
      </c>
      <c r="CR23">
        <v>1</v>
      </c>
      <c r="CS23">
        <v>0</v>
      </c>
      <c r="CT23">
        <v>0</v>
      </c>
      <c r="CU23">
        <v>4</v>
      </c>
      <c r="CV23">
        <v>2</v>
      </c>
      <c r="CW23">
        <v>0</v>
      </c>
      <c r="CX23">
        <v>1</v>
      </c>
      <c r="CY23">
        <v>0</v>
      </c>
      <c r="CZ23">
        <v>0</v>
      </c>
      <c r="DA23">
        <v>2</v>
      </c>
      <c r="DB23">
        <v>0</v>
      </c>
      <c r="DC23" t="s">
        <v>113</v>
      </c>
      <c r="DD23" t="s">
        <v>114</v>
      </c>
      <c r="DE23" t="s">
        <v>111</v>
      </c>
    </row>
    <row r="24" spans="1:109">
      <c r="A24" s="1">
        <v>22</v>
      </c>
      <c r="B24" t="s">
        <v>222</v>
      </c>
      <c r="C24">
        <v>191</v>
      </c>
      <c r="D24">
        <v>4</v>
      </c>
      <c r="E24">
        <v>0</v>
      </c>
      <c r="F24">
        <v>0</v>
      </c>
      <c r="G24">
        <v>1</v>
      </c>
      <c r="H24">
        <v>0</v>
      </c>
      <c r="I24">
        <v>12</v>
      </c>
      <c r="J24">
        <v>4</v>
      </c>
      <c r="K24" t="s">
        <v>223</v>
      </c>
      <c r="L24" t="s">
        <v>224</v>
      </c>
      <c r="M24" t="s">
        <v>111</v>
      </c>
      <c r="N24" t="s">
        <v>225</v>
      </c>
      <c r="O24">
        <v>0</v>
      </c>
      <c r="P24">
        <v>0</v>
      </c>
      <c r="Q24">
        <v>2</v>
      </c>
      <c r="R24">
        <v>2</v>
      </c>
      <c r="S24">
        <v>0</v>
      </c>
      <c r="T24">
        <v>1</v>
      </c>
      <c r="U24">
        <v>1</v>
      </c>
      <c r="V24">
        <v>13</v>
      </c>
      <c r="W24">
        <v>1</v>
      </c>
      <c r="X24">
        <v>0</v>
      </c>
      <c r="Y24">
        <v>2</v>
      </c>
      <c r="Z24">
        <v>1</v>
      </c>
      <c r="AA24">
        <v>0</v>
      </c>
      <c r="AB24">
        <v>0</v>
      </c>
      <c r="AC24">
        <v>6</v>
      </c>
      <c r="AD24">
        <v>3</v>
      </c>
      <c r="AE24">
        <v>0</v>
      </c>
      <c r="AF24">
        <v>64</v>
      </c>
      <c r="AG24">
        <v>0</v>
      </c>
      <c r="AH24">
        <v>0</v>
      </c>
      <c r="AI24">
        <v>0</v>
      </c>
      <c r="AJ24">
        <v>1</v>
      </c>
      <c r="AK24">
        <v>0</v>
      </c>
      <c r="AL24">
        <v>0</v>
      </c>
      <c r="AM24">
        <v>1</v>
      </c>
      <c r="AN24">
        <v>0</v>
      </c>
      <c r="AO24">
        <v>9</v>
      </c>
      <c r="AP24">
        <v>1</v>
      </c>
      <c r="AQ24">
        <v>2</v>
      </c>
      <c r="AR24">
        <v>0</v>
      </c>
      <c r="AS24">
        <v>3</v>
      </c>
      <c r="AT24">
        <v>0</v>
      </c>
      <c r="AU24">
        <v>0</v>
      </c>
      <c r="AV24">
        <v>0</v>
      </c>
      <c r="AW24">
        <v>0</v>
      </c>
      <c r="AX24">
        <v>1</v>
      </c>
      <c r="AY24">
        <v>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1</v>
      </c>
      <c r="BJ24">
        <v>2</v>
      </c>
      <c r="BK24">
        <v>1</v>
      </c>
      <c r="BL24">
        <v>0</v>
      </c>
      <c r="BM24">
        <v>1</v>
      </c>
      <c r="BN24">
        <v>0</v>
      </c>
      <c r="BO24">
        <v>1</v>
      </c>
      <c r="BP24">
        <v>6</v>
      </c>
      <c r="BQ24">
        <v>0</v>
      </c>
      <c r="BR24">
        <v>1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2</v>
      </c>
      <c r="CD24">
        <v>2</v>
      </c>
      <c r="CE24">
        <v>1</v>
      </c>
      <c r="CF24">
        <v>0</v>
      </c>
      <c r="CG24">
        <v>0</v>
      </c>
      <c r="CH24">
        <v>9</v>
      </c>
      <c r="CI24">
        <v>6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2</v>
      </c>
      <c r="CR24">
        <v>1</v>
      </c>
      <c r="CS24">
        <v>0</v>
      </c>
      <c r="CT24">
        <v>0</v>
      </c>
      <c r="CU24">
        <v>1</v>
      </c>
      <c r="CV24">
        <v>2</v>
      </c>
      <c r="CW24">
        <v>1</v>
      </c>
      <c r="CX24">
        <v>2</v>
      </c>
      <c r="CY24">
        <v>0</v>
      </c>
      <c r="CZ24">
        <v>0</v>
      </c>
      <c r="DA24">
        <v>3</v>
      </c>
      <c r="DB24">
        <v>0</v>
      </c>
      <c r="DC24" t="s">
        <v>126</v>
      </c>
      <c r="DD24" t="s">
        <v>127</v>
      </c>
      <c r="DE24" t="s">
        <v>111</v>
      </c>
    </row>
    <row r="25" spans="1:109">
      <c r="A25" s="1">
        <v>23</v>
      </c>
      <c r="B25" t="s">
        <v>226</v>
      </c>
      <c r="C25">
        <v>143</v>
      </c>
      <c r="D25">
        <v>4</v>
      </c>
      <c r="E25">
        <v>0</v>
      </c>
      <c r="F25">
        <v>0</v>
      </c>
      <c r="G25">
        <v>2</v>
      </c>
      <c r="H25">
        <v>0</v>
      </c>
      <c r="I25">
        <v>8</v>
      </c>
      <c r="J25">
        <v>1</v>
      </c>
      <c r="K25" t="s">
        <v>227</v>
      </c>
      <c r="L25" t="s">
        <v>228</v>
      </c>
      <c r="M25" t="s">
        <v>111</v>
      </c>
      <c r="N25" t="s">
        <v>229</v>
      </c>
      <c r="O25">
        <v>0</v>
      </c>
      <c r="P25">
        <v>0</v>
      </c>
      <c r="Q25">
        <v>0</v>
      </c>
      <c r="R25">
        <v>0</v>
      </c>
      <c r="S25">
        <v>1</v>
      </c>
      <c r="T25">
        <v>0</v>
      </c>
      <c r="U25">
        <v>2</v>
      </c>
      <c r="V25">
        <v>7</v>
      </c>
      <c r="W25">
        <v>1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5</v>
      </c>
      <c r="AE25">
        <v>0</v>
      </c>
      <c r="AF25">
        <v>45</v>
      </c>
      <c r="AG25">
        <v>0</v>
      </c>
      <c r="AH25">
        <v>0</v>
      </c>
      <c r="AI25">
        <v>0</v>
      </c>
      <c r="AJ25">
        <v>1</v>
      </c>
      <c r="AK25">
        <v>0</v>
      </c>
      <c r="AL25">
        <v>0</v>
      </c>
      <c r="AM25">
        <v>1</v>
      </c>
      <c r="AN25">
        <v>0</v>
      </c>
      <c r="AO25">
        <v>3</v>
      </c>
      <c r="AP25">
        <v>0</v>
      </c>
      <c r="AQ25">
        <v>4</v>
      </c>
      <c r="AR25">
        <v>0</v>
      </c>
      <c r="AS25">
        <v>2</v>
      </c>
      <c r="AT25">
        <v>0</v>
      </c>
      <c r="AU25">
        <v>2</v>
      </c>
      <c r="AV25">
        <v>0</v>
      </c>
      <c r="AW25">
        <v>0</v>
      </c>
      <c r="AX25">
        <v>0</v>
      </c>
      <c r="AY25">
        <v>3</v>
      </c>
      <c r="AZ25">
        <v>0</v>
      </c>
      <c r="BA25">
        <v>0</v>
      </c>
      <c r="BB25">
        <v>1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2</v>
      </c>
      <c r="BK25">
        <v>0</v>
      </c>
      <c r="BL25">
        <v>0</v>
      </c>
      <c r="BM25">
        <v>2</v>
      </c>
      <c r="BN25">
        <v>0</v>
      </c>
      <c r="BO25">
        <v>0</v>
      </c>
      <c r="BP25">
        <v>3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2</v>
      </c>
      <c r="CB25">
        <v>0</v>
      </c>
      <c r="CC25">
        <v>2</v>
      </c>
      <c r="CD25">
        <v>1</v>
      </c>
      <c r="CE25">
        <v>0</v>
      </c>
      <c r="CF25">
        <v>0</v>
      </c>
      <c r="CG25">
        <v>0</v>
      </c>
      <c r="CH25">
        <v>11</v>
      </c>
      <c r="CI25">
        <v>1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2</v>
      </c>
      <c r="CS25">
        <v>0</v>
      </c>
      <c r="CT25">
        <v>0</v>
      </c>
      <c r="CU25">
        <v>0</v>
      </c>
      <c r="CV25">
        <v>1</v>
      </c>
      <c r="CW25">
        <v>1</v>
      </c>
      <c r="CX25">
        <v>0</v>
      </c>
      <c r="CY25">
        <v>0</v>
      </c>
      <c r="CZ25">
        <v>0</v>
      </c>
      <c r="DA25">
        <v>0</v>
      </c>
      <c r="DB25">
        <v>0</v>
      </c>
      <c r="DC25" t="s">
        <v>111</v>
      </c>
      <c r="DD25" t="s">
        <v>111</v>
      </c>
      <c r="DE25" t="s">
        <v>111</v>
      </c>
    </row>
    <row r="26" spans="1:109">
      <c r="A26" s="1">
        <v>24</v>
      </c>
      <c r="B26" t="s">
        <v>230</v>
      </c>
      <c r="C26">
        <v>195</v>
      </c>
      <c r="D26">
        <v>8</v>
      </c>
      <c r="E26">
        <v>0</v>
      </c>
      <c r="F26">
        <v>0</v>
      </c>
      <c r="G26">
        <v>1</v>
      </c>
      <c r="H26">
        <v>0</v>
      </c>
      <c r="I26">
        <v>17</v>
      </c>
      <c r="J26">
        <v>7</v>
      </c>
      <c r="K26" t="s">
        <v>231</v>
      </c>
      <c r="L26" t="s">
        <v>232</v>
      </c>
      <c r="M26" t="s">
        <v>111</v>
      </c>
      <c r="N26" t="s">
        <v>233</v>
      </c>
      <c r="O26">
        <v>0</v>
      </c>
      <c r="P26">
        <v>0</v>
      </c>
      <c r="Q26">
        <v>2</v>
      </c>
      <c r="R26">
        <v>2</v>
      </c>
      <c r="S26">
        <v>2</v>
      </c>
      <c r="T26">
        <v>2</v>
      </c>
      <c r="U26">
        <v>3</v>
      </c>
      <c r="V26">
        <v>11</v>
      </c>
      <c r="W26">
        <v>1</v>
      </c>
      <c r="X26">
        <v>0</v>
      </c>
      <c r="Y26">
        <v>0</v>
      </c>
      <c r="Z26">
        <v>1</v>
      </c>
      <c r="AA26">
        <v>0</v>
      </c>
      <c r="AB26">
        <v>0</v>
      </c>
      <c r="AC26">
        <v>8</v>
      </c>
      <c r="AD26">
        <v>1</v>
      </c>
      <c r="AE26">
        <v>0</v>
      </c>
      <c r="AF26">
        <v>62</v>
      </c>
      <c r="AG26">
        <v>0</v>
      </c>
      <c r="AH26">
        <v>1</v>
      </c>
      <c r="AI26">
        <v>0</v>
      </c>
      <c r="AJ26">
        <v>1</v>
      </c>
      <c r="AK26">
        <v>0</v>
      </c>
      <c r="AL26">
        <v>1</v>
      </c>
      <c r="AM26">
        <v>1</v>
      </c>
      <c r="AN26">
        <v>0</v>
      </c>
      <c r="AO26">
        <v>11</v>
      </c>
      <c r="AP26">
        <v>2</v>
      </c>
      <c r="AQ26">
        <v>0</v>
      </c>
      <c r="AR26">
        <v>0</v>
      </c>
      <c r="AS26">
        <v>2</v>
      </c>
      <c r="AT26">
        <v>1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1</v>
      </c>
      <c r="BA26">
        <v>0</v>
      </c>
      <c r="BB26">
        <v>0</v>
      </c>
      <c r="BC26">
        <v>3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3</v>
      </c>
      <c r="BK26">
        <v>2</v>
      </c>
      <c r="BL26">
        <v>0</v>
      </c>
      <c r="BM26">
        <v>3</v>
      </c>
      <c r="BN26">
        <v>0</v>
      </c>
      <c r="BO26">
        <v>0</v>
      </c>
      <c r="BP26">
        <v>1</v>
      </c>
      <c r="BQ26">
        <v>1</v>
      </c>
      <c r="BR26">
        <v>3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1</v>
      </c>
      <c r="CC26">
        <v>0</v>
      </c>
      <c r="CD26">
        <v>0</v>
      </c>
      <c r="CE26">
        <v>2</v>
      </c>
      <c r="CF26">
        <v>0</v>
      </c>
      <c r="CG26">
        <v>0</v>
      </c>
      <c r="CH26">
        <v>4</v>
      </c>
      <c r="CI26">
        <v>8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1</v>
      </c>
      <c r="CR26">
        <v>1</v>
      </c>
      <c r="CS26">
        <v>0</v>
      </c>
      <c r="CT26">
        <v>0</v>
      </c>
      <c r="CU26">
        <v>0</v>
      </c>
      <c r="CV26">
        <v>4</v>
      </c>
      <c r="CW26">
        <v>0</v>
      </c>
      <c r="CX26">
        <v>0</v>
      </c>
      <c r="CY26">
        <v>1</v>
      </c>
      <c r="CZ26">
        <v>0</v>
      </c>
      <c r="DA26">
        <v>3</v>
      </c>
      <c r="DB26">
        <v>0</v>
      </c>
      <c r="DC26" t="s">
        <v>126</v>
      </c>
      <c r="DD26" t="s">
        <v>127</v>
      </c>
      <c r="DE26" t="s">
        <v>111</v>
      </c>
    </row>
    <row r="27" spans="1:109">
      <c r="A27" s="1">
        <v>25</v>
      </c>
      <c r="B27" t="s">
        <v>234</v>
      </c>
      <c r="C27">
        <v>214</v>
      </c>
      <c r="D27">
        <v>9</v>
      </c>
      <c r="E27">
        <v>0</v>
      </c>
      <c r="F27">
        <v>0</v>
      </c>
      <c r="G27">
        <v>4</v>
      </c>
      <c r="H27">
        <v>1</v>
      </c>
      <c r="I27">
        <v>21</v>
      </c>
      <c r="J27">
        <v>10</v>
      </c>
      <c r="K27" t="s">
        <v>235</v>
      </c>
      <c r="L27" t="s">
        <v>236</v>
      </c>
      <c r="M27" t="s">
        <v>237</v>
      </c>
      <c r="N27" t="s">
        <v>238</v>
      </c>
      <c r="O27">
        <v>1</v>
      </c>
      <c r="P27">
        <v>0</v>
      </c>
      <c r="Q27">
        <v>1</v>
      </c>
      <c r="R27">
        <v>1</v>
      </c>
      <c r="S27">
        <v>2</v>
      </c>
      <c r="T27">
        <v>6</v>
      </c>
      <c r="U27">
        <v>3</v>
      </c>
      <c r="V27">
        <v>16</v>
      </c>
      <c r="W27">
        <v>5</v>
      </c>
      <c r="X27">
        <v>0</v>
      </c>
      <c r="Y27">
        <v>0</v>
      </c>
      <c r="Z27">
        <v>3</v>
      </c>
      <c r="AA27">
        <v>0</v>
      </c>
      <c r="AB27">
        <v>0</v>
      </c>
      <c r="AC27">
        <v>0</v>
      </c>
      <c r="AD27">
        <v>8</v>
      </c>
      <c r="AE27">
        <v>0</v>
      </c>
      <c r="AF27">
        <v>66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7</v>
      </c>
      <c r="AP27">
        <v>0</v>
      </c>
      <c r="AQ27">
        <v>0</v>
      </c>
      <c r="AR27">
        <v>3</v>
      </c>
      <c r="AS27">
        <v>0</v>
      </c>
      <c r="AT27">
        <v>1</v>
      </c>
      <c r="AU27">
        <v>0</v>
      </c>
      <c r="AV27">
        <v>0</v>
      </c>
      <c r="AW27">
        <v>0</v>
      </c>
      <c r="AX27">
        <v>2</v>
      </c>
      <c r="AY27">
        <v>0</v>
      </c>
      <c r="AZ27">
        <v>1</v>
      </c>
      <c r="BA27">
        <v>0</v>
      </c>
      <c r="BB27">
        <v>1</v>
      </c>
      <c r="BC27">
        <v>1</v>
      </c>
      <c r="BD27">
        <v>1</v>
      </c>
      <c r="BE27">
        <v>0</v>
      </c>
      <c r="BF27">
        <v>2</v>
      </c>
      <c r="BG27">
        <v>0</v>
      </c>
      <c r="BH27">
        <v>0</v>
      </c>
      <c r="BI27">
        <v>0</v>
      </c>
      <c r="BJ27">
        <v>5</v>
      </c>
      <c r="BK27">
        <v>2</v>
      </c>
      <c r="BL27">
        <v>2</v>
      </c>
      <c r="BM27">
        <v>3</v>
      </c>
      <c r="BN27">
        <v>0</v>
      </c>
      <c r="BO27">
        <v>0</v>
      </c>
      <c r="BP27">
        <v>0</v>
      </c>
      <c r="BQ27">
        <v>2</v>
      </c>
      <c r="BR27">
        <v>1</v>
      </c>
      <c r="BS27">
        <v>3</v>
      </c>
      <c r="BT27">
        <v>1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2</v>
      </c>
      <c r="CC27">
        <v>0</v>
      </c>
      <c r="CD27">
        <v>0</v>
      </c>
      <c r="CE27">
        <v>0</v>
      </c>
      <c r="CF27">
        <v>0</v>
      </c>
      <c r="CG27">
        <v>1</v>
      </c>
      <c r="CH27">
        <v>3</v>
      </c>
      <c r="CI27">
        <v>0</v>
      </c>
      <c r="CJ27">
        <v>1</v>
      </c>
      <c r="CK27">
        <v>0</v>
      </c>
      <c r="CL27">
        <v>2</v>
      </c>
      <c r="CM27">
        <v>0</v>
      </c>
      <c r="CN27">
        <v>0</v>
      </c>
      <c r="CO27">
        <v>5</v>
      </c>
      <c r="CP27">
        <v>2</v>
      </c>
      <c r="CQ27">
        <v>0</v>
      </c>
      <c r="CR27">
        <v>0</v>
      </c>
      <c r="CS27">
        <v>0</v>
      </c>
      <c r="CT27">
        <v>0</v>
      </c>
      <c r="CU27">
        <v>1</v>
      </c>
      <c r="CV27">
        <v>2</v>
      </c>
      <c r="CW27">
        <v>4</v>
      </c>
      <c r="CX27">
        <v>0</v>
      </c>
      <c r="CY27">
        <v>0</v>
      </c>
      <c r="CZ27">
        <v>0</v>
      </c>
      <c r="DA27">
        <v>5</v>
      </c>
      <c r="DB27">
        <v>0</v>
      </c>
      <c r="DC27" t="s">
        <v>202</v>
      </c>
      <c r="DD27" t="s">
        <v>203</v>
      </c>
      <c r="DE27" t="s">
        <v>111</v>
      </c>
    </row>
    <row r="28" spans="1:109">
      <c r="A28" s="1">
        <v>26</v>
      </c>
      <c r="B28" t="s">
        <v>239</v>
      </c>
      <c r="C28">
        <v>176</v>
      </c>
      <c r="D28">
        <v>10</v>
      </c>
      <c r="E28">
        <v>0</v>
      </c>
      <c r="F28">
        <v>0</v>
      </c>
      <c r="G28">
        <v>5</v>
      </c>
      <c r="H28">
        <v>3</v>
      </c>
      <c r="I28">
        <v>22</v>
      </c>
      <c r="J28">
        <v>10</v>
      </c>
      <c r="K28" t="s">
        <v>240</v>
      </c>
      <c r="L28" t="s">
        <v>241</v>
      </c>
      <c r="M28" t="s">
        <v>242</v>
      </c>
      <c r="N28" t="s">
        <v>243</v>
      </c>
      <c r="O28">
        <v>0</v>
      </c>
      <c r="P28">
        <v>0</v>
      </c>
      <c r="Q28">
        <v>0</v>
      </c>
      <c r="R28">
        <v>0</v>
      </c>
      <c r="S28">
        <v>2</v>
      </c>
      <c r="T28">
        <v>2</v>
      </c>
      <c r="U28">
        <v>2</v>
      </c>
      <c r="V28">
        <v>13</v>
      </c>
      <c r="W28">
        <v>1</v>
      </c>
      <c r="X28">
        <v>1</v>
      </c>
      <c r="Y28">
        <v>0</v>
      </c>
      <c r="Z28">
        <v>1</v>
      </c>
      <c r="AA28">
        <v>0</v>
      </c>
      <c r="AB28">
        <v>2</v>
      </c>
      <c r="AC28">
        <v>4</v>
      </c>
      <c r="AD28">
        <v>4</v>
      </c>
      <c r="AE28">
        <v>0</v>
      </c>
      <c r="AF28">
        <v>62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1</v>
      </c>
      <c r="AM28">
        <v>2</v>
      </c>
      <c r="AN28">
        <v>0</v>
      </c>
      <c r="AO28">
        <v>5</v>
      </c>
      <c r="AP28">
        <v>1</v>
      </c>
      <c r="AQ28">
        <v>0</v>
      </c>
      <c r="AR28">
        <v>4</v>
      </c>
      <c r="AS28">
        <v>0</v>
      </c>
      <c r="AT28">
        <v>0</v>
      </c>
      <c r="AU28">
        <v>0</v>
      </c>
      <c r="AV28">
        <v>2</v>
      </c>
      <c r="AW28">
        <v>1</v>
      </c>
      <c r="AX28">
        <v>0</v>
      </c>
      <c r="AY28">
        <v>0</v>
      </c>
      <c r="AZ28">
        <v>2</v>
      </c>
      <c r="BA28">
        <v>1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4</v>
      </c>
      <c r="BK28">
        <v>1</v>
      </c>
      <c r="BL28">
        <v>0</v>
      </c>
      <c r="BM28">
        <v>2</v>
      </c>
      <c r="BN28">
        <v>0</v>
      </c>
      <c r="BO28">
        <v>2</v>
      </c>
      <c r="BP28">
        <v>1</v>
      </c>
      <c r="BQ28">
        <v>0</v>
      </c>
      <c r="BR28">
        <v>0</v>
      </c>
      <c r="BS28">
        <v>4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1</v>
      </c>
      <c r="CB28">
        <v>3</v>
      </c>
      <c r="CC28">
        <v>0</v>
      </c>
      <c r="CD28">
        <v>0</v>
      </c>
      <c r="CE28">
        <v>3</v>
      </c>
      <c r="CF28">
        <v>0</v>
      </c>
      <c r="CG28">
        <v>0</v>
      </c>
      <c r="CH28">
        <v>4</v>
      </c>
      <c r="CI28">
        <v>4</v>
      </c>
      <c r="CJ28">
        <v>0</v>
      </c>
      <c r="CK28">
        <v>1</v>
      </c>
      <c r="CL28">
        <v>2</v>
      </c>
      <c r="CM28">
        <v>0</v>
      </c>
      <c r="CN28">
        <v>0</v>
      </c>
      <c r="CO28">
        <v>1</v>
      </c>
      <c r="CP28">
        <v>1</v>
      </c>
      <c r="CQ28">
        <v>0</v>
      </c>
      <c r="CR28">
        <v>1</v>
      </c>
      <c r="CS28">
        <v>1</v>
      </c>
      <c r="CT28">
        <v>0</v>
      </c>
      <c r="CU28">
        <v>1</v>
      </c>
      <c r="CV28">
        <v>3</v>
      </c>
      <c r="CW28">
        <v>1</v>
      </c>
      <c r="CX28">
        <v>0</v>
      </c>
      <c r="CY28">
        <v>0</v>
      </c>
      <c r="CZ28">
        <v>0</v>
      </c>
      <c r="DA28">
        <v>2</v>
      </c>
      <c r="DB28">
        <v>0</v>
      </c>
      <c r="DC28" t="s">
        <v>113</v>
      </c>
      <c r="DD28" t="s">
        <v>114</v>
      </c>
      <c r="DE28" t="s">
        <v>111</v>
      </c>
    </row>
    <row r="29" spans="1:109">
      <c r="A29" s="1">
        <v>27</v>
      </c>
      <c r="B29" t="s">
        <v>244</v>
      </c>
      <c r="C29">
        <v>133</v>
      </c>
      <c r="D29">
        <v>2</v>
      </c>
      <c r="E29">
        <v>0</v>
      </c>
      <c r="F29">
        <v>0</v>
      </c>
      <c r="G29">
        <v>3</v>
      </c>
      <c r="H29">
        <v>1</v>
      </c>
      <c r="I29">
        <v>11</v>
      </c>
      <c r="J29">
        <v>2</v>
      </c>
      <c r="K29" t="s">
        <v>245</v>
      </c>
      <c r="L29" t="s">
        <v>246</v>
      </c>
      <c r="M29" t="s">
        <v>247</v>
      </c>
      <c r="N29" t="s">
        <v>248</v>
      </c>
      <c r="O29">
        <v>0</v>
      </c>
      <c r="P29">
        <v>0</v>
      </c>
      <c r="Q29">
        <v>1</v>
      </c>
      <c r="R29">
        <v>1</v>
      </c>
      <c r="S29">
        <v>1</v>
      </c>
      <c r="T29">
        <v>4</v>
      </c>
      <c r="U29">
        <v>2</v>
      </c>
      <c r="V29">
        <v>12</v>
      </c>
      <c r="W29">
        <v>2</v>
      </c>
      <c r="X29">
        <v>0</v>
      </c>
      <c r="Y29">
        <v>0</v>
      </c>
      <c r="Z29">
        <v>1</v>
      </c>
      <c r="AA29">
        <v>0</v>
      </c>
      <c r="AB29">
        <v>1</v>
      </c>
      <c r="AC29">
        <v>5</v>
      </c>
      <c r="AD29">
        <v>2</v>
      </c>
      <c r="AE29">
        <v>1</v>
      </c>
      <c r="AF29">
        <v>32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1</v>
      </c>
      <c r="AO29">
        <v>4</v>
      </c>
      <c r="AP29">
        <v>0</v>
      </c>
      <c r="AQ29">
        <v>1</v>
      </c>
      <c r="AR29">
        <v>0</v>
      </c>
      <c r="AS29">
        <v>0</v>
      </c>
      <c r="AT29">
        <v>0</v>
      </c>
      <c r="AU29">
        <v>1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1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2</v>
      </c>
      <c r="BN29">
        <v>0</v>
      </c>
      <c r="BO29">
        <v>0</v>
      </c>
      <c r="BP29">
        <v>0</v>
      </c>
      <c r="BQ29">
        <v>0</v>
      </c>
      <c r="BR29">
        <v>2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1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2</v>
      </c>
      <c r="CI29">
        <v>5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1</v>
      </c>
      <c r="CP29">
        <v>0</v>
      </c>
      <c r="CQ29">
        <v>3</v>
      </c>
      <c r="CR29">
        <v>0</v>
      </c>
      <c r="CS29">
        <v>0</v>
      </c>
      <c r="CT29">
        <v>0</v>
      </c>
      <c r="CU29">
        <v>0</v>
      </c>
      <c r="CV29">
        <v>2</v>
      </c>
      <c r="CW29">
        <v>0</v>
      </c>
      <c r="CX29">
        <v>0</v>
      </c>
      <c r="CY29">
        <v>1</v>
      </c>
      <c r="CZ29">
        <v>0</v>
      </c>
      <c r="DA29">
        <v>2</v>
      </c>
      <c r="DB29">
        <v>0</v>
      </c>
      <c r="DC29" t="s">
        <v>113</v>
      </c>
      <c r="DD29" t="s">
        <v>114</v>
      </c>
      <c r="DE29" t="s">
        <v>111</v>
      </c>
    </row>
    <row r="30" spans="1:109">
      <c r="A30" s="1">
        <v>28</v>
      </c>
      <c r="B30" t="s">
        <v>249</v>
      </c>
      <c r="C30">
        <v>169</v>
      </c>
      <c r="D30">
        <v>8</v>
      </c>
      <c r="E30">
        <v>0</v>
      </c>
      <c r="F30">
        <v>1</v>
      </c>
      <c r="G30">
        <v>15</v>
      </c>
      <c r="H30">
        <v>4</v>
      </c>
      <c r="I30">
        <v>45</v>
      </c>
      <c r="J30">
        <v>22</v>
      </c>
      <c r="K30" t="s">
        <v>250</v>
      </c>
      <c r="L30" t="s">
        <v>251</v>
      </c>
      <c r="M30" t="s">
        <v>252</v>
      </c>
      <c r="N30" t="s">
        <v>253</v>
      </c>
      <c r="O30">
        <v>2</v>
      </c>
      <c r="P30">
        <v>0</v>
      </c>
      <c r="Q30">
        <v>0</v>
      </c>
      <c r="R30">
        <v>0</v>
      </c>
      <c r="S30">
        <v>4</v>
      </c>
      <c r="T30">
        <v>11</v>
      </c>
      <c r="U30">
        <v>1</v>
      </c>
      <c r="V30">
        <v>14</v>
      </c>
      <c r="W30">
        <v>5</v>
      </c>
      <c r="X30">
        <v>1</v>
      </c>
      <c r="Y30">
        <v>0</v>
      </c>
      <c r="Z30">
        <v>0</v>
      </c>
      <c r="AA30">
        <v>0</v>
      </c>
      <c r="AB30">
        <v>2</v>
      </c>
      <c r="AC30">
        <v>0</v>
      </c>
      <c r="AD30">
        <v>3</v>
      </c>
      <c r="AE30">
        <v>3</v>
      </c>
      <c r="AF30">
        <v>19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2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1</v>
      </c>
      <c r="BJ30">
        <v>0</v>
      </c>
      <c r="BK30">
        <v>2</v>
      </c>
      <c r="BL30">
        <v>0</v>
      </c>
      <c r="BM30">
        <v>1</v>
      </c>
      <c r="BN30">
        <v>2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1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2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1</v>
      </c>
      <c r="CO30">
        <v>0</v>
      </c>
      <c r="CP30">
        <v>0</v>
      </c>
      <c r="CQ30">
        <v>1</v>
      </c>
      <c r="CR30">
        <v>1</v>
      </c>
      <c r="CS30">
        <v>0</v>
      </c>
      <c r="CT30">
        <v>0</v>
      </c>
      <c r="CU30">
        <v>1</v>
      </c>
      <c r="CV30">
        <v>4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 t="s">
        <v>111</v>
      </c>
      <c r="DD30" t="s">
        <v>111</v>
      </c>
      <c r="DE30" t="s">
        <v>111</v>
      </c>
    </row>
    <row r="31" spans="1:109">
      <c r="A31" s="1">
        <v>29</v>
      </c>
      <c r="B31" t="s">
        <v>254</v>
      </c>
      <c r="C31">
        <v>181</v>
      </c>
      <c r="D31">
        <v>3</v>
      </c>
      <c r="E31">
        <v>0</v>
      </c>
      <c r="F31">
        <v>1</v>
      </c>
      <c r="G31">
        <v>1</v>
      </c>
      <c r="H31">
        <v>0</v>
      </c>
      <c r="I31">
        <v>8</v>
      </c>
      <c r="J31">
        <v>4</v>
      </c>
      <c r="K31" t="s">
        <v>255</v>
      </c>
      <c r="L31" t="s">
        <v>256</v>
      </c>
      <c r="M31" t="s">
        <v>111</v>
      </c>
      <c r="N31" t="s">
        <v>257</v>
      </c>
      <c r="O31">
        <v>0</v>
      </c>
      <c r="P31">
        <v>0</v>
      </c>
      <c r="Q31">
        <v>0</v>
      </c>
      <c r="R31">
        <v>0</v>
      </c>
      <c r="S31">
        <v>0</v>
      </c>
      <c r="T31">
        <v>3</v>
      </c>
      <c r="U31">
        <v>3</v>
      </c>
      <c r="V31">
        <v>9</v>
      </c>
      <c r="W31">
        <v>0</v>
      </c>
      <c r="X31">
        <v>1</v>
      </c>
      <c r="Y31">
        <v>0</v>
      </c>
      <c r="Z31">
        <v>4</v>
      </c>
      <c r="AA31">
        <v>0</v>
      </c>
      <c r="AB31">
        <v>0</v>
      </c>
      <c r="AC31">
        <v>0</v>
      </c>
      <c r="AD31">
        <v>4</v>
      </c>
      <c r="AE31">
        <v>0</v>
      </c>
      <c r="AF31">
        <v>89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8</v>
      </c>
      <c r="AP31">
        <v>5</v>
      </c>
      <c r="AQ31">
        <v>0</v>
      </c>
      <c r="AR31">
        <v>0</v>
      </c>
      <c r="AS31">
        <v>1</v>
      </c>
      <c r="AT31">
        <v>0</v>
      </c>
      <c r="AU31">
        <v>0</v>
      </c>
      <c r="AV31">
        <v>3</v>
      </c>
      <c r="AW31">
        <v>1</v>
      </c>
      <c r="AX31">
        <v>1</v>
      </c>
      <c r="AY31">
        <v>0</v>
      </c>
      <c r="AZ31">
        <v>2</v>
      </c>
      <c r="BA31">
        <v>0</v>
      </c>
      <c r="BB31">
        <v>0</v>
      </c>
      <c r="BC31">
        <v>0</v>
      </c>
      <c r="BD31">
        <v>4</v>
      </c>
      <c r="BE31">
        <v>3</v>
      </c>
      <c r="BF31">
        <v>0</v>
      </c>
      <c r="BG31">
        <v>0</v>
      </c>
      <c r="BH31">
        <v>0</v>
      </c>
      <c r="BI31">
        <v>0</v>
      </c>
      <c r="BJ31">
        <v>5</v>
      </c>
      <c r="BK31">
        <v>2</v>
      </c>
      <c r="BL31">
        <v>1</v>
      </c>
      <c r="BM31">
        <v>3</v>
      </c>
      <c r="BN31">
        <v>1</v>
      </c>
      <c r="BO31">
        <v>2</v>
      </c>
      <c r="BP31">
        <v>5</v>
      </c>
      <c r="BQ31">
        <v>1</v>
      </c>
      <c r="BR31">
        <v>0</v>
      </c>
      <c r="BS31">
        <v>0</v>
      </c>
      <c r="BT31">
        <v>3</v>
      </c>
      <c r="BU31">
        <v>0</v>
      </c>
      <c r="BV31">
        <v>0</v>
      </c>
      <c r="BW31">
        <v>2</v>
      </c>
      <c r="BX31">
        <v>0</v>
      </c>
      <c r="BY31">
        <v>0</v>
      </c>
      <c r="BZ31">
        <v>0</v>
      </c>
      <c r="CA31">
        <v>3</v>
      </c>
      <c r="CB31">
        <v>2</v>
      </c>
      <c r="CC31">
        <v>0</v>
      </c>
      <c r="CD31">
        <v>0</v>
      </c>
      <c r="CE31">
        <v>2</v>
      </c>
      <c r="CF31">
        <v>0</v>
      </c>
      <c r="CG31">
        <v>0</v>
      </c>
      <c r="CH31">
        <v>15</v>
      </c>
      <c r="CI31">
        <v>0</v>
      </c>
      <c r="CJ31">
        <v>0</v>
      </c>
      <c r="CK31">
        <v>2</v>
      </c>
      <c r="CL31">
        <v>1</v>
      </c>
      <c r="CM31">
        <v>0</v>
      </c>
      <c r="CN31">
        <v>0</v>
      </c>
      <c r="CO31">
        <v>0</v>
      </c>
      <c r="CP31">
        <v>0</v>
      </c>
      <c r="CQ31">
        <v>3</v>
      </c>
      <c r="CR31">
        <v>1</v>
      </c>
      <c r="CS31">
        <v>0</v>
      </c>
      <c r="CT31">
        <v>0</v>
      </c>
      <c r="CU31">
        <v>0</v>
      </c>
      <c r="CV31">
        <v>3</v>
      </c>
      <c r="CW31">
        <v>0</v>
      </c>
      <c r="CX31">
        <v>0</v>
      </c>
      <c r="CY31">
        <v>0</v>
      </c>
      <c r="CZ31">
        <v>0</v>
      </c>
      <c r="DA31">
        <v>4</v>
      </c>
      <c r="DB31">
        <v>0</v>
      </c>
      <c r="DC31" t="s">
        <v>151</v>
      </c>
      <c r="DD31" t="s">
        <v>152</v>
      </c>
      <c r="DE31" t="s">
        <v>111</v>
      </c>
    </row>
    <row r="32" spans="1:109">
      <c r="A32" s="1">
        <v>30</v>
      </c>
      <c r="B32" t="s">
        <v>258</v>
      </c>
      <c r="C32">
        <v>179</v>
      </c>
      <c r="D32">
        <v>6</v>
      </c>
      <c r="E32">
        <v>0</v>
      </c>
      <c r="F32">
        <v>0</v>
      </c>
      <c r="G32">
        <v>2</v>
      </c>
      <c r="H32">
        <v>0</v>
      </c>
      <c r="I32">
        <v>9</v>
      </c>
      <c r="J32">
        <v>3</v>
      </c>
      <c r="K32" t="s">
        <v>259</v>
      </c>
      <c r="L32" t="s">
        <v>260</v>
      </c>
      <c r="M32" t="s">
        <v>111</v>
      </c>
      <c r="N32" t="s">
        <v>261</v>
      </c>
      <c r="O32">
        <v>0</v>
      </c>
      <c r="P32">
        <v>0</v>
      </c>
      <c r="Q32">
        <v>2</v>
      </c>
      <c r="R32">
        <v>2</v>
      </c>
      <c r="S32">
        <v>0</v>
      </c>
      <c r="T32">
        <v>0</v>
      </c>
      <c r="U32">
        <v>5</v>
      </c>
      <c r="V32">
        <v>11</v>
      </c>
      <c r="W32">
        <v>1</v>
      </c>
      <c r="X32">
        <v>0</v>
      </c>
      <c r="Y32">
        <v>1</v>
      </c>
      <c r="Z32">
        <v>1</v>
      </c>
      <c r="AA32">
        <v>0</v>
      </c>
      <c r="AB32">
        <v>1</v>
      </c>
      <c r="AC32">
        <v>4</v>
      </c>
      <c r="AD32">
        <v>3</v>
      </c>
      <c r="AE32">
        <v>0</v>
      </c>
      <c r="AF32">
        <v>80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2</v>
      </c>
      <c r="AM32">
        <v>0</v>
      </c>
      <c r="AN32">
        <v>0</v>
      </c>
      <c r="AO32">
        <v>9</v>
      </c>
      <c r="AP32">
        <v>0</v>
      </c>
      <c r="AQ32">
        <v>0</v>
      </c>
      <c r="AR32">
        <v>1</v>
      </c>
      <c r="AS32">
        <v>0</v>
      </c>
      <c r="AT32">
        <v>0</v>
      </c>
      <c r="AU32">
        <v>1</v>
      </c>
      <c r="AV32">
        <v>1</v>
      </c>
      <c r="AW32">
        <v>0</v>
      </c>
      <c r="AX32">
        <v>3</v>
      </c>
      <c r="AY32">
        <v>1</v>
      </c>
      <c r="AZ32">
        <v>4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5</v>
      </c>
      <c r="BK32">
        <v>1</v>
      </c>
      <c r="BL32">
        <v>0</v>
      </c>
      <c r="BM32">
        <v>5</v>
      </c>
      <c r="BN32">
        <v>1</v>
      </c>
      <c r="BO32">
        <v>2</v>
      </c>
      <c r="BP32">
        <v>2</v>
      </c>
      <c r="BQ32">
        <v>0</v>
      </c>
      <c r="BR32">
        <v>1</v>
      </c>
      <c r="BS32">
        <v>2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1</v>
      </c>
      <c r="CB32">
        <v>2</v>
      </c>
      <c r="CC32">
        <v>0</v>
      </c>
      <c r="CD32">
        <v>3</v>
      </c>
      <c r="CE32">
        <v>0</v>
      </c>
      <c r="CF32">
        <v>0</v>
      </c>
      <c r="CG32">
        <v>0</v>
      </c>
      <c r="CH32">
        <v>14</v>
      </c>
      <c r="CI32">
        <v>4</v>
      </c>
      <c r="CJ32">
        <v>0</v>
      </c>
      <c r="CK32">
        <v>1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2</v>
      </c>
      <c r="CR32">
        <v>1</v>
      </c>
      <c r="CS32">
        <v>0</v>
      </c>
      <c r="CT32">
        <v>0</v>
      </c>
      <c r="CU32">
        <v>0</v>
      </c>
      <c r="CV32">
        <v>2</v>
      </c>
      <c r="CW32">
        <v>1</v>
      </c>
      <c r="CX32">
        <v>0</v>
      </c>
      <c r="CY32">
        <v>2</v>
      </c>
      <c r="CZ32">
        <v>0</v>
      </c>
      <c r="DA32">
        <v>6</v>
      </c>
      <c r="DB32">
        <v>0</v>
      </c>
      <c r="DC32" t="s">
        <v>168</v>
      </c>
      <c r="DD32" t="s">
        <v>169</v>
      </c>
      <c r="DE32" t="s">
        <v>111</v>
      </c>
    </row>
    <row r="33" spans="1:109">
      <c r="A33" s="1">
        <v>31</v>
      </c>
      <c r="B33" t="s">
        <v>262</v>
      </c>
      <c r="C33">
        <v>194</v>
      </c>
      <c r="D33">
        <v>5</v>
      </c>
      <c r="E33">
        <v>0</v>
      </c>
      <c r="F33">
        <v>0</v>
      </c>
      <c r="G33">
        <v>3</v>
      </c>
      <c r="H33">
        <v>0</v>
      </c>
      <c r="I33">
        <v>19</v>
      </c>
      <c r="J33">
        <v>9</v>
      </c>
      <c r="K33" t="s">
        <v>263</v>
      </c>
      <c r="L33" t="s">
        <v>264</v>
      </c>
      <c r="M33" t="s">
        <v>111</v>
      </c>
      <c r="N33" t="s">
        <v>265</v>
      </c>
      <c r="O33">
        <v>1</v>
      </c>
      <c r="P33">
        <v>0</v>
      </c>
      <c r="Q33">
        <v>4</v>
      </c>
      <c r="R33">
        <v>4</v>
      </c>
      <c r="S33">
        <v>0</v>
      </c>
      <c r="T33">
        <v>2</v>
      </c>
      <c r="U33">
        <v>4</v>
      </c>
      <c r="V33">
        <v>10</v>
      </c>
      <c r="W33">
        <v>3</v>
      </c>
      <c r="X33">
        <v>0</v>
      </c>
      <c r="Y33">
        <v>3</v>
      </c>
      <c r="Z33">
        <v>0</v>
      </c>
      <c r="AA33">
        <v>0</v>
      </c>
      <c r="AB33">
        <v>0</v>
      </c>
      <c r="AC33">
        <v>1</v>
      </c>
      <c r="AD33">
        <v>3</v>
      </c>
      <c r="AE33">
        <v>0</v>
      </c>
      <c r="AF33">
        <v>71</v>
      </c>
      <c r="AG33">
        <v>0</v>
      </c>
      <c r="AH33">
        <v>0</v>
      </c>
      <c r="AI33">
        <v>0</v>
      </c>
      <c r="AJ33">
        <v>0</v>
      </c>
      <c r="AK33">
        <v>1</v>
      </c>
      <c r="AL33">
        <v>1</v>
      </c>
      <c r="AM33">
        <v>0</v>
      </c>
      <c r="AN33">
        <v>0</v>
      </c>
      <c r="AO33">
        <v>7</v>
      </c>
      <c r="AP33">
        <v>1</v>
      </c>
      <c r="AQ33">
        <v>0</v>
      </c>
      <c r="AR33">
        <v>2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3</v>
      </c>
      <c r="BA33">
        <v>0</v>
      </c>
      <c r="BB33">
        <v>3</v>
      </c>
      <c r="BC33">
        <v>1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4</v>
      </c>
      <c r="BK33">
        <v>1</v>
      </c>
      <c r="BL33">
        <v>0</v>
      </c>
      <c r="BM33">
        <v>4</v>
      </c>
      <c r="BN33">
        <v>0</v>
      </c>
      <c r="BO33">
        <v>0</v>
      </c>
      <c r="BP33">
        <v>5</v>
      </c>
      <c r="BQ33">
        <v>0</v>
      </c>
      <c r="BR33">
        <v>2</v>
      </c>
      <c r="BS33">
        <v>5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3</v>
      </c>
      <c r="CA33">
        <v>0</v>
      </c>
      <c r="CB33">
        <v>1</v>
      </c>
      <c r="CC33">
        <v>2</v>
      </c>
      <c r="CD33">
        <v>0</v>
      </c>
      <c r="CE33">
        <v>3</v>
      </c>
      <c r="CF33">
        <v>0</v>
      </c>
      <c r="CG33">
        <v>0</v>
      </c>
      <c r="CH33">
        <v>6</v>
      </c>
      <c r="CI33">
        <v>1</v>
      </c>
      <c r="CJ33">
        <v>0</v>
      </c>
      <c r="CK33">
        <v>0</v>
      </c>
      <c r="CL33">
        <v>2</v>
      </c>
      <c r="CM33">
        <v>0</v>
      </c>
      <c r="CN33">
        <v>0</v>
      </c>
      <c r="CO33">
        <v>0</v>
      </c>
      <c r="CP33">
        <v>2</v>
      </c>
      <c r="CQ33">
        <v>0</v>
      </c>
      <c r="CR33">
        <v>1</v>
      </c>
      <c r="CS33">
        <v>0</v>
      </c>
      <c r="CT33">
        <v>0</v>
      </c>
      <c r="CU33">
        <v>0</v>
      </c>
      <c r="CV33">
        <v>3</v>
      </c>
      <c r="CW33">
        <v>1</v>
      </c>
      <c r="CX33">
        <v>1</v>
      </c>
      <c r="CY33">
        <v>0</v>
      </c>
      <c r="CZ33">
        <v>0</v>
      </c>
      <c r="DA33">
        <v>4</v>
      </c>
      <c r="DB33">
        <v>0</v>
      </c>
      <c r="DC33" t="s">
        <v>151</v>
      </c>
      <c r="DD33" t="s">
        <v>152</v>
      </c>
      <c r="DE33" t="s">
        <v>111</v>
      </c>
    </row>
    <row r="34" spans="1:109">
      <c r="A34" s="1">
        <v>32</v>
      </c>
      <c r="B34" t="s">
        <v>266</v>
      </c>
      <c r="C34">
        <v>220</v>
      </c>
      <c r="D34">
        <v>5</v>
      </c>
      <c r="E34">
        <v>0</v>
      </c>
      <c r="F34">
        <v>0</v>
      </c>
      <c r="G34">
        <v>5</v>
      </c>
      <c r="H34">
        <v>0</v>
      </c>
      <c r="I34">
        <v>18</v>
      </c>
      <c r="J34">
        <v>9</v>
      </c>
      <c r="K34" t="s">
        <v>267</v>
      </c>
      <c r="L34" t="s">
        <v>268</v>
      </c>
      <c r="M34" t="s">
        <v>111</v>
      </c>
      <c r="N34" t="s">
        <v>269</v>
      </c>
      <c r="O34">
        <v>0</v>
      </c>
      <c r="P34">
        <v>0</v>
      </c>
      <c r="Q34">
        <v>0</v>
      </c>
      <c r="R34">
        <v>0</v>
      </c>
      <c r="S34">
        <v>2</v>
      </c>
      <c r="T34">
        <v>2</v>
      </c>
      <c r="U34">
        <v>1</v>
      </c>
      <c r="V34">
        <v>13</v>
      </c>
      <c r="W34">
        <v>1</v>
      </c>
      <c r="X34">
        <v>0</v>
      </c>
      <c r="Y34">
        <v>0</v>
      </c>
      <c r="Z34">
        <v>1</v>
      </c>
      <c r="AA34">
        <v>0</v>
      </c>
      <c r="AB34">
        <v>2</v>
      </c>
      <c r="AC34">
        <v>7</v>
      </c>
      <c r="AD34">
        <v>2</v>
      </c>
      <c r="AE34">
        <v>0</v>
      </c>
      <c r="AF34">
        <v>95</v>
      </c>
      <c r="AG34">
        <v>0</v>
      </c>
      <c r="AH34">
        <v>0</v>
      </c>
      <c r="AI34">
        <v>0</v>
      </c>
      <c r="AJ34">
        <v>0</v>
      </c>
      <c r="AK34">
        <v>1</v>
      </c>
      <c r="AL34">
        <v>1</v>
      </c>
      <c r="AM34">
        <v>0</v>
      </c>
      <c r="AN34">
        <v>0</v>
      </c>
      <c r="AO34">
        <v>9</v>
      </c>
      <c r="AP34">
        <v>0</v>
      </c>
      <c r="AQ34">
        <v>0</v>
      </c>
      <c r="AR34">
        <v>2</v>
      </c>
      <c r="AS34">
        <v>0</v>
      </c>
      <c r="AT34">
        <v>1</v>
      </c>
      <c r="AU34">
        <v>0</v>
      </c>
      <c r="AV34">
        <v>1</v>
      </c>
      <c r="AW34">
        <v>0</v>
      </c>
      <c r="AX34">
        <v>0</v>
      </c>
      <c r="AY34">
        <v>0</v>
      </c>
      <c r="AZ34">
        <v>2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13</v>
      </c>
      <c r="BK34">
        <v>0</v>
      </c>
      <c r="BL34">
        <v>0</v>
      </c>
      <c r="BM34">
        <v>1</v>
      </c>
      <c r="BN34">
        <v>0</v>
      </c>
      <c r="BO34">
        <v>0</v>
      </c>
      <c r="BP34">
        <v>7</v>
      </c>
      <c r="BQ34">
        <v>0</v>
      </c>
      <c r="BR34">
        <v>2</v>
      </c>
      <c r="BS34">
        <v>2</v>
      </c>
      <c r="BT34">
        <v>0</v>
      </c>
      <c r="BU34">
        <v>0</v>
      </c>
      <c r="BV34">
        <v>0</v>
      </c>
      <c r="BW34">
        <v>0</v>
      </c>
      <c r="BX34">
        <v>1</v>
      </c>
      <c r="BY34">
        <v>1</v>
      </c>
      <c r="BZ34">
        <v>4</v>
      </c>
      <c r="CA34">
        <v>0</v>
      </c>
      <c r="CB34">
        <v>2</v>
      </c>
      <c r="CC34">
        <v>2</v>
      </c>
      <c r="CD34">
        <v>0</v>
      </c>
      <c r="CE34">
        <v>2</v>
      </c>
      <c r="CF34">
        <v>0</v>
      </c>
      <c r="CG34">
        <v>0</v>
      </c>
      <c r="CH34">
        <v>14</v>
      </c>
      <c r="CI34">
        <v>7</v>
      </c>
      <c r="CJ34">
        <v>2</v>
      </c>
      <c r="CK34">
        <v>1</v>
      </c>
      <c r="CL34">
        <v>3</v>
      </c>
      <c r="CM34">
        <v>0</v>
      </c>
      <c r="CN34">
        <v>0</v>
      </c>
      <c r="CO34">
        <v>0</v>
      </c>
      <c r="CP34">
        <v>1</v>
      </c>
      <c r="CQ34">
        <v>1</v>
      </c>
      <c r="CR34">
        <v>3</v>
      </c>
      <c r="CS34">
        <v>0</v>
      </c>
      <c r="CT34">
        <v>0</v>
      </c>
      <c r="CU34">
        <v>0</v>
      </c>
      <c r="CV34">
        <v>2</v>
      </c>
      <c r="CW34">
        <v>1</v>
      </c>
      <c r="CX34">
        <v>0</v>
      </c>
      <c r="CY34">
        <v>0</v>
      </c>
      <c r="CZ34">
        <v>0</v>
      </c>
      <c r="DA34">
        <v>6</v>
      </c>
      <c r="DB34">
        <v>0</v>
      </c>
      <c r="DC34" t="s">
        <v>168</v>
      </c>
      <c r="DD34" t="s">
        <v>169</v>
      </c>
      <c r="DE34" t="s">
        <v>111</v>
      </c>
    </row>
    <row r="35" spans="1:109">
      <c r="A35" s="1">
        <v>33</v>
      </c>
      <c r="B35" t="s">
        <v>270</v>
      </c>
      <c r="C35">
        <v>154</v>
      </c>
      <c r="D35">
        <v>4</v>
      </c>
      <c r="E35">
        <v>0</v>
      </c>
      <c r="F35">
        <v>0</v>
      </c>
      <c r="G35">
        <v>0</v>
      </c>
      <c r="H35">
        <v>0</v>
      </c>
      <c r="I35">
        <v>13</v>
      </c>
      <c r="J35">
        <v>4</v>
      </c>
      <c r="K35" t="s">
        <v>111</v>
      </c>
      <c r="L35" t="s">
        <v>271</v>
      </c>
      <c r="M35" t="s">
        <v>111</v>
      </c>
      <c r="N35" t="s">
        <v>272</v>
      </c>
      <c r="O35">
        <v>0</v>
      </c>
      <c r="P35">
        <v>0</v>
      </c>
      <c r="Q35">
        <v>2</v>
      </c>
      <c r="R35">
        <v>2</v>
      </c>
      <c r="S35">
        <v>0</v>
      </c>
      <c r="T35">
        <v>2</v>
      </c>
      <c r="U35">
        <v>3</v>
      </c>
      <c r="V35">
        <v>3</v>
      </c>
      <c r="W35">
        <v>1</v>
      </c>
      <c r="X35">
        <v>0</v>
      </c>
      <c r="Y35">
        <v>0</v>
      </c>
      <c r="Z35">
        <v>0</v>
      </c>
      <c r="AA35">
        <v>0</v>
      </c>
      <c r="AB35">
        <v>0</v>
      </c>
      <c r="AC35">
        <v>1</v>
      </c>
      <c r="AD35">
        <v>0</v>
      </c>
      <c r="AE35">
        <v>1</v>
      </c>
      <c r="AF35">
        <v>62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2</v>
      </c>
      <c r="AM35">
        <v>0</v>
      </c>
      <c r="AN35">
        <v>2</v>
      </c>
      <c r="AO35">
        <v>6</v>
      </c>
      <c r="AP35">
        <v>5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1</v>
      </c>
      <c r="BJ35">
        <v>3</v>
      </c>
      <c r="BK35">
        <v>1</v>
      </c>
      <c r="BL35">
        <v>1</v>
      </c>
      <c r="BM35">
        <v>3</v>
      </c>
      <c r="BN35">
        <v>0</v>
      </c>
      <c r="BO35">
        <v>0</v>
      </c>
      <c r="BP35">
        <v>3</v>
      </c>
      <c r="BQ35">
        <v>0</v>
      </c>
      <c r="BR35">
        <v>0</v>
      </c>
      <c r="BS35">
        <v>1</v>
      </c>
      <c r="BT35">
        <v>0</v>
      </c>
      <c r="BU35">
        <v>0</v>
      </c>
      <c r="BV35">
        <v>0</v>
      </c>
      <c r="BW35">
        <v>0</v>
      </c>
      <c r="BX35">
        <v>2</v>
      </c>
      <c r="BY35">
        <v>0</v>
      </c>
      <c r="BZ35">
        <v>0</v>
      </c>
      <c r="CA35">
        <v>0</v>
      </c>
      <c r="CB35">
        <v>1</v>
      </c>
      <c r="CC35">
        <v>2</v>
      </c>
      <c r="CD35">
        <v>3</v>
      </c>
      <c r="CE35">
        <v>1</v>
      </c>
      <c r="CF35">
        <v>0</v>
      </c>
      <c r="CG35">
        <v>0</v>
      </c>
      <c r="CH35">
        <v>9</v>
      </c>
      <c r="CI35">
        <v>1</v>
      </c>
      <c r="CJ35">
        <v>0</v>
      </c>
      <c r="CK35">
        <v>1</v>
      </c>
      <c r="CL35">
        <v>1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2</v>
      </c>
      <c r="CS35">
        <v>0</v>
      </c>
      <c r="CT35">
        <v>0</v>
      </c>
      <c r="CU35">
        <v>2</v>
      </c>
      <c r="CV35">
        <v>3</v>
      </c>
      <c r="CW35">
        <v>2</v>
      </c>
      <c r="CX35">
        <v>1</v>
      </c>
      <c r="CY35">
        <v>0</v>
      </c>
      <c r="CZ35">
        <v>0</v>
      </c>
      <c r="DA35">
        <v>3</v>
      </c>
      <c r="DB35">
        <v>0</v>
      </c>
      <c r="DC35" t="s">
        <v>126</v>
      </c>
      <c r="DD35" t="s">
        <v>127</v>
      </c>
      <c r="DE35" t="s">
        <v>111</v>
      </c>
    </row>
    <row r="36" spans="1:109">
      <c r="A36" s="1">
        <v>34</v>
      </c>
      <c r="B36" t="s">
        <v>273</v>
      </c>
      <c r="C36">
        <v>191</v>
      </c>
      <c r="D36">
        <v>10</v>
      </c>
      <c r="E36">
        <v>0</v>
      </c>
      <c r="F36">
        <v>0</v>
      </c>
      <c r="G36">
        <v>7</v>
      </c>
      <c r="H36">
        <v>3</v>
      </c>
      <c r="I36">
        <v>22</v>
      </c>
      <c r="J36">
        <v>12</v>
      </c>
      <c r="K36" t="s">
        <v>274</v>
      </c>
      <c r="L36" t="s">
        <v>275</v>
      </c>
      <c r="M36" t="s">
        <v>276</v>
      </c>
      <c r="N36" t="s">
        <v>277</v>
      </c>
      <c r="O36">
        <v>1</v>
      </c>
      <c r="P36">
        <v>0</v>
      </c>
      <c r="Q36">
        <v>1</v>
      </c>
      <c r="R36">
        <v>1</v>
      </c>
      <c r="S36">
        <v>3</v>
      </c>
      <c r="T36">
        <v>0</v>
      </c>
      <c r="U36">
        <v>5</v>
      </c>
      <c r="V36">
        <v>7</v>
      </c>
      <c r="W36">
        <v>2</v>
      </c>
      <c r="X36">
        <v>0</v>
      </c>
      <c r="Y36">
        <v>0</v>
      </c>
      <c r="Z36">
        <v>0</v>
      </c>
      <c r="AA36">
        <v>0</v>
      </c>
      <c r="AB36">
        <v>0</v>
      </c>
      <c r="AC36">
        <v>2</v>
      </c>
      <c r="AD36">
        <v>2</v>
      </c>
      <c r="AE36">
        <v>1</v>
      </c>
      <c r="AF36">
        <v>60</v>
      </c>
      <c r="AG36">
        <v>0</v>
      </c>
      <c r="AH36">
        <v>0</v>
      </c>
      <c r="AI36">
        <v>0</v>
      </c>
      <c r="AJ36">
        <v>0</v>
      </c>
      <c r="AK36">
        <v>1</v>
      </c>
      <c r="AL36">
        <v>0</v>
      </c>
      <c r="AM36">
        <v>0</v>
      </c>
      <c r="AN36">
        <v>0</v>
      </c>
      <c r="AO36">
        <v>9</v>
      </c>
      <c r="AP36">
        <v>2</v>
      </c>
      <c r="AQ36">
        <v>0</v>
      </c>
      <c r="AR36">
        <v>0</v>
      </c>
      <c r="AS36">
        <v>0</v>
      </c>
      <c r="AT36">
        <v>1</v>
      </c>
      <c r="AU36">
        <v>0</v>
      </c>
      <c r="AV36">
        <v>0</v>
      </c>
      <c r="AW36">
        <v>0</v>
      </c>
      <c r="AX36">
        <v>2</v>
      </c>
      <c r="AY36">
        <v>0</v>
      </c>
      <c r="AZ36">
        <v>0</v>
      </c>
      <c r="BA36">
        <v>0</v>
      </c>
      <c r="BB36">
        <v>0</v>
      </c>
      <c r="BC36">
        <v>1</v>
      </c>
      <c r="BD36">
        <v>0</v>
      </c>
      <c r="BE36">
        <v>0</v>
      </c>
      <c r="BF36">
        <v>0</v>
      </c>
      <c r="BG36">
        <v>0</v>
      </c>
      <c r="BH36">
        <v>4</v>
      </c>
      <c r="BI36">
        <v>0</v>
      </c>
      <c r="BJ36">
        <v>2</v>
      </c>
      <c r="BK36">
        <v>1</v>
      </c>
      <c r="BL36">
        <v>0</v>
      </c>
      <c r="BM36">
        <v>5</v>
      </c>
      <c r="BN36">
        <v>0</v>
      </c>
      <c r="BO36">
        <v>1</v>
      </c>
      <c r="BP36">
        <v>0</v>
      </c>
      <c r="BQ36">
        <v>0</v>
      </c>
      <c r="BR36">
        <v>0</v>
      </c>
      <c r="BS36">
        <v>2</v>
      </c>
      <c r="BT36">
        <v>1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2</v>
      </c>
      <c r="CC36">
        <v>0</v>
      </c>
      <c r="CD36">
        <v>0</v>
      </c>
      <c r="CE36">
        <v>2</v>
      </c>
      <c r="CF36">
        <v>0</v>
      </c>
      <c r="CG36">
        <v>0</v>
      </c>
      <c r="CH36">
        <v>5</v>
      </c>
      <c r="CI36">
        <v>2</v>
      </c>
      <c r="CJ36">
        <v>3</v>
      </c>
      <c r="CK36">
        <v>0</v>
      </c>
      <c r="CL36">
        <v>0</v>
      </c>
      <c r="CM36">
        <v>0</v>
      </c>
      <c r="CN36">
        <v>1</v>
      </c>
      <c r="CO36">
        <v>0</v>
      </c>
      <c r="CP36">
        <v>2</v>
      </c>
      <c r="CQ36">
        <v>2</v>
      </c>
      <c r="CR36">
        <v>0</v>
      </c>
      <c r="CS36">
        <v>0</v>
      </c>
      <c r="CT36">
        <v>0</v>
      </c>
      <c r="CU36">
        <v>2</v>
      </c>
      <c r="CV36">
        <v>2</v>
      </c>
      <c r="CW36">
        <v>0</v>
      </c>
      <c r="CX36">
        <v>0</v>
      </c>
      <c r="CY36">
        <v>0</v>
      </c>
      <c r="CZ36">
        <v>1</v>
      </c>
      <c r="DA36">
        <v>4</v>
      </c>
      <c r="DB36">
        <v>0</v>
      </c>
      <c r="DC36" t="s">
        <v>151</v>
      </c>
      <c r="DD36" t="s">
        <v>152</v>
      </c>
      <c r="DE36" t="s">
        <v>111</v>
      </c>
    </row>
    <row r="37" spans="1:109">
      <c r="A37" s="1">
        <v>35</v>
      </c>
      <c r="B37" t="s">
        <v>278</v>
      </c>
      <c r="C37">
        <v>214</v>
      </c>
      <c r="D37">
        <v>9</v>
      </c>
      <c r="E37">
        <v>0</v>
      </c>
      <c r="F37">
        <v>3</v>
      </c>
      <c r="G37">
        <v>2</v>
      </c>
      <c r="H37">
        <v>0</v>
      </c>
      <c r="I37">
        <v>26</v>
      </c>
      <c r="J37">
        <v>13</v>
      </c>
      <c r="K37" t="s">
        <v>279</v>
      </c>
      <c r="L37" t="s">
        <v>280</v>
      </c>
      <c r="M37" t="s">
        <v>111</v>
      </c>
      <c r="N37" t="s">
        <v>281</v>
      </c>
      <c r="O37">
        <v>2</v>
      </c>
      <c r="P37">
        <v>0</v>
      </c>
      <c r="Q37">
        <v>3</v>
      </c>
      <c r="R37">
        <v>3</v>
      </c>
      <c r="S37">
        <v>2</v>
      </c>
      <c r="T37">
        <v>5</v>
      </c>
      <c r="U37">
        <v>6</v>
      </c>
      <c r="V37">
        <v>8</v>
      </c>
      <c r="W37">
        <v>0</v>
      </c>
      <c r="X37">
        <v>0</v>
      </c>
      <c r="Y37">
        <v>1</v>
      </c>
      <c r="Z37">
        <v>3</v>
      </c>
      <c r="AA37">
        <v>0</v>
      </c>
      <c r="AB37">
        <v>0</v>
      </c>
      <c r="AC37">
        <v>1</v>
      </c>
      <c r="AD37">
        <v>2</v>
      </c>
      <c r="AE37">
        <v>1</v>
      </c>
      <c r="AF37">
        <v>58</v>
      </c>
      <c r="AG37">
        <v>0</v>
      </c>
      <c r="AH37">
        <v>0</v>
      </c>
      <c r="AI37">
        <v>0</v>
      </c>
      <c r="AJ37">
        <v>0</v>
      </c>
      <c r="AK37">
        <v>2</v>
      </c>
      <c r="AL37">
        <v>0</v>
      </c>
      <c r="AM37">
        <v>0</v>
      </c>
      <c r="AN37">
        <v>0</v>
      </c>
      <c r="AO37">
        <v>7</v>
      </c>
      <c r="AP37">
        <v>3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1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1</v>
      </c>
      <c r="BI37">
        <v>1</v>
      </c>
      <c r="BJ37">
        <v>5</v>
      </c>
      <c r="BK37">
        <v>0</v>
      </c>
      <c r="BL37">
        <v>0</v>
      </c>
      <c r="BM37">
        <v>6</v>
      </c>
      <c r="BN37">
        <v>2</v>
      </c>
      <c r="BO37">
        <v>0</v>
      </c>
      <c r="BP37">
        <v>0</v>
      </c>
      <c r="BQ37">
        <v>0</v>
      </c>
      <c r="BR37">
        <v>1</v>
      </c>
      <c r="BS37">
        <v>2</v>
      </c>
      <c r="BT37">
        <v>0</v>
      </c>
      <c r="BU37">
        <v>0</v>
      </c>
      <c r="BV37">
        <v>0</v>
      </c>
      <c r="BW37">
        <v>0</v>
      </c>
      <c r="BX37">
        <v>1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1</v>
      </c>
      <c r="CF37">
        <v>1</v>
      </c>
      <c r="CG37">
        <v>0</v>
      </c>
      <c r="CH37">
        <v>3</v>
      </c>
      <c r="CI37">
        <v>1</v>
      </c>
      <c r="CJ37">
        <v>0</v>
      </c>
      <c r="CK37">
        <v>0</v>
      </c>
      <c r="CL37">
        <v>0</v>
      </c>
      <c r="CM37">
        <v>0</v>
      </c>
      <c r="CN37">
        <v>3</v>
      </c>
      <c r="CO37">
        <v>0</v>
      </c>
      <c r="CP37">
        <v>0</v>
      </c>
      <c r="CQ37">
        <v>0</v>
      </c>
      <c r="CR37">
        <v>2</v>
      </c>
      <c r="CS37">
        <v>1</v>
      </c>
      <c r="CT37">
        <v>0</v>
      </c>
      <c r="CU37">
        <v>1</v>
      </c>
      <c r="CV37">
        <v>1</v>
      </c>
      <c r="CW37">
        <v>3</v>
      </c>
      <c r="CX37">
        <v>0</v>
      </c>
      <c r="CY37">
        <v>0</v>
      </c>
      <c r="CZ37">
        <v>0</v>
      </c>
      <c r="DA37">
        <v>9</v>
      </c>
      <c r="DB37">
        <v>0</v>
      </c>
      <c r="DC37" t="s">
        <v>282</v>
      </c>
      <c r="DD37" t="s">
        <v>283</v>
      </c>
      <c r="DE37" t="s">
        <v>111</v>
      </c>
    </row>
    <row r="38" spans="1:109">
      <c r="A38" s="1">
        <v>36</v>
      </c>
      <c r="B38" t="s">
        <v>284</v>
      </c>
      <c r="C38">
        <v>190</v>
      </c>
      <c r="D38">
        <v>8</v>
      </c>
      <c r="E38">
        <v>0</v>
      </c>
      <c r="F38">
        <v>1</v>
      </c>
      <c r="G38">
        <v>3</v>
      </c>
      <c r="H38">
        <v>1</v>
      </c>
      <c r="I38">
        <v>21</v>
      </c>
      <c r="J38">
        <v>4</v>
      </c>
      <c r="K38" t="s">
        <v>285</v>
      </c>
      <c r="L38" t="s">
        <v>286</v>
      </c>
      <c r="M38" t="s">
        <v>287</v>
      </c>
      <c r="N38" t="s">
        <v>288</v>
      </c>
      <c r="O38">
        <v>0</v>
      </c>
      <c r="P38">
        <v>0</v>
      </c>
      <c r="Q38">
        <v>0</v>
      </c>
      <c r="R38">
        <v>0</v>
      </c>
      <c r="S38">
        <v>0</v>
      </c>
      <c r="T38">
        <v>2</v>
      </c>
      <c r="U38">
        <v>0</v>
      </c>
      <c r="V38">
        <v>9</v>
      </c>
      <c r="W38">
        <v>4</v>
      </c>
      <c r="X38">
        <v>0</v>
      </c>
      <c r="Y38">
        <v>1</v>
      </c>
      <c r="Z38">
        <v>0</v>
      </c>
      <c r="AA38">
        <v>0</v>
      </c>
      <c r="AB38">
        <v>0</v>
      </c>
      <c r="AC38">
        <v>2</v>
      </c>
      <c r="AD38">
        <v>2</v>
      </c>
      <c r="AE38">
        <v>0</v>
      </c>
      <c r="AF38">
        <v>56</v>
      </c>
      <c r="AG38">
        <v>0</v>
      </c>
      <c r="AH38">
        <v>0</v>
      </c>
      <c r="AI38">
        <v>0</v>
      </c>
      <c r="AJ38">
        <v>0</v>
      </c>
      <c r="AK38">
        <v>2</v>
      </c>
      <c r="AL38">
        <v>0</v>
      </c>
      <c r="AM38">
        <v>0</v>
      </c>
      <c r="AN38">
        <v>0</v>
      </c>
      <c r="AO38">
        <v>9</v>
      </c>
      <c r="AP38">
        <v>2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0</v>
      </c>
      <c r="AZ38">
        <v>1</v>
      </c>
      <c r="BA38">
        <v>0</v>
      </c>
      <c r="BB38">
        <v>1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1</v>
      </c>
      <c r="BJ38">
        <v>5</v>
      </c>
      <c r="BK38">
        <v>1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3</v>
      </c>
      <c r="BS38">
        <v>2</v>
      </c>
      <c r="BT38">
        <v>0</v>
      </c>
      <c r="BU38">
        <v>1</v>
      </c>
      <c r="BV38">
        <v>0</v>
      </c>
      <c r="BW38">
        <v>1</v>
      </c>
      <c r="BX38">
        <v>0</v>
      </c>
      <c r="BY38">
        <v>0</v>
      </c>
      <c r="BZ38">
        <v>0</v>
      </c>
      <c r="CA38">
        <v>0</v>
      </c>
      <c r="CB38">
        <v>1</v>
      </c>
      <c r="CC38">
        <v>0</v>
      </c>
      <c r="CD38">
        <v>0</v>
      </c>
      <c r="CE38">
        <v>3</v>
      </c>
      <c r="CF38">
        <v>0</v>
      </c>
      <c r="CG38">
        <v>0</v>
      </c>
      <c r="CH38">
        <v>4</v>
      </c>
      <c r="CI38">
        <v>2</v>
      </c>
      <c r="CJ38">
        <v>2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1</v>
      </c>
      <c r="CR38">
        <v>1</v>
      </c>
      <c r="CS38">
        <v>0</v>
      </c>
      <c r="CT38">
        <v>0</v>
      </c>
      <c r="CU38">
        <v>2</v>
      </c>
      <c r="CV38">
        <v>4</v>
      </c>
      <c r="CW38">
        <v>0</v>
      </c>
      <c r="CX38">
        <v>1</v>
      </c>
      <c r="CY38">
        <v>0</v>
      </c>
      <c r="CZ38">
        <v>0</v>
      </c>
      <c r="DA38">
        <v>5</v>
      </c>
      <c r="DB38">
        <v>0</v>
      </c>
      <c r="DC38" t="s">
        <v>202</v>
      </c>
      <c r="DD38" t="s">
        <v>203</v>
      </c>
      <c r="DE38" t="s">
        <v>111</v>
      </c>
    </row>
    <row r="39" spans="1:109">
      <c r="A39" s="1">
        <v>37</v>
      </c>
      <c r="B39" t="s">
        <v>289</v>
      </c>
      <c r="C39">
        <v>172</v>
      </c>
      <c r="D39">
        <v>12</v>
      </c>
      <c r="E39">
        <v>1</v>
      </c>
      <c r="F39">
        <v>0</v>
      </c>
      <c r="G39">
        <v>6</v>
      </c>
      <c r="H39">
        <v>0</v>
      </c>
      <c r="I39">
        <v>24</v>
      </c>
      <c r="J39">
        <v>7</v>
      </c>
      <c r="K39" t="s">
        <v>290</v>
      </c>
      <c r="L39" t="s">
        <v>291</v>
      </c>
      <c r="M39" t="s">
        <v>111</v>
      </c>
      <c r="N39" t="s">
        <v>292</v>
      </c>
      <c r="O39">
        <v>0</v>
      </c>
      <c r="P39">
        <v>1</v>
      </c>
      <c r="Q39">
        <v>1</v>
      </c>
      <c r="R39">
        <v>2</v>
      </c>
      <c r="S39">
        <v>1</v>
      </c>
      <c r="T39">
        <v>3</v>
      </c>
      <c r="U39">
        <v>1</v>
      </c>
      <c r="V39">
        <v>4</v>
      </c>
      <c r="W39">
        <v>1</v>
      </c>
      <c r="X39">
        <v>1</v>
      </c>
      <c r="Y39">
        <v>0</v>
      </c>
      <c r="Z39">
        <v>0</v>
      </c>
      <c r="AA39">
        <v>1</v>
      </c>
      <c r="AB39">
        <v>1</v>
      </c>
      <c r="AC39">
        <v>0</v>
      </c>
      <c r="AD39">
        <v>0</v>
      </c>
      <c r="AE39">
        <v>0</v>
      </c>
      <c r="AF39">
        <v>51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1</v>
      </c>
      <c r="AM39">
        <v>0</v>
      </c>
      <c r="AN39">
        <v>0</v>
      </c>
      <c r="AO39">
        <v>6</v>
      </c>
      <c r="AP39">
        <v>2</v>
      </c>
      <c r="AQ39">
        <v>0</v>
      </c>
      <c r="AR39">
        <v>0</v>
      </c>
      <c r="AS39">
        <v>1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1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5</v>
      </c>
      <c r="BK39">
        <v>0</v>
      </c>
      <c r="BL39">
        <v>0</v>
      </c>
      <c r="BM39">
        <v>1</v>
      </c>
      <c r="BN39">
        <v>1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7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3</v>
      </c>
      <c r="CC39">
        <v>4</v>
      </c>
      <c r="CD39">
        <v>0</v>
      </c>
      <c r="CE39">
        <v>0</v>
      </c>
      <c r="CF39">
        <v>0</v>
      </c>
      <c r="CG39">
        <v>0</v>
      </c>
      <c r="CH39">
        <v>5</v>
      </c>
      <c r="CI39">
        <v>0</v>
      </c>
      <c r="CJ39">
        <v>2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3</v>
      </c>
      <c r="CR39">
        <v>2</v>
      </c>
      <c r="CS39">
        <v>0</v>
      </c>
      <c r="CT39">
        <v>0</v>
      </c>
      <c r="CU39">
        <v>2</v>
      </c>
      <c r="CV39">
        <v>2</v>
      </c>
      <c r="CW39">
        <v>0</v>
      </c>
      <c r="CX39">
        <v>0</v>
      </c>
      <c r="CY39">
        <v>0</v>
      </c>
      <c r="CZ39">
        <v>0</v>
      </c>
      <c r="DA39">
        <v>3</v>
      </c>
      <c r="DB39">
        <v>0</v>
      </c>
      <c r="DC39" t="s">
        <v>126</v>
      </c>
      <c r="DD39" t="s">
        <v>127</v>
      </c>
      <c r="DE39" t="s">
        <v>115</v>
      </c>
    </row>
    <row r="40" spans="1:109">
      <c r="A40" s="1">
        <v>38</v>
      </c>
      <c r="B40" t="s">
        <v>293</v>
      </c>
      <c r="C40">
        <v>195</v>
      </c>
      <c r="D40">
        <v>9</v>
      </c>
      <c r="E40">
        <v>0</v>
      </c>
      <c r="F40">
        <v>0</v>
      </c>
      <c r="G40">
        <v>3</v>
      </c>
      <c r="H40">
        <v>0</v>
      </c>
      <c r="I40">
        <v>23</v>
      </c>
      <c r="J40">
        <v>10</v>
      </c>
      <c r="K40" t="s">
        <v>294</v>
      </c>
      <c r="L40" t="s">
        <v>295</v>
      </c>
      <c r="M40" t="s">
        <v>111</v>
      </c>
      <c r="N40" t="s">
        <v>296</v>
      </c>
      <c r="O40">
        <v>0</v>
      </c>
      <c r="P40">
        <v>0</v>
      </c>
      <c r="Q40">
        <v>2</v>
      </c>
      <c r="R40">
        <v>2</v>
      </c>
      <c r="S40">
        <v>1</v>
      </c>
      <c r="T40">
        <v>1</v>
      </c>
      <c r="U40">
        <v>0</v>
      </c>
      <c r="V40">
        <v>7</v>
      </c>
      <c r="W40">
        <v>0</v>
      </c>
      <c r="X40">
        <v>0</v>
      </c>
      <c r="Y40">
        <v>1</v>
      </c>
      <c r="Z40">
        <v>1</v>
      </c>
      <c r="AA40">
        <v>0</v>
      </c>
      <c r="AB40">
        <v>2</v>
      </c>
      <c r="AC40">
        <v>2</v>
      </c>
      <c r="AD40">
        <v>1</v>
      </c>
      <c r="AE40">
        <v>0</v>
      </c>
      <c r="AF40">
        <v>66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4</v>
      </c>
      <c r="AM40">
        <v>0</v>
      </c>
      <c r="AN40">
        <v>0</v>
      </c>
      <c r="AO40">
        <v>7</v>
      </c>
      <c r="AP40">
        <v>0</v>
      </c>
      <c r="AQ40">
        <v>0</v>
      </c>
      <c r="AR40">
        <v>0</v>
      </c>
      <c r="AS40">
        <v>0</v>
      </c>
      <c r="AT40">
        <v>1</v>
      </c>
      <c r="AU40">
        <v>1</v>
      </c>
      <c r="AV40">
        <v>0</v>
      </c>
      <c r="AW40">
        <v>0</v>
      </c>
      <c r="AX40">
        <v>0</v>
      </c>
      <c r="AY40">
        <v>1</v>
      </c>
      <c r="AZ40">
        <v>0</v>
      </c>
      <c r="BA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5</v>
      </c>
      <c r="BK40">
        <v>1</v>
      </c>
      <c r="BL40">
        <v>0</v>
      </c>
      <c r="BM40">
        <v>0</v>
      </c>
      <c r="BN40">
        <v>3</v>
      </c>
      <c r="BO40">
        <v>0</v>
      </c>
      <c r="BP40">
        <v>4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6</v>
      </c>
      <c r="BW40">
        <v>0</v>
      </c>
      <c r="BX40">
        <v>0</v>
      </c>
      <c r="BY40">
        <v>1</v>
      </c>
      <c r="BZ40">
        <v>0</v>
      </c>
      <c r="CA40">
        <v>0</v>
      </c>
      <c r="CB40">
        <v>1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13</v>
      </c>
      <c r="CI40">
        <v>2</v>
      </c>
      <c r="CJ40">
        <v>0</v>
      </c>
      <c r="CK40">
        <v>1</v>
      </c>
      <c r="CL40">
        <v>2</v>
      </c>
      <c r="CM40">
        <v>1</v>
      </c>
      <c r="CN40">
        <v>0</v>
      </c>
      <c r="CO40">
        <v>0</v>
      </c>
      <c r="CP40">
        <v>0</v>
      </c>
      <c r="CQ40">
        <v>1</v>
      </c>
      <c r="CR40">
        <v>4</v>
      </c>
      <c r="CS40">
        <v>0</v>
      </c>
      <c r="CT40">
        <v>0</v>
      </c>
      <c r="CU40">
        <v>1</v>
      </c>
      <c r="CV40">
        <v>0</v>
      </c>
      <c r="CW40">
        <v>1</v>
      </c>
      <c r="CX40">
        <v>0</v>
      </c>
      <c r="CY40">
        <v>0</v>
      </c>
      <c r="CZ40">
        <v>0</v>
      </c>
      <c r="DA40">
        <v>2</v>
      </c>
      <c r="DB40">
        <v>0</v>
      </c>
      <c r="DC40" t="s">
        <v>113</v>
      </c>
      <c r="DD40" t="s">
        <v>114</v>
      </c>
      <c r="DE40" t="s">
        <v>111</v>
      </c>
    </row>
    <row r="41" spans="1:109">
      <c r="A41" s="1">
        <v>39</v>
      </c>
      <c r="B41" t="s">
        <v>297</v>
      </c>
      <c r="C41">
        <v>138</v>
      </c>
      <c r="D41">
        <v>6</v>
      </c>
      <c r="E41">
        <v>0</v>
      </c>
      <c r="F41">
        <v>0</v>
      </c>
      <c r="G41">
        <v>4</v>
      </c>
      <c r="H41">
        <v>1</v>
      </c>
      <c r="I41">
        <v>14</v>
      </c>
      <c r="J41">
        <v>7</v>
      </c>
      <c r="K41" t="s">
        <v>298</v>
      </c>
      <c r="L41" t="s">
        <v>299</v>
      </c>
      <c r="M41" t="s">
        <v>300</v>
      </c>
      <c r="N41" t="s">
        <v>301</v>
      </c>
      <c r="O41">
        <v>0</v>
      </c>
      <c r="P41">
        <v>0</v>
      </c>
      <c r="Q41">
        <v>2</v>
      </c>
      <c r="R41">
        <v>2</v>
      </c>
      <c r="S41">
        <v>1</v>
      </c>
      <c r="T41">
        <v>0</v>
      </c>
      <c r="U41">
        <v>1</v>
      </c>
      <c r="V41">
        <v>9</v>
      </c>
      <c r="W41">
        <v>1</v>
      </c>
      <c r="X41">
        <v>0</v>
      </c>
      <c r="Y41">
        <v>0</v>
      </c>
      <c r="Z41">
        <v>1</v>
      </c>
      <c r="AA41">
        <v>0</v>
      </c>
      <c r="AB41">
        <v>0</v>
      </c>
      <c r="AC41">
        <v>3</v>
      </c>
      <c r="AD41">
        <v>4</v>
      </c>
      <c r="AE41">
        <v>0</v>
      </c>
      <c r="AF41">
        <v>53</v>
      </c>
      <c r="AG41">
        <v>0</v>
      </c>
      <c r="AH41">
        <v>0</v>
      </c>
      <c r="AI41">
        <v>0</v>
      </c>
      <c r="AJ41">
        <v>1</v>
      </c>
      <c r="AK41">
        <v>0</v>
      </c>
      <c r="AL41">
        <v>1</v>
      </c>
      <c r="AM41">
        <v>2</v>
      </c>
      <c r="AN41">
        <v>0</v>
      </c>
      <c r="AO41">
        <v>5</v>
      </c>
      <c r="AP41">
        <v>0</v>
      </c>
      <c r="AQ41">
        <v>0</v>
      </c>
      <c r="AR41">
        <v>0</v>
      </c>
      <c r="AS41">
        <v>1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2</v>
      </c>
      <c r="AZ41">
        <v>0</v>
      </c>
      <c r="BA41">
        <v>0</v>
      </c>
      <c r="BB41">
        <v>0</v>
      </c>
      <c r="BC41">
        <v>0</v>
      </c>
      <c r="BD41">
        <v>1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5</v>
      </c>
      <c r="BK41">
        <v>1</v>
      </c>
      <c r="BL41">
        <v>0</v>
      </c>
      <c r="BM41">
        <v>1</v>
      </c>
      <c r="BN41">
        <v>0</v>
      </c>
      <c r="BO41">
        <v>0</v>
      </c>
      <c r="BP41">
        <v>4</v>
      </c>
      <c r="BQ41">
        <v>1</v>
      </c>
      <c r="BR41">
        <v>2</v>
      </c>
      <c r="BS41">
        <v>1</v>
      </c>
      <c r="BT41">
        <v>0</v>
      </c>
      <c r="BU41">
        <v>0</v>
      </c>
      <c r="BV41">
        <v>2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1</v>
      </c>
      <c r="CC41">
        <v>0</v>
      </c>
      <c r="CD41">
        <v>0</v>
      </c>
      <c r="CE41">
        <v>1</v>
      </c>
      <c r="CF41">
        <v>0</v>
      </c>
      <c r="CG41">
        <v>0</v>
      </c>
      <c r="CH41">
        <v>11</v>
      </c>
      <c r="CI41">
        <v>3</v>
      </c>
      <c r="CJ41">
        <v>0</v>
      </c>
      <c r="CK41">
        <v>0</v>
      </c>
      <c r="CL41">
        <v>2</v>
      </c>
      <c r="CM41">
        <v>0</v>
      </c>
      <c r="CN41">
        <v>0</v>
      </c>
      <c r="CO41">
        <v>0</v>
      </c>
      <c r="CP41">
        <v>1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2</v>
      </c>
      <c r="CW41">
        <v>1</v>
      </c>
      <c r="CX41">
        <v>0</v>
      </c>
      <c r="CY41">
        <v>0</v>
      </c>
      <c r="CZ41">
        <v>0</v>
      </c>
      <c r="DA41">
        <v>1</v>
      </c>
      <c r="DB41">
        <v>0</v>
      </c>
      <c r="DC41" t="s">
        <v>120</v>
      </c>
      <c r="DD41" t="s">
        <v>121</v>
      </c>
      <c r="DE41" t="s">
        <v>111</v>
      </c>
    </row>
    <row r="42" spans="1:109">
      <c r="A42" s="1">
        <v>40</v>
      </c>
      <c r="B42" t="s">
        <v>302</v>
      </c>
      <c r="C42">
        <v>144</v>
      </c>
      <c r="D42">
        <v>4</v>
      </c>
      <c r="E42">
        <v>0</v>
      </c>
      <c r="F42">
        <v>0</v>
      </c>
      <c r="G42">
        <v>2</v>
      </c>
      <c r="H42">
        <v>0</v>
      </c>
      <c r="I42">
        <v>19</v>
      </c>
      <c r="J42">
        <v>9</v>
      </c>
      <c r="K42" t="s">
        <v>303</v>
      </c>
      <c r="L42" t="s">
        <v>304</v>
      </c>
      <c r="M42" t="s">
        <v>111</v>
      </c>
      <c r="N42" t="s">
        <v>305</v>
      </c>
      <c r="O42">
        <v>0</v>
      </c>
      <c r="P42">
        <v>0</v>
      </c>
      <c r="Q42">
        <v>2</v>
      </c>
      <c r="R42">
        <v>2</v>
      </c>
      <c r="S42">
        <v>0</v>
      </c>
      <c r="T42">
        <v>1</v>
      </c>
      <c r="U42">
        <v>1</v>
      </c>
      <c r="V42">
        <v>8</v>
      </c>
      <c r="W42">
        <v>1</v>
      </c>
      <c r="X42">
        <v>0</v>
      </c>
      <c r="Y42">
        <v>0</v>
      </c>
      <c r="Z42">
        <v>2</v>
      </c>
      <c r="AA42">
        <v>0</v>
      </c>
      <c r="AB42">
        <v>0</v>
      </c>
      <c r="AC42">
        <v>2</v>
      </c>
      <c r="AD42">
        <v>3</v>
      </c>
      <c r="AE42">
        <v>0</v>
      </c>
      <c r="AF42">
        <v>56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2</v>
      </c>
      <c r="AM42">
        <v>0</v>
      </c>
      <c r="AN42">
        <v>0</v>
      </c>
      <c r="AO42">
        <v>4</v>
      </c>
      <c r="AP42">
        <v>0</v>
      </c>
      <c r="AQ42">
        <v>0</v>
      </c>
      <c r="AR42">
        <v>1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1</v>
      </c>
      <c r="AY42">
        <v>1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4</v>
      </c>
      <c r="BK42">
        <v>0</v>
      </c>
      <c r="BL42">
        <v>0</v>
      </c>
      <c r="BM42">
        <v>1</v>
      </c>
      <c r="BN42">
        <v>2</v>
      </c>
      <c r="BO42">
        <v>0</v>
      </c>
      <c r="BP42">
        <v>5</v>
      </c>
      <c r="BQ42">
        <v>0</v>
      </c>
      <c r="BR42">
        <v>3</v>
      </c>
      <c r="BS42">
        <v>3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1</v>
      </c>
      <c r="CC42">
        <v>0</v>
      </c>
      <c r="CD42">
        <v>0</v>
      </c>
      <c r="CE42">
        <v>3</v>
      </c>
      <c r="CF42">
        <v>0</v>
      </c>
      <c r="CG42">
        <v>0</v>
      </c>
      <c r="CH42">
        <v>6</v>
      </c>
      <c r="CI42">
        <v>2</v>
      </c>
      <c r="CJ42">
        <v>1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5</v>
      </c>
      <c r="CQ42">
        <v>0</v>
      </c>
      <c r="CR42">
        <v>0</v>
      </c>
      <c r="CS42">
        <v>0</v>
      </c>
      <c r="CT42">
        <v>0</v>
      </c>
      <c r="CU42">
        <v>2</v>
      </c>
      <c r="CV42">
        <v>2</v>
      </c>
      <c r="CW42">
        <v>2</v>
      </c>
      <c r="CX42">
        <v>0</v>
      </c>
      <c r="CY42">
        <v>0</v>
      </c>
      <c r="CZ42">
        <v>0</v>
      </c>
      <c r="DA42">
        <v>5</v>
      </c>
      <c r="DB42">
        <v>0</v>
      </c>
      <c r="DC42" t="s">
        <v>202</v>
      </c>
      <c r="DD42" t="s">
        <v>203</v>
      </c>
      <c r="DE42" t="s">
        <v>111</v>
      </c>
    </row>
    <row r="43" spans="1:109">
      <c r="A43" s="1">
        <v>41</v>
      </c>
      <c r="B43" t="s">
        <v>306</v>
      </c>
      <c r="C43">
        <v>166</v>
      </c>
      <c r="D43">
        <v>3</v>
      </c>
      <c r="E43">
        <v>0</v>
      </c>
      <c r="F43">
        <v>0</v>
      </c>
      <c r="G43">
        <v>1</v>
      </c>
      <c r="H43">
        <v>0</v>
      </c>
      <c r="I43">
        <v>18</v>
      </c>
      <c r="J43">
        <v>8</v>
      </c>
      <c r="K43" t="s">
        <v>307</v>
      </c>
      <c r="L43" t="s">
        <v>308</v>
      </c>
      <c r="M43" t="s">
        <v>111</v>
      </c>
      <c r="N43" t="s">
        <v>309</v>
      </c>
      <c r="O43">
        <v>2</v>
      </c>
      <c r="P43">
        <v>0</v>
      </c>
      <c r="Q43">
        <v>3</v>
      </c>
      <c r="R43">
        <v>3</v>
      </c>
      <c r="S43">
        <v>1</v>
      </c>
      <c r="T43">
        <v>5</v>
      </c>
      <c r="U43">
        <v>2</v>
      </c>
      <c r="V43">
        <v>7</v>
      </c>
      <c r="W43">
        <v>1</v>
      </c>
      <c r="X43">
        <v>0</v>
      </c>
      <c r="Y43">
        <v>0</v>
      </c>
      <c r="Z43">
        <v>0</v>
      </c>
      <c r="AA43">
        <v>0</v>
      </c>
      <c r="AB43">
        <v>1</v>
      </c>
      <c r="AC43">
        <v>1</v>
      </c>
      <c r="AD43">
        <v>4</v>
      </c>
      <c r="AE43">
        <v>0</v>
      </c>
      <c r="AF43">
        <v>38</v>
      </c>
      <c r="AG43">
        <v>3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1</v>
      </c>
      <c r="AO43">
        <v>6</v>
      </c>
      <c r="AP43">
        <v>0</v>
      </c>
      <c r="AQ43">
        <v>0</v>
      </c>
      <c r="AR43">
        <v>1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1</v>
      </c>
      <c r="AY43">
        <v>0</v>
      </c>
      <c r="AZ43">
        <v>0</v>
      </c>
      <c r="BA43">
        <v>0</v>
      </c>
      <c r="BB43">
        <v>1</v>
      </c>
      <c r="BC43">
        <v>2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1</v>
      </c>
      <c r="BJ43">
        <v>3</v>
      </c>
      <c r="BK43">
        <v>0</v>
      </c>
      <c r="BL43">
        <v>0</v>
      </c>
      <c r="BM43">
        <v>2</v>
      </c>
      <c r="BN43">
        <v>2</v>
      </c>
      <c r="BO43">
        <v>0</v>
      </c>
      <c r="BP43">
        <v>0</v>
      </c>
      <c r="BQ43">
        <v>2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1</v>
      </c>
      <c r="BZ43">
        <v>0</v>
      </c>
      <c r="CA43">
        <v>0</v>
      </c>
      <c r="CB43">
        <v>1</v>
      </c>
      <c r="CC43">
        <v>0</v>
      </c>
      <c r="CD43">
        <v>0</v>
      </c>
      <c r="CE43">
        <v>1</v>
      </c>
      <c r="CF43">
        <v>0</v>
      </c>
      <c r="CG43">
        <v>0</v>
      </c>
      <c r="CH43">
        <v>0</v>
      </c>
      <c r="CI43">
        <v>1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1</v>
      </c>
      <c r="CU43">
        <v>1</v>
      </c>
      <c r="CV43">
        <v>3</v>
      </c>
      <c r="CW43">
        <v>1</v>
      </c>
      <c r="CX43">
        <v>0</v>
      </c>
      <c r="CY43">
        <v>0</v>
      </c>
      <c r="CZ43">
        <v>0</v>
      </c>
      <c r="DA43">
        <v>3</v>
      </c>
      <c r="DB43">
        <v>0</v>
      </c>
      <c r="DC43" t="s">
        <v>126</v>
      </c>
      <c r="DD43" t="s">
        <v>127</v>
      </c>
      <c r="DE43" t="s">
        <v>111</v>
      </c>
    </row>
    <row r="44" spans="1:109">
      <c r="A44" s="1">
        <v>42</v>
      </c>
      <c r="B44" t="s">
        <v>310</v>
      </c>
      <c r="C44">
        <v>156</v>
      </c>
      <c r="D44">
        <v>8</v>
      </c>
      <c r="E44">
        <v>0</v>
      </c>
      <c r="F44">
        <v>0</v>
      </c>
      <c r="G44">
        <v>5</v>
      </c>
      <c r="H44">
        <v>3</v>
      </c>
      <c r="I44">
        <v>18</v>
      </c>
      <c r="J44">
        <v>7</v>
      </c>
      <c r="K44" t="s">
        <v>311</v>
      </c>
      <c r="L44" t="s">
        <v>312</v>
      </c>
      <c r="M44" t="s">
        <v>313</v>
      </c>
      <c r="N44" t="s">
        <v>314</v>
      </c>
      <c r="O44">
        <v>1</v>
      </c>
      <c r="P44">
        <v>0</v>
      </c>
      <c r="Q44">
        <v>0</v>
      </c>
      <c r="R44">
        <v>0</v>
      </c>
      <c r="S44">
        <v>2</v>
      </c>
      <c r="T44">
        <v>5</v>
      </c>
      <c r="U44">
        <v>6</v>
      </c>
      <c r="V44">
        <v>7</v>
      </c>
      <c r="W44">
        <v>0</v>
      </c>
      <c r="X44">
        <v>0</v>
      </c>
      <c r="Y44">
        <v>0</v>
      </c>
      <c r="Z44">
        <v>3</v>
      </c>
      <c r="AA44">
        <v>0</v>
      </c>
      <c r="AB44">
        <v>1</v>
      </c>
      <c r="AC44">
        <v>1</v>
      </c>
      <c r="AD44">
        <v>2</v>
      </c>
      <c r="AE44">
        <v>0</v>
      </c>
      <c r="AF44">
        <v>45</v>
      </c>
      <c r="AG44">
        <v>2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3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1</v>
      </c>
      <c r="BH44">
        <v>0</v>
      </c>
      <c r="BI44">
        <v>0</v>
      </c>
      <c r="BJ44">
        <v>2</v>
      </c>
      <c r="BK44">
        <v>0</v>
      </c>
      <c r="BL44">
        <v>0</v>
      </c>
      <c r="BM44">
        <v>6</v>
      </c>
      <c r="BN44">
        <v>0</v>
      </c>
      <c r="BO44">
        <v>0</v>
      </c>
      <c r="BP44">
        <v>0</v>
      </c>
      <c r="BQ44">
        <v>0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2</v>
      </c>
      <c r="CC44">
        <v>0</v>
      </c>
      <c r="CD44">
        <v>3</v>
      </c>
      <c r="CE44">
        <v>0</v>
      </c>
      <c r="CF44">
        <v>0</v>
      </c>
      <c r="CG44">
        <v>1</v>
      </c>
      <c r="CH44">
        <v>3</v>
      </c>
      <c r="CI44">
        <v>1</v>
      </c>
      <c r="CJ44">
        <v>1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3</v>
      </c>
      <c r="CR44">
        <v>1</v>
      </c>
      <c r="CS44">
        <v>1</v>
      </c>
      <c r="CT44">
        <v>0</v>
      </c>
      <c r="CU44">
        <v>4</v>
      </c>
      <c r="CV44">
        <v>5</v>
      </c>
      <c r="CW44">
        <v>1</v>
      </c>
      <c r="CX44">
        <v>0</v>
      </c>
      <c r="CY44">
        <v>0</v>
      </c>
      <c r="CZ44">
        <v>0</v>
      </c>
      <c r="DA44">
        <v>3</v>
      </c>
      <c r="DB44">
        <v>0</v>
      </c>
      <c r="DC44" t="s">
        <v>126</v>
      </c>
      <c r="DD44" t="s">
        <v>127</v>
      </c>
      <c r="DE44" t="s">
        <v>111</v>
      </c>
    </row>
    <row r="45" spans="1:109">
      <c r="A45" s="1">
        <v>43</v>
      </c>
      <c r="B45" t="s">
        <v>315</v>
      </c>
      <c r="C45">
        <v>169</v>
      </c>
      <c r="D45">
        <v>12</v>
      </c>
      <c r="E45">
        <v>1</v>
      </c>
      <c r="F45">
        <v>0</v>
      </c>
      <c r="G45">
        <v>3</v>
      </c>
      <c r="H45">
        <v>0</v>
      </c>
      <c r="I45">
        <v>17</v>
      </c>
      <c r="J45">
        <v>3</v>
      </c>
      <c r="K45" t="s">
        <v>316</v>
      </c>
      <c r="L45" t="s">
        <v>317</v>
      </c>
      <c r="M45" t="s">
        <v>111</v>
      </c>
      <c r="N45" t="s">
        <v>318</v>
      </c>
      <c r="O45">
        <v>3</v>
      </c>
      <c r="P45">
        <v>1</v>
      </c>
      <c r="Q45">
        <v>0</v>
      </c>
      <c r="R45">
        <v>1</v>
      </c>
      <c r="S45">
        <v>0</v>
      </c>
      <c r="T45">
        <v>2</v>
      </c>
      <c r="U45">
        <v>1</v>
      </c>
      <c r="V45">
        <v>10</v>
      </c>
      <c r="W45">
        <v>6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4</v>
      </c>
      <c r="AE45">
        <v>0</v>
      </c>
      <c r="AF45">
        <v>44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1</v>
      </c>
      <c r="AN45">
        <v>0</v>
      </c>
      <c r="AO45">
        <v>4</v>
      </c>
      <c r="AP45">
        <v>3</v>
      </c>
      <c r="AQ45">
        <v>2</v>
      </c>
      <c r="AR45">
        <v>0</v>
      </c>
      <c r="AS45">
        <v>1</v>
      </c>
      <c r="AT45">
        <v>0</v>
      </c>
      <c r="AU45">
        <v>0</v>
      </c>
      <c r="AV45">
        <v>0</v>
      </c>
      <c r="AW45">
        <v>0</v>
      </c>
      <c r="AX45">
        <v>1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1</v>
      </c>
      <c r="BH45">
        <v>0</v>
      </c>
      <c r="BI45">
        <v>1</v>
      </c>
      <c r="BJ45">
        <v>1</v>
      </c>
      <c r="BK45">
        <v>0</v>
      </c>
      <c r="BL45">
        <v>1</v>
      </c>
      <c r="BM45">
        <v>1</v>
      </c>
      <c r="BN45">
        <v>0</v>
      </c>
      <c r="BO45">
        <v>0</v>
      </c>
      <c r="BP45">
        <v>0</v>
      </c>
      <c r="BQ45">
        <v>0</v>
      </c>
      <c r="BR45">
        <v>4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2</v>
      </c>
      <c r="CC45">
        <v>0</v>
      </c>
      <c r="CD45">
        <v>2</v>
      </c>
      <c r="CE45">
        <v>0</v>
      </c>
      <c r="CF45">
        <v>0</v>
      </c>
      <c r="CG45">
        <v>0</v>
      </c>
      <c r="CH45">
        <v>4</v>
      </c>
      <c r="CI45">
        <v>0</v>
      </c>
      <c r="CJ45">
        <v>1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3</v>
      </c>
      <c r="CR45">
        <v>0</v>
      </c>
      <c r="CS45">
        <v>0</v>
      </c>
      <c r="CT45">
        <v>0</v>
      </c>
      <c r="CU45">
        <v>1</v>
      </c>
      <c r="CV45">
        <v>3</v>
      </c>
      <c r="CW45">
        <v>1</v>
      </c>
      <c r="CX45">
        <v>0</v>
      </c>
      <c r="CY45">
        <v>1</v>
      </c>
      <c r="CZ45">
        <v>0</v>
      </c>
      <c r="DA45">
        <v>5</v>
      </c>
      <c r="DB45">
        <v>0</v>
      </c>
      <c r="DC45" t="s">
        <v>202</v>
      </c>
      <c r="DD45" t="s">
        <v>203</v>
      </c>
      <c r="DE45" t="s">
        <v>175</v>
      </c>
    </row>
    <row r="46" spans="1:109">
      <c r="A46" s="1">
        <v>44</v>
      </c>
      <c r="B46" t="s">
        <v>319</v>
      </c>
      <c r="C46">
        <v>213</v>
      </c>
      <c r="D46">
        <v>8</v>
      </c>
      <c r="E46">
        <v>0</v>
      </c>
      <c r="F46">
        <v>0</v>
      </c>
      <c r="G46">
        <v>9</v>
      </c>
      <c r="H46">
        <v>5</v>
      </c>
      <c r="I46">
        <v>35</v>
      </c>
      <c r="J46">
        <v>18</v>
      </c>
      <c r="K46" t="s">
        <v>320</v>
      </c>
      <c r="L46" t="s">
        <v>321</v>
      </c>
      <c r="M46" t="s">
        <v>322</v>
      </c>
      <c r="N46" t="s">
        <v>323</v>
      </c>
      <c r="O46">
        <v>6</v>
      </c>
      <c r="P46">
        <v>0</v>
      </c>
      <c r="Q46">
        <v>0</v>
      </c>
      <c r="R46">
        <v>0</v>
      </c>
      <c r="S46">
        <v>2</v>
      </c>
      <c r="T46">
        <v>4</v>
      </c>
      <c r="U46">
        <v>5</v>
      </c>
      <c r="V46">
        <v>4</v>
      </c>
      <c r="W46">
        <v>1</v>
      </c>
      <c r="X46">
        <v>0</v>
      </c>
      <c r="Y46">
        <v>0</v>
      </c>
      <c r="Z46">
        <v>0</v>
      </c>
      <c r="AA46">
        <v>0</v>
      </c>
      <c r="AB46">
        <v>0</v>
      </c>
      <c r="AC46">
        <v>1</v>
      </c>
      <c r="AD46">
        <v>1</v>
      </c>
      <c r="AE46">
        <v>1</v>
      </c>
      <c r="AF46">
        <v>56</v>
      </c>
      <c r="AG46">
        <v>1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4</v>
      </c>
      <c r="AP46">
        <v>4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1</v>
      </c>
      <c r="BH46">
        <v>0</v>
      </c>
      <c r="BI46">
        <v>0</v>
      </c>
      <c r="BJ46">
        <v>3</v>
      </c>
      <c r="BK46">
        <v>0</v>
      </c>
      <c r="BL46">
        <v>0</v>
      </c>
      <c r="BM46">
        <v>5</v>
      </c>
      <c r="BN46">
        <v>1</v>
      </c>
      <c r="BO46">
        <v>0</v>
      </c>
      <c r="BP46">
        <v>1</v>
      </c>
      <c r="BQ46">
        <v>0</v>
      </c>
      <c r="BR46">
        <v>2</v>
      </c>
      <c r="BS46">
        <v>1</v>
      </c>
      <c r="BT46">
        <v>1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1</v>
      </c>
      <c r="CC46">
        <v>0</v>
      </c>
      <c r="CD46">
        <v>2</v>
      </c>
      <c r="CE46">
        <v>0</v>
      </c>
      <c r="CF46">
        <v>0</v>
      </c>
      <c r="CG46">
        <v>0</v>
      </c>
      <c r="CH46">
        <v>5</v>
      </c>
      <c r="CI46">
        <v>1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3</v>
      </c>
      <c r="CR46">
        <v>0</v>
      </c>
      <c r="CS46">
        <v>1</v>
      </c>
      <c r="CT46">
        <v>1</v>
      </c>
      <c r="CU46">
        <v>2</v>
      </c>
      <c r="CV46">
        <v>8</v>
      </c>
      <c r="CW46">
        <v>2</v>
      </c>
      <c r="CX46">
        <v>1</v>
      </c>
      <c r="CY46">
        <v>1</v>
      </c>
      <c r="CZ46">
        <v>0</v>
      </c>
      <c r="DA46">
        <v>4</v>
      </c>
      <c r="DB46">
        <v>0</v>
      </c>
      <c r="DC46" t="s">
        <v>151</v>
      </c>
      <c r="DD46" t="s">
        <v>152</v>
      </c>
      <c r="DE46" t="s">
        <v>111</v>
      </c>
    </row>
    <row r="47" spans="1:109">
      <c r="A47" s="1">
        <v>45</v>
      </c>
      <c r="B47" t="s">
        <v>324</v>
      </c>
      <c r="C47">
        <v>180</v>
      </c>
      <c r="D47">
        <v>12</v>
      </c>
      <c r="E47">
        <v>0</v>
      </c>
      <c r="F47">
        <v>2</v>
      </c>
      <c r="G47">
        <v>7</v>
      </c>
      <c r="H47">
        <v>1</v>
      </c>
      <c r="I47">
        <v>19</v>
      </c>
      <c r="J47">
        <v>7</v>
      </c>
      <c r="K47" t="s">
        <v>325</v>
      </c>
      <c r="L47" t="s">
        <v>326</v>
      </c>
      <c r="M47" t="s">
        <v>327</v>
      </c>
      <c r="N47" t="s">
        <v>328</v>
      </c>
      <c r="O47">
        <v>0</v>
      </c>
      <c r="P47">
        <v>0</v>
      </c>
      <c r="Q47">
        <v>2</v>
      </c>
      <c r="R47">
        <v>2</v>
      </c>
      <c r="S47">
        <v>3</v>
      </c>
      <c r="T47">
        <v>3</v>
      </c>
      <c r="U47">
        <v>4</v>
      </c>
      <c r="V47">
        <v>11</v>
      </c>
      <c r="W47">
        <v>5</v>
      </c>
      <c r="X47">
        <v>0</v>
      </c>
      <c r="Y47">
        <v>0</v>
      </c>
      <c r="Z47">
        <v>0</v>
      </c>
      <c r="AA47">
        <v>0</v>
      </c>
      <c r="AB47">
        <v>2</v>
      </c>
      <c r="AC47">
        <v>3</v>
      </c>
      <c r="AD47">
        <v>1</v>
      </c>
      <c r="AE47">
        <v>0</v>
      </c>
      <c r="AF47">
        <v>46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2</v>
      </c>
      <c r="AP47">
        <v>1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1</v>
      </c>
      <c r="BC47">
        <v>1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3</v>
      </c>
      <c r="BK47">
        <v>1</v>
      </c>
      <c r="BL47">
        <v>0</v>
      </c>
      <c r="BM47">
        <v>4</v>
      </c>
      <c r="BN47">
        <v>0</v>
      </c>
      <c r="BO47">
        <v>0</v>
      </c>
      <c r="BP47">
        <v>0</v>
      </c>
      <c r="BQ47">
        <v>1</v>
      </c>
      <c r="BR47">
        <v>2</v>
      </c>
      <c r="BS47">
        <v>4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3</v>
      </c>
      <c r="CC47">
        <v>0</v>
      </c>
      <c r="CD47">
        <v>2</v>
      </c>
      <c r="CE47">
        <v>0</v>
      </c>
      <c r="CF47">
        <v>0</v>
      </c>
      <c r="CG47">
        <v>1</v>
      </c>
      <c r="CH47">
        <v>1</v>
      </c>
      <c r="CI47">
        <v>3</v>
      </c>
      <c r="CJ47">
        <v>3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2</v>
      </c>
      <c r="CR47">
        <v>0</v>
      </c>
      <c r="CS47">
        <v>0</v>
      </c>
      <c r="CT47">
        <v>0</v>
      </c>
      <c r="CU47">
        <v>3</v>
      </c>
      <c r="CV47">
        <v>3</v>
      </c>
      <c r="CW47">
        <v>2</v>
      </c>
      <c r="CX47">
        <v>0</v>
      </c>
      <c r="CY47">
        <v>0</v>
      </c>
      <c r="CZ47">
        <v>0</v>
      </c>
      <c r="DA47">
        <v>3</v>
      </c>
      <c r="DB47">
        <v>0</v>
      </c>
      <c r="DC47" t="s">
        <v>126</v>
      </c>
      <c r="DD47" t="s">
        <v>127</v>
      </c>
      <c r="DE47" t="s">
        <v>111</v>
      </c>
    </row>
    <row r="48" spans="1:109">
      <c r="A48" s="1">
        <v>46</v>
      </c>
      <c r="B48" t="s">
        <v>329</v>
      </c>
      <c r="C48">
        <v>192</v>
      </c>
      <c r="D48">
        <v>9</v>
      </c>
      <c r="E48">
        <v>0</v>
      </c>
      <c r="F48">
        <v>0</v>
      </c>
      <c r="G48">
        <v>7</v>
      </c>
      <c r="H48">
        <v>0</v>
      </c>
      <c r="I48">
        <v>25</v>
      </c>
      <c r="J48">
        <v>7</v>
      </c>
      <c r="K48" t="s">
        <v>330</v>
      </c>
      <c r="L48" t="s">
        <v>331</v>
      </c>
      <c r="M48" t="s">
        <v>111</v>
      </c>
      <c r="N48" t="s">
        <v>332</v>
      </c>
      <c r="O48">
        <v>1</v>
      </c>
      <c r="P48">
        <v>0</v>
      </c>
      <c r="Q48">
        <v>2</v>
      </c>
      <c r="R48">
        <v>2</v>
      </c>
      <c r="S48">
        <v>2</v>
      </c>
      <c r="T48">
        <v>6</v>
      </c>
      <c r="U48">
        <v>5</v>
      </c>
      <c r="V48">
        <v>11</v>
      </c>
      <c r="W48">
        <v>3</v>
      </c>
      <c r="X48">
        <v>0</v>
      </c>
      <c r="Y48">
        <v>0</v>
      </c>
      <c r="Z48">
        <v>1</v>
      </c>
      <c r="AA48">
        <v>1</v>
      </c>
      <c r="AB48">
        <v>0</v>
      </c>
      <c r="AC48">
        <v>6</v>
      </c>
      <c r="AD48">
        <v>0</v>
      </c>
      <c r="AE48">
        <v>0</v>
      </c>
      <c r="AF48">
        <v>56</v>
      </c>
      <c r="AG48">
        <v>4</v>
      </c>
      <c r="AH48">
        <v>0</v>
      </c>
      <c r="AI48">
        <v>0</v>
      </c>
      <c r="AJ48">
        <v>0</v>
      </c>
      <c r="AK48">
        <v>0</v>
      </c>
      <c r="AL48">
        <v>1</v>
      </c>
      <c r="AM48">
        <v>1</v>
      </c>
      <c r="AN48">
        <v>0</v>
      </c>
      <c r="AO48">
        <v>4</v>
      </c>
      <c r="AP48">
        <v>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1</v>
      </c>
      <c r="BB48">
        <v>0</v>
      </c>
      <c r="BC48">
        <v>1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4</v>
      </c>
      <c r="BK48">
        <v>0</v>
      </c>
      <c r="BL48">
        <v>0</v>
      </c>
      <c r="BM48">
        <v>5</v>
      </c>
      <c r="BN48">
        <v>0</v>
      </c>
      <c r="BO48">
        <v>0</v>
      </c>
      <c r="BP48">
        <v>0</v>
      </c>
      <c r="BQ48">
        <v>0</v>
      </c>
      <c r="BR48">
        <v>1</v>
      </c>
      <c r="BS48">
        <v>1</v>
      </c>
      <c r="BT48">
        <v>0</v>
      </c>
      <c r="BU48">
        <v>0</v>
      </c>
      <c r="BV48">
        <v>0</v>
      </c>
      <c r="BW48">
        <v>0</v>
      </c>
      <c r="BX48">
        <v>1</v>
      </c>
      <c r="BY48">
        <v>0</v>
      </c>
      <c r="BZ48">
        <v>0</v>
      </c>
      <c r="CA48">
        <v>0</v>
      </c>
      <c r="CB48">
        <v>2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2</v>
      </c>
      <c r="CI48">
        <v>6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2</v>
      </c>
      <c r="CR48">
        <v>3</v>
      </c>
      <c r="CS48">
        <v>0</v>
      </c>
      <c r="CT48">
        <v>0</v>
      </c>
      <c r="CU48">
        <v>3</v>
      </c>
      <c r="CV48">
        <v>6</v>
      </c>
      <c r="CW48">
        <v>2</v>
      </c>
      <c r="CX48">
        <v>0</v>
      </c>
      <c r="CY48">
        <v>1</v>
      </c>
      <c r="CZ48">
        <v>0</v>
      </c>
      <c r="DA48">
        <v>4</v>
      </c>
      <c r="DB48">
        <v>0</v>
      </c>
      <c r="DC48" t="s">
        <v>151</v>
      </c>
      <c r="DD48" t="s">
        <v>152</v>
      </c>
      <c r="DE48" t="s">
        <v>111</v>
      </c>
    </row>
    <row r="49" spans="1:109">
      <c r="A49" s="1">
        <v>47</v>
      </c>
      <c r="B49" t="s">
        <v>333</v>
      </c>
      <c r="C49">
        <v>140</v>
      </c>
      <c r="D49">
        <v>3</v>
      </c>
      <c r="E49">
        <v>0</v>
      </c>
      <c r="F49">
        <v>1</v>
      </c>
      <c r="G49">
        <v>10</v>
      </c>
      <c r="H49">
        <v>2</v>
      </c>
      <c r="I49">
        <v>17</v>
      </c>
      <c r="J49">
        <v>9</v>
      </c>
      <c r="K49" t="s">
        <v>334</v>
      </c>
      <c r="L49" t="s">
        <v>335</v>
      </c>
      <c r="M49" t="s">
        <v>336</v>
      </c>
      <c r="N49" t="s">
        <v>337</v>
      </c>
      <c r="O49">
        <v>0</v>
      </c>
      <c r="P49">
        <v>0</v>
      </c>
      <c r="Q49">
        <v>0</v>
      </c>
      <c r="R49">
        <v>0</v>
      </c>
      <c r="S49">
        <v>0</v>
      </c>
      <c r="T49">
        <v>1</v>
      </c>
      <c r="U49">
        <v>2</v>
      </c>
      <c r="V49">
        <v>9</v>
      </c>
      <c r="W49">
        <v>3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1</v>
      </c>
      <c r="AE49">
        <v>3</v>
      </c>
      <c r="AF49">
        <v>38</v>
      </c>
      <c r="AG49">
        <v>1</v>
      </c>
      <c r="AH49">
        <v>0</v>
      </c>
      <c r="AI49">
        <v>0</v>
      </c>
      <c r="AJ49">
        <v>0</v>
      </c>
      <c r="AK49">
        <v>0</v>
      </c>
      <c r="AL49">
        <v>1</v>
      </c>
      <c r="AM49">
        <v>0</v>
      </c>
      <c r="AN49">
        <v>1</v>
      </c>
      <c r="AO49">
        <v>3</v>
      </c>
      <c r="AP49">
        <v>0</v>
      </c>
      <c r="AQ49">
        <v>0</v>
      </c>
      <c r="AR49">
        <v>0</v>
      </c>
      <c r="AS49">
        <v>0</v>
      </c>
      <c r="AT49">
        <v>1</v>
      </c>
      <c r="AU49">
        <v>1</v>
      </c>
      <c r="AV49">
        <v>0</v>
      </c>
      <c r="AW49">
        <v>0</v>
      </c>
      <c r="AX49">
        <v>1</v>
      </c>
      <c r="AY49">
        <v>0</v>
      </c>
      <c r="AZ49">
        <v>0</v>
      </c>
      <c r="BA49">
        <v>1</v>
      </c>
      <c r="BB49">
        <v>0</v>
      </c>
      <c r="BC49">
        <v>1</v>
      </c>
      <c r="BD49">
        <v>1</v>
      </c>
      <c r="BE49">
        <v>0</v>
      </c>
      <c r="BF49">
        <v>0</v>
      </c>
      <c r="BG49">
        <v>1</v>
      </c>
      <c r="BH49">
        <v>0</v>
      </c>
      <c r="BI49">
        <v>0</v>
      </c>
      <c r="BJ49">
        <v>2</v>
      </c>
      <c r="BK49">
        <v>1</v>
      </c>
      <c r="BL49">
        <v>0</v>
      </c>
      <c r="BM49">
        <v>2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2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1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2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1</v>
      </c>
      <c r="CP49">
        <v>0</v>
      </c>
      <c r="CQ49">
        <v>4</v>
      </c>
      <c r="CR49">
        <v>0</v>
      </c>
      <c r="CS49">
        <v>0</v>
      </c>
      <c r="CT49">
        <v>1</v>
      </c>
      <c r="CU49">
        <v>0</v>
      </c>
      <c r="CV49">
        <v>3</v>
      </c>
      <c r="CW49">
        <v>0</v>
      </c>
      <c r="CX49">
        <v>0</v>
      </c>
      <c r="CY49">
        <v>0</v>
      </c>
      <c r="CZ49">
        <v>2</v>
      </c>
      <c r="DA49">
        <v>4</v>
      </c>
      <c r="DB49">
        <v>0</v>
      </c>
      <c r="DC49" t="s">
        <v>151</v>
      </c>
      <c r="DD49" t="s">
        <v>152</v>
      </c>
      <c r="DE49" t="s">
        <v>111</v>
      </c>
    </row>
    <row r="50" spans="1:109">
      <c r="A50" s="1">
        <v>48</v>
      </c>
      <c r="B50" t="s">
        <v>338</v>
      </c>
      <c r="C50">
        <v>131</v>
      </c>
      <c r="D50">
        <v>8</v>
      </c>
      <c r="E50">
        <v>0</v>
      </c>
      <c r="F50">
        <v>0</v>
      </c>
      <c r="G50">
        <v>3</v>
      </c>
      <c r="H50">
        <v>0</v>
      </c>
      <c r="I50">
        <v>19</v>
      </c>
      <c r="J50">
        <v>6</v>
      </c>
      <c r="K50" t="s">
        <v>339</v>
      </c>
      <c r="L50" t="s">
        <v>340</v>
      </c>
      <c r="M50" t="s">
        <v>111</v>
      </c>
      <c r="N50" t="s">
        <v>341</v>
      </c>
      <c r="O50">
        <v>5</v>
      </c>
      <c r="P50">
        <v>0</v>
      </c>
      <c r="Q50">
        <v>0</v>
      </c>
      <c r="R50">
        <v>0</v>
      </c>
      <c r="S50">
        <v>0</v>
      </c>
      <c r="T50">
        <v>3</v>
      </c>
      <c r="U50">
        <v>1</v>
      </c>
      <c r="V50">
        <v>6</v>
      </c>
      <c r="W50">
        <v>2</v>
      </c>
      <c r="X50">
        <v>0</v>
      </c>
      <c r="Y50">
        <v>0</v>
      </c>
      <c r="Z50">
        <v>0</v>
      </c>
      <c r="AA50">
        <v>0</v>
      </c>
      <c r="AB50">
        <v>1</v>
      </c>
      <c r="AC50">
        <v>1</v>
      </c>
      <c r="AD50">
        <v>2</v>
      </c>
      <c r="AE50">
        <v>0</v>
      </c>
      <c r="AF50">
        <v>35</v>
      </c>
      <c r="AG50">
        <v>0</v>
      </c>
      <c r="AH50">
        <v>0</v>
      </c>
      <c r="AI50">
        <v>0</v>
      </c>
      <c r="AJ50">
        <v>1</v>
      </c>
      <c r="AK50">
        <v>0</v>
      </c>
      <c r="AL50">
        <v>0</v>
      </c>
      <c r="AM50">
        <v>0</v>
      </c>
      <c r="AN50">
        <v>1</v>
      </c>
      <c r="AO50">
        <v>3</v>
      </c>
      <c r="AP50">
        <v>1</v>
      </c>
      <c r="AQ50">
        <v>0</v>
      </c>
      <c r="AR50">
        <v>0</v>
      </c>
      <c r="AS50">
        <v>1</v>
      </c>
      <c r="AT50">
        <v>0</v>
      </c>
      <c r="AU50">
        <v>0</v>
      </c>
      <c r="AV50">
        <v>0</v>
      </c>
      <c r="AW50">
        <v>0</v>
      </c>
      <c r="AX50">
        <v>1</v>
      </c>
      <c r="AY50">
        <v>0</v>
      </c>
      <c r="AZ50">
        <v>0</v>
      </c>
      <c r="BA50">
        <v>0</v>
      </c>
      <c r="BB50">
        <v>1</v>
      </c>
      <c r="BC50">
        <v>0</v>
      </c>
      <c r="BD50">
        <v>0</v>
      </c>
      <c r="BE50">
        <v>0</v>
      </c>
      <c r="BF50">
        <v>1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0</v>
      </c>
      <c r="BO50">
        <v>0</v>
      </c>
      <c r="BP50">
        <v>1</v>
      </c>
      <c r="BQ50">
        <v>0</v>
      </c>
      <c r="BR50">
        <v>0</v>
      </c>
      <c r="BS50">
        <v>0</v>
      </c>
      <c r="BT50">
        <v>0</v>
      </c>
      <c r="BU50">
        <v>1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2</v>
      </c>
      <c r="CD50">
        <v>2</v>
      </c>
      <c r="CE50">
        <v>1</v>
      </c>
      <c r="CF50">
        <v>0</v>
      </c>
      <c r="CG50">
        <v>0</v>
      </c>
      <c r="CH50">
        <v>4</v>
      </c>
      <c r="CI50">
        <v>1</v>
      </c>
      <c r="CJ50">
        <v>0</v>
      </c>
      <c r="CK50">
        <v>0</v>
      </c>
      <c r="CL50">
        <v>1</v>
      </c>
      <c r="CM50">
        <v>0</v>
      </c>
      <c r="CN50">
        <v>1</v>
      </c>
      <c r="CO50">
        <v>1</v>
      </c>
      <c r="CP50">
        <v>0</v>
      </c>
      <c r="CQ50">
        <v>3</v>
      </c>
      <c r="CR50">
        <v>0</v>
      </c>
      <c r="CS50">
        <v>0</v>
      </c>
      <c r="CT50">
        <v>0</v>
      </c>
      <c r="CU50">
        <v>2</v>
      </c>
      <c r="CV50">
        <v>3</v>
      </c>
      <c r="CW50">
        <v>0</v>
      </c>
      <c r="CX50">
        <v>0</v>
      </c>
      <c r="CY50">
        <v>1</v>
      </c>
      <c r="CZ50">
        <v>0</v>
      </c>
      <c r="DA50">
        <v>0</v>
      </c>
      <c r="DB50">
        <v>0</v>
      </c>
      <c r="DC50" t="s">
        <v>111</v>
      </c>
      <c r="DD50" t="s">
        <v>111</v>
      </c>
      <c r="DE50" t="s">
        <v>111</v>
      </c>
    </row>
    <row r="51" spans="1:109">
      <c r="A51" s="1">
        <v>49</v>
      </c>
      <c r="B51" t="s">
        <v>342</v>
      </c>
      <c r="C51">
        <v>152</v>
      </c>
      <c r="D51">
        <v>3</v>
      </c>
      <c r="E51">
        <v>0</v>
      </c>
      <c r="F51">
        <v>0</v>
      </c>
      <c r="G51">
        <v>6</v>
      </c>
      <c r="H51">
        <v>0</v>
      </c>
      <c r="I51">
        <v>23</v>
      </c>
      <c r="J51">
        <v>6</v>
      </c>
      <c r="K51" t="s">
        <v>343</v>
      </c>
      <c r="L51" t="s">
        <v>344</v>
      </c>
      <c r="M51" t="s">
        <v>111</v>
      </c>
      <c r="N51" t="s">
        <v>345</v>
      </c>
      <c r="O51">
        <v>0</v>
      </c>
      <c r="P51">
        <v>0</v>
      </c>
      <c r="Q51">
        <v>1</v>
      </c>
      <c r="R51">
        <v>1</v>
      </c>
      <c r="S51">
        <v>1</v>
      </c>
      <c r="T51">
        <v>1</v>
      </c>
      <c r="U51">
        <v>2</v>
      </c>
      <c r="V51">
        <v>7</v>
      </c>
      <c r="W51">
        <v>3</v>
      </c>
      <c r="X51">
        <v>0</v>
      </c>
      <c r="Y51">
        <v>0</v>
      </c>
      <c r="Z51">
        <v>0</v>
      </c>
      <c r="AA51">
        <v>0</v>
      </c>
      <c r="AB51">
        <v>1</v>
      </c>
      <c r="AC51">
        <v>1</v>
      </c>
      <c r="AD51">
        <v>2</v>
      </c>
      <c r="AE51">
        <v>0</v>
      </c>
      <c r="AF51">
        <v>35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2</v>
      </c>
      <c r="AP51">
        <v>2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1</v>
      </c>
      <c r="BA51">
        <v>0</v>
      </c>
      <c r="BB51">
        <v>1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3</v>
      </c>
      <c r="BK51">
        <v>0</v>
      </c>
      <c r="BL51">
        <v>0</v>
      </c>
      <c r="BM51">
        <v>2</v>
      </c>
      <c r="BN51">
        <v>1</v>
      </c>
      <c r="BO51">
        <v>0</v>
      </c>
      <c r="BP51">
        <v>0</v>
      </c>
      <c r="BQ51">
        <v>2</v>
      </c>
      <c r="BR51">
        <v>4</v>
      </c>
      <c r="BS51">
        <v>1</v>
      </c>
      <c r="BT51">
        <v>1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1</v>
      </c>
      <c r="CF51">
        <v>0</v>
      </c>
      <c r="CG51">
        <v>0</v>
      </c>
      <c r="CH51">
        <v>2</v>
      </c>
      <c r="CI51">
        <v>1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2</v>
      </c>
      <c r="CS51">
        <v>0</v>
      </c>
      <c r="CT51">
        <v>0</v>
      </c>
      <c r="CU51">
        <v>4</v>
      </c>
      <c r="CV51">
        <v>2</v>
      </c>
      <c r="CW51">
        <v>0</v>
      </c>
      <c r="CX51">
        <v>0</v>
      </c>
      <c r="CY51">
        <v>0</v>
      </c>
      <c r="CZ51">
        <v>0</v>
      </c>
      <c r="DA51">
        <v>3</v>
      </c>
      <c r="DB51">
        <v>0</v>
      </c>
      <c r="DC51" t="s">
        <v>126</v>
      </c>
      <c r="DD51" t="s">
        <v>127</v>
      </c>
      <c r="DE51" t="s">
        <v>111</v>
      </c>
    </row>
    <row r="52" spans="1:109">
      <c r="A52" s="1">
        <v>50</v>
      </c>
      <c r="B52" t="s">
        <v>346</v>
      </c>
      <c r="C52">
        <v>177</v>
      </c>
      <c r="D52">
        <v>2</v>
      </c>
      <c r="E52">
        <v>0</v>
      </c>
      <c r="F52">
        <v>1</v>
      </c>
      <c r="G52">
        <v>3</v>
      </c>
      <c r="H52">
        <v>1</v>
      </c>
      <c r="I52">
        <v>14</v>
      </c>
      <c r="J52">
        <v>5</v>
      </c>
      <c r="K52" t="s">
        <v>347</v>
      </c>
      <c r="L52" t="s">
        <v>348</v>
      </c>
      <c r="M52" t="s">
        <v>349</v>
      </c>
      <c r="N52" t="s">
        <v>350</v>
      </c>
      <c r="O52">
        <v>0</v>
      </c>
      <c r="P52">
        <v>0</v>
      </c>
      <c r="Q52">
        <v>2</v>
      </c>
      <c r="R52">
        <v>2</v>
      </c>
      <c r="S52">
        <v>0</v>
      </c>
      <c r="T52">
        <v>1</v>
      </c>
      <c r="U52">
        <v>1</v>
      </c>
      <c r="V52">
        <v>11</v>
      </c>
      <c r="W52">
        <v>6</v>
      </c>
      <c r="X52">
        <v>0</v>
      </c>
      <c r="Y52">
        <v>0</v>
      </c>
      <c r="Z52">
        <v>1</v>
      </c>
      <c r="AA52">
        <v>0</v>
      </c>
      <c r="AB52">
        <v>0</v>
      </c>
      <c r="AC52">
        <v>2</v>
      </c>
      <c r="AD52">
        <v>2</v>
      </c>
      <c r="AE52">
        <v>0</v>
      </c>
      <c r="AF52">
        <v>77</v>
      </c>
      <c r="AG52">
        <v>0</v>
      </c>
      <c r="AH52">
        <v>0</v>
      </c>
      <c r="AI52">
        <v>0</v>
      </c>
      <c r="AJ52">
        <v>1</v>
      </c>
      <c r="AK52">
        <v>0</v>
      </c>
      <c r="AL52">
        <v>0</v>
      </c>
      <c r="AM52">
        <v>1</v>
      </c>
      <c r="AN52">
        <v>0</v>
      </c>
      <c r="AO52">
        <v>1</v>
      </c>
      <c r="AP52">
        <v>2</v>
      </c>
      <c r="AQ52">
        <v>0</v>
      </c>
      <c r="AR52">
        <v>0</v>
      </c>
      <c r="AS52">
        <v>1</v>
      </c>
      <c r="AT52">
        <v>2</v>
      </c>
      <c r="AU52">
        <v>1</v>
      </c>
      <c r="AV52">
        <v>4</v>
      </c>
      <c r="AW52">
        <v>0</v>
      </c>
      <c r="AX52">
        <v>3</v>
      </c>
      <c r="AY52">
        <v>0</v>
      </c>
      <c r="AZ52">
        <v>6</v>
      </c>
      <c r="BA52">
        <v>1</v>
      </c>
      <c r="BB52">
        <v>1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5</v>
      </c>
      <c r="BK52">
        <v>0</v>
      </c>
      <c r="BL52">
        <v>0</v>
      </c>
      <c r="BM52">
        <v>1</v>
      </c>
      <c r="BN52">
        <v>0</v>
      </c>
      <c r="BO52">
        <v>3</v>
      </c>
      <c r="BP52">
        <v>2</v>
      </c>
      <c r="BQ52">
        <v>0</v>
      </c>
      <c r="BR52">
        <v>4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1</v>
      </c>
      <c r="BZ52">
        <v>0</v>
      </c>
      <c r="CA52">
        <v>0</v>
      </c>
      <c r="CB52">
        <v>4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16</v>
      </c>
      <c r="CI52">
        <v>2</v>
      </c>
      <c r="CJ52">
        <v>1</v>
      </c>
      <c r="CK52">
        <v>1</v>
      </c>
      <c r="CL52">
        <v>0</v>
      </c>
      <c r="CM52">
        <v>2</v>
      </c>
      <c r="CN52">
        <v>0</v>
      </c>
      <c r="CO52">
        <v>0</v>
      </c>
      <c r="CP52">
        <v>0</v>
      </c>
      <c r="CQ52">
        <v>2</v>
      </c>
      <c r="CR52">
        <v>1</v>
      </c>
      <c r="CS52">
        <v>0</v>
      </c>
      <c r="CT52">
        <v>0</v>
      </c>
      <c r="CU52">
        <v>4</v>
      </c>
      <c r="CV52">
        <v>1</v>
      </c>
      <c r="CW52">
        <v>0</v>
      </c>
      <c r="CX52">
        <v>0</v>
      </c>
      <c r="CY52">
        <v>0</v>
      </c>
      <c r="CZ52">
        <v>0</v>
      </c>
      <c r="DA52">
        <v>3</v>
      </c>
      <c r="DB52">
        <v>0</v>
      </c>
      <c r="DC52" t="s">
        <v>113</v>
      </c>
      <c r="DD52" t="s">
        <v>114</v>
      </c>
      <c r="DE52" t="s">
        <v>111</v>
      </c>
    </row>
    <row r="53" spans="1:109">
      <c r="A53" s="1">
        <v>51</v>
      </c>
      <c r="B53" t="s">
        <v>351</v>
      </c>
      <c r="C53">
        <v>211</v>
      </c>
      <c r="D53">
        <v>9</v>
      </c>
      <c r="E53">
        <v>0</v>
      </c>
      <c r="F53">
        <v>0</v>
      </c>
      <c r="G53">
        <v>4</v>
      </c>
      <c r="H53">
        <v>1</v>
      </c>
      <c r="I53">
        <v>24</v>
      </c>
      <c r="J53">
        <v>15</v>
      </c>
      <c r="K53" t="s">
        <v>352</v>
      </c>
      <c r="L53" t="s">
        <v>353</v>
      </c>
      <c r="M53" t="s">
        <v>354</v>
      </c>
      <c r="N53" t="s">
        <v>355</v>
      </c>
      <c r="O53">
        <v>8</v>
      </c>
      <c r="P53">
        <v>0</v>
      </c>
      <c r="Q53">
        <v>2</v>
      </c>
      <c r="R53">
        <v>2</v>
      </c>
      <c r="S53">
        <v>1</v>
      </c>
      <c r="T53">
        <v>2</v>
      </c>
      <c r="U53">
        <v>1</v>
      </c>
      <c r="V53">
        <v>10</v>
      </c>
      <c r="W53">
        <v>5</v>
      </c>
      <c r="X53">
        <v>0</v>
      </c>
      <c r="Y53">
        <v>0</v>
      </c>
      <c r="Z53">
        <v>0</v>
      </c>
      <c r="AA53">
        <v>1</v>
      </c>
      <c r="AB53">
        <v>1</v>
      </c>
      <c r="AC53">
        <v>2</v>
      </c>
      <c r="AD53">
        <v>1</v>
      </c>
      <c r="AE53">
        <v>0</v>
      </c>
      <c r="AF53">
        <v>61</v>
      </c>
      <c r="AG53">
        <v>0</v>
      </c>
      <c r="AH53">
        <v>3</v>
      </c>
      <c r="AI53">
        <v>0</v>
      </c>
      <c r="AJ53">
        <v>0</v>
      </c>
      <c r="AK53">
        <v>0</v>
      </c>
      <c r="AL53">
        <v>1</v>
      </c>
      <c r="AM53">
        <v>1</v>
      </c>
      <c r="AN53">
        <v>0</v>
      </c>
      <c r="AO53">
        <v>4</v>
      </c>
      <c r="AP53">
        <v>4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2</v>
      </c>
      <c r="AY53">
        <v>0</v>
      </c>
      <c r="AZ53">
        <v>0</v>
      </c>
      <c r="BA53">
        <v>1</v>
      </c>
      <c r="BB53">
        <v>0</v>
      </c>
      <c r="BC53">
        <v>1</v>
      </c>
      <c r="BD53">
        <v>0</v>
      </c>
      <c r="BE53">
        <v>0</v>
      </c>
      <c r="BF53">
        <v>0</v>
      </c>
      <c r="BG53">
        <v>0</v>
      </c>
      <c r="BH53">
        <v>5</v>
      </c>
      <c r="BI53">
        <v>0</v>
      </c>
      <c r="BJ53">
        <v>4</v>
      </c>
      <c r="BK53">
        <v>0</v>
      </c>
      <c r="BL53">
        <v>0</v>
      </c>
      <c r="BM53">
        <v>1</v>
      </c>
      <c r="BN53">
        <v>0</v>
      </c>
      <c r="BO53">
        <v>0</v>
      </c>
      <c r="BP53">
        <v>2</v>
      </c>
      <c r="BQ53">
        <v>0</v>
      </c>
      <c r="BR53">
        <v>0</v>
      </c>
      <c r="BS53">
        <v>1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2</v>
      </c>
      <c r="BZ53">
        <v>0</v>
      </c>
      <c r="CA53">
        <v>0</v>
      </c>
      <c r="CB53">
        <v>3</v>
      </c>
      <c r="CC53">
        <v>0</v>
      </c>
      <c r="CD53">
        <v>0</v>
      </c>
      <c r="CE53">
        <v>2</v>
      </c>
      <c r="CF53">
        <v>1</v>
      </c>
      <c r="CG53">
        <v>0</v>
      </c>
      <c r="CH53">
        <v>5</v>
      </c>
      <c r="CI53">
        <v>2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1</v>
      </c>
      <c r="CP53">
        <v>0</v>
      </c>
      <c r="CQ53">
        <v>2</v>
      </c>
      <c r="CR53">
        <v>2</v>
      </c>
      <c r="CS53">
        <v>1</v>
      </c>
      <c r="CT53">
        <v>0</v>
      </c>
      <c r="CU53">
        <v>2</v>
      </c>
      <c r="CV53">
        <v>4</v>
      </c>
      <c r="CW53">
        <v>0</v>
      </c>
      <c r="CX53">
        <v>0</v>
      </c>
      <c r="CY53">
        <v>0</v>
      </c>
      <c r="CZ53">
        <v>0</v>
      </c>
      <c r="DA53">
        <v>4</v>
      </c>
      <c r="DB53">
        <v>0</v>
      </c>
      <c r="DC53" t="s">
        <v>151</v>
      </c>
      <c r="DD53" t="s">
        <v>152</v>
      </c>
      <c r="DE53" t="s">
        <v>111</v>
      </c>
    </row>
    <row r="54" spans="1:109">
      <c r="A54" s="1">
        <v>52</v>
      </c>
      <c r="B54" t="s">
        <v>356</v>
      </c>
      <c r="C54">
        <v>147</v>
      </c>
      <c r="D54">
        <v>7</v>
      </c>
      <c r="E54">
        <v>0</v>
      </c>
      <c r="F54">
        <v>0</v>
      </c>
      <c r="G54">
        <v>3</v>
      </c>
      <c r="H54">
        <v>1</v>
      </c>
      <c r="I54">
        <v>14</v>
      </c>
      <c r="J54">
        <v>3</v>
      </c>
      <c r="K54" t="s">
        <v>357</v>
      </c>
      <c r="L54" t="s">
        <v>358</v>
      </c>
      <c r="M54" t="s">
        <v>359</v>
      </c>
      <c r="N54" t="s">
        <v>360</v>
      </c>
      <c r="O54">
        <v>0</v>
      </c>
      <c r="P54">
        <v>0</v>
      </c>
      <c r="Q54">
        <v>0</v>
      </c>
      <c r="R54">
        <v>0</v>
      </c>
      <c r="S54">
        <v>2</v>
      </c>
      <c r="T54">
        <v>1</v>
      </c>
      <c r="U54">
        <v>2</v>
      </c>
      <c r="V54">
        <v>4</v>
      </c>
      <c r="W54">
        <v>0</v>
      </c>
      <c r="X54">
        <v>0</v>
      </c>
      <c r="Y54">
        <v>0</v>
      </c>
      <c r="Z54">
        <v>1</v>
      </c>
      <c r="AA54">
        <v>1</v>
      </c>
      <c r="AB54">
        <v>1</v>
      </c>
      <c r="AC54">
        <v>0</v>
      </c>
      <c r="AD54">
        <v>0</v>
      </c>
      <c r="AE54">
        <v>1</v>
      </c>
      <c r="AF54">
        <v>51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1</v>
      </c>
      <c r="AM54">
        <v>1</v>
      </c>
      <c r="AN54">
        <v>0</v>
      </c>
      <c r="AO54">
        <v>4</v>
      </c>
      <c r="AP54">
        <v>2</v>
      </c>
      <c r="AQ54">
        <v>0</v>
      </c>
      <c r="AR54">
        <v>0</v>
      </c>
      <c r="AS54">
        <v>0</v>
      </c>
      <c r="AT54">
        <v>0</v>
      </c>
      <c r="AU54">
        <v>1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5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3</v>
      </c>
      <c r="BI54">
        <v>0</v>
      </c>
      <c r="BJ54">
        <v>2</v>
      </c>
      <c r="BK54">
        <v>0</v>
      </c>
      <c r="BL54">
        <v>0</v>
      </c>
      <c r="BM54">
        <v>2</v>
      </c>
      <c r="BN54">
        <v>1</v>
      </c>
      <c r="BO54">
        <v>3</v>
      </c>
      <c r="BP54">
        <v>0</v>
      </c>
      <c r="BQ54">
        <v>0</v>
      </c>
      <c r="BR54">
        <v>1</v>
      </c>
      <c r="BS54">
        <v>4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1</v>
      </c>
      <c r="CC54">
        <v>4</v>
      </c>
      <c r="CD54">
        <v>0</v>
      </c>
      <c r="CE54">
        <v>0</v>
      </c>
      <c r="CF54">
        <v>1</v>
      </c>
      <c r="CG54">
        <v>0</v>
      </c>
      <c r="CH54">
        <v>10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3</v>
      </c>
      <c r="CV54">
        <v>0</v>
      </c>
      <c r="CW54">
        <v>0</v>
      </c>
      <c r="CX54">
        <v>0</v>
      </c>
      <c r="CY54">
        <v>0</v>
      </c>
      <c r="CZ54">
        <v>1</v>
      </c>
      <c r="DA54">
        <v>1</v>
      </c>
      <c r="DB54">
        <v>0</v>
      </c>
      <c r="DC54" t="s">
        <v>120</v>
      </c>
      <c r="DD54" t="s">
        <v>121</v>
      </c>
      <c r="DE54" t="s">
        <v>111</v>
      </c>
    </row>
    <row r="55" spans="1:109">
      <c r="A55" s="1">
        <v>53</v>
      </c>
      <c r="B55" t="s">
        <v>361</v>
      </c>
      <c r="C55">
        <v>160</v>
      </c>
      <c r="D55">
        <v>6</v>
      </c>
      <c r="E55">
        <v>0</v>
      </c>
      <c r="F55">
        <v>1</v>
      </c>
      <c r="G55">
        <v>3</v>
      </c>
      <c r="H55">
        <v>0</v>
      </c>
      <c r="I55">
        <v>20</v>
      </c>
      <c r="J55">
        <v>12</v>
      </c>
      <c r="K55" t="s">
        <v>362</v>
      </c>
      <c r="L55" t="s">
        <v>363</v>
      </c>
      <c r="M55" t="s">
        <v>111</v>
      </c>
      <c r="N55" t="s">
        <v>364</v>
      </c>
      <c r="O55">
        <v>6</v>
      </c>
      <c r="P55">
        <v>0</v>
      </c>
      <c r="Q55">
        <v>5</v>
      </c>
      <c r="R55">
        <v>5</v>
      </c>
      <c r="S55">
        <v>1</v>
      </c>
      <c r="T55">
        <v>2</v>
      </c>
      <c r="U55">
        <v>5</v>
      </c>
      <c r="V55">
        <v>9</v>
      </c>
      <c r="W55">
        <v>3</v>
      </c>
      <c r="X55">
        <v>0</v>
      </c>
      <c r="Y55">
        <v>0</v>
      </c>
      <c r="Z55">
        <v>2</v>
      </c>
      <c r="AA55">
        <v>0</v>
      </c>
      <c r="AB55">
        <v>0</v>
      </c>
      <c r="AC55">
        <v>2</v>
      </c>
      <c r="AD55">
        <v>1</v>
      </c>
      <c r="AE55">
        <v>1</v>
      </c>
      <c r="AF55">
        <v>48</v>
      </c>
      <c r="AG55">
        <v>0</v>
      </c>
      <c r="AH55">
        <v>1</v>
      </c>
      <c r="AI55">
        <v>0</v>
      </c>
      <c r="AJ55">
        <v>0</v>
      </c>
      <c r="AK55">
        <v>0</v>
      </c>
      <c r="AL55">
        <v>1</v>
      </c>
      <c r="AM55">
        <v>3</v>
      </c>
      <c r="AN55">
        <v>0</v>
      </c>
      <c r="AO55">
        <v>5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2</v>
      </c>
      <c r="BB55">
        <v>0</v>
      </c>
      <c r="BC55">
        <v>2</v>
      </c>
      <c r="BD55">
        <v>1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5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2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1</v>
      </c>
      <c r="BZ55">
        <v>0</v>
      </c>
      <c r="CA55">
        <v>0</v>
      </c>
      <c r="CB55">
        <v>0</v>
      </c>
      <c r="CC55">
        <v>2</v>
      </c>
      <c r="CD55">
        <v>0</v>
      </c>
      <c r="CE55">
        <v>1</v>
      </c>
      <c r="CF55">
        <v>0</v>
      </c>
      <c r="CG55">
        <v>0</v>
      </c>
      <c r="CH55">
        <v>2</v>
      </c>
      <c r="CI55">
        <v>2</v>
      </c>
      <c r="CJ55">
        <v>4</v>
      </c>
      <c r="CK55">
        <v>0</v>
      </c>
      <c r="CL55">
        <v>0</v>
      </c>
      <c r="CM55">
        <v>0</v>
      </c>
      <c r="CN55">
        <v>0</v>
      </c>
      <c r="CO55">
        <v>1</v>
      </c>
      <c r="CP55">
        <v>0</v>
      </c>
      <c r="CQ55">
        <v>0</v>
      </c>
      <c r="CR55">
        <v>2</v>
      </c>
      <c r="CS55">
        <v>0</v>
      </c>
      <c r="CT55">
        <v>0</v>
      </c>
      <c r="CU55">
        <v>1</v>
      </c>
      <c r="CV55">
        <v>7</v>
      </c>
      <c r="CW55">
        <v>0</v>
      </c>
      <c r="CX55">
        <v>0</v>
      </c>
      <c r="CY55">
        <v>0</v>
      </c>
      <c r="CZ55">
        <v>0</v>
      </c>
      <c r="DA55">
        <v>2</v>
      </c>
      <c r="DB55">
        <v>0</v>
      </c>
      <c r="DC55" t="s">
        <v>113</v>
      </c>
      <c r="DD55" t="s">
        <v>114</v>
      </c>
      <c r="DE55" t="s">
        <v>111</v>
      </c>
    </row>
    <row r="56" spans="1:109">
      <c r="A56" s="1">
        <v>54</v>
      </c>
      <c r="B56" t="s">
        <v>365</v>
      </c>
      <c r="C56">
        <v>146</v>
      </c>
      <c r="D56">
        <v>3</v>
      </c>
      <c r="E56">
        <v>0</v>
      </c>
      <c r="F56">
        <v>0</v>
      </c>
      <c r="G56">
        <v>3</v>
      </c>
      <c r="H56">
        <v>0</v>
      </c>
      <c r="I56">
        <v>15</v>
      </c>
      <c r="J56">
        <v>6</v>
      </c>
      <c r="K56" t="s">
        <v>366</v>
      </c>
      <c r="L56" t="s">
        <v>367</v>
      </c>
      <c r="M56" t="s">
        <v>111</v>
      </c>
      <c r="N56" t="s">
        <v>368</v>
      </c>
      <c r="O56">
        <v>4</v>
      </c>
      <c r="P56">
        <v>0</v>
      </c>
      <c r="Q56">
        <v>1</v>
      </c>
      <c r="R56">
        <v>1</v>
      </c>
      <c r="S56">
        <v>0</v>
      </c>
      <c r="T56">
        <v>1</v>
      </c>
      <c r="U56">
        <v>1</v>
      </c>
      <c r="V56">
        <v>5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5</v>
      </c>
      <c r="AE56">
        <v>0</v>
      </c>
      <c r="AF56">
        <v>53</v>
      </c>
      <c r="AG56">
        <v>0</v>
      </c>
      <c r="AH56">
        <v>2</v>
      </c>
      <c r="AI56">
        <v>0</v>
      </c>
      <c r="AJ56">
        <v>0</v>
      </c>
      <c r="AK56">
        <v>0</v>
      </c>
      <c r="AL56">
        <v>1</v>
      </c>
      <c r="AM56">
        <v>1</v>
      </c>
      <c r="AN56">
        <v>5</v>
      </c>
      <c r="AO56">
        <v>2</v>
      </c>
      <c r="AP56">
        <v>0</v>
      </c>
      <c r="AQ56">
        <v>0</v>
      </c>
      <c r="AR56">
        <v>1</v>
      </c>
      <c r="AS56">
        <v>0</v>
      </c>
      <c r="AT56">
        <v>0</v>
      </c>
      <c r="AU56">
        <v>2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1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2</v>
      </c>
      <c r="BJ56">
        <v>4</v>
      </c>
      <c r="BK56">
        <v>0</v>
      </c>
      <c r="BL56">
        <v>0</v>
      </c>
      <c r="BM56">
        <v>1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1</v>
      </c>
      <c r="BU56">
        <v>0</v>
      </c>
      <c r="BV56">
        <v>0</v>
      </c>
      <c r="BW56">
        <v>0</v>
      </c>
      <c r="BX56">
        <v>0</v>
      </c>
      <c r="BY56">
        <v>3</v>
      </c>
      <c r="BZ56">
        <v>0</v>
      </c>
      <c r="CA56">
        <v>0</v>
      </c>
      <c r="CB56">
        <v>0</v>
      </c>
      <c r="CC56">
        <v>2</v>
      </c>
      <c r="CD56">
        <v>0</v>
      </c>
      <c r="CE56">
        <v>2</v>
      </c>
      <c r="CF56">
        <v>2</v>
      </c>
      <c r="CG56">
        <v>0</v>
      </c>
      <c r="CH56">
        <v>6</v>
      </c>
      <c r="CI56">
        <v>0</v>
      </c>
      <c r="CJ56">
        <v>0</v>
      </c>
      <c r="CK56">
        <v>0</v>
      </c>
      <c r="CL56">
        <v>1</v>
      </c>
      <c r="CM56">
        <v>1</v>
      </c>
      <c r="CN56">
        <v>0</v>
      </c>
      <c r="CO56">
        <v>0</v>
      </c>
      <c r="CP56">
        <v>0</v>
      </c>
      <c r="CQ56">
        <v>1</v>
      </c>
      <c r="CR56">
        <v>1</v>
      </c>
      <c r="CS56">
        <v>0</v>
      </c>
      <c r="CT56">
        <v>0</v>
      </c>
      <c r="CU56">
        <v>2</v>
      </c>
      <c r="CV56">
        <v>3</v>
      </c>
      <c r="CW56">
        <v>1</v>
      </c>
      <c r="CX56">
        <v>0</v>
      </c>
      <c r="CY56">
        <v>2</v>
      </c>
      <c r="CZ56">
        <v>1</v>
      </c>
      <c r="DA56">
        <v>2</v>
      </c>
      <c r="DB56">
        <v>0</v>
      </c>
      <c r="DC56" t="s">
        <v>113</v>
      </c>
      <c r="DD56" t="s">
        <v>114</v>
      </c>
      <c r="DE56" t="s">
        <v>111</v>
      </c>
    </row>
    <row r="57" spans="1:109">
      <c r="A57" s="1">
        <v>55</v>
      </c>
      <c r="B57" t="s">
        <v>369</v>
      </c>
      <c r="C57">
        <v>204</v>
      </c>
      <c r="D57">
        <v>1</v>
      </c>
      <c r="E57">
        <v>0</v>
      </c>
      <c r="F57">
        <v>0</v>
      </c>
      <c r="G57">
        <v>0</v>
      </c>
      <c r="H57">
        <v>0</v>
      </c>
      <c r="I57">
        <v>17</v>
      </c>
      <c r="J57">
        <v>9</v>
      </c>
      <c r="K57" t="s">
        <v>111</v>
      </c>
      <c r="L57" t="s">
        <v>370</v>
      </c>
      <c r="M57" t="s">
        <v>111</v>
      </c>
      <c r="N57" t="s">
        <v>371</v>
      </c>
      <c r="O57">
        <v>4</v>
      </c>
      <c r="P57">
        <v>0</v>
      </c>
      <c r="Q57">
        <v>1</v>
      </c>
      <c r="R57">
        <v>1</v>
      </c>
      <c r="S57">
        <v>0</v>
      </c>
      <c r="T57">
        <v>3</v>
      </c>
      <c r="U57">
        <v>0</v>
      </c>
      <c r="V57">
        <v>10</v>
      </c>
      <c r="W57">
        <v>2</v>
      </c>
      <c r="X57">
        <v>0</v>
      </c>
      <c r="Y57">
        <v>0</v>
      </c>
      <c r="Z57">
        <v>0</v>
      </c>
      <c r="AA57">
        <v>0</v>
      </c>
      <c r="AB57">
        <v>2</v>
      </c>
      <c r="AC57">
        <v>0</v>
      </c>
      <c r="AD57">
        <v>6</v>
      </c>
      <c r="AE57">
        <v>0</v>
      </c>
      <c r="AF57">
        <v>79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4</v>
      </c>
      <c r="AM57">
        <v>0</v>
      </c>
      <c r="AN57">
        <v>0</v>
      </c>
      <c r="AO57">
        <v>6</v>
      </c>
      <c r="AP57">
        <v>3</v>
      </c>
      <c r="AQ57">
        <v>0</v>
      </c>
      <c r="AR57">
        <v>0</v>
      </c>
      <c r="AS57">
        <v>1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1</v>
      </c>
      <c r="BA57">
        <v>0</v>
      </c>
      <c r="BB57">
        <v>1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4</v>
      </c>
      <c r="BK57">
        <v>1</v>
      </c>
      <c r="BL57">
        <v>0</v>
      </c>
      <c r="BM57">
        <v>0</v>
      </c>
      <c r="BN57">
        <v>1</v>
      </c>
      <c r="BO57">
        <v>0</v>
      </c>
      <c r="BP57">
        <v>11</v>
      </c>
      <c r="BQ57">
        <v>0</v>
      </c>
      <c r="BR57">
        <v>5</v>
      </c>
      <c r="BS57">
        <v>1</v>
      </c>
      <c r="BT57">
        <v>1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1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1</v>
      </c>
      <c r="CG57">
        <v>0</v>
      </c>
      <c r="CH57">
        <v>20</v>
      </c>
      <c r="CI57">
        <v>0</v>
      </c>
      <c r="CJ57">
        <v>0</v>
      </c>
      <c r="CK57">
        <v>2</v>
      </c>
      <c r="CL57">
        <v>0</v>
      </c>
      <c r="CM57">
        <v>0</v>
      </c>
      <c r="CN57">
        <v>0</v>
      </c>
      <c r="CO57">
        <v>0</v>
      </c>
      <c r="CP57">
        <v>2</v>
      </c>
      <c r="CQ57">
        <v>2</v>
      </c>
      <c r="CR57">
        <v>0</v>
      </c>
      <c r="CS57">
        <v>0</v>
      </c>
      <c r="CT57">
        <v>0</v>
      </c>
      <c r="CU57">
        <v>1</v>
      </c>
      <c r="CV57">
        <v>2</v>
      </c>
      <c r="CW57">
        <v>0</v>
      </c>
      <c r="CX57">
        <v>3</v>
      </c>
      <c r="CY57">
        <v>2</v>
      </c>
      <c r="CZ57">
        <v>0</v>
      </c>
      <c r="DA57">
        <v>3</v>
      </c>
      <c r="DB57">
        <v>0</v>
      </c>
      <c r="DC57" t="s">
        <v>126</v>
      </c>
      <c r="DD57" t="s">
        <v>127</v>
      </c>
      <c r="DE57" t="s">
        <v>111</v>
      </c>
    </row>
    <row r="58" spans="1:109">
      <c r="A58" s="1">
        <v>56</v>
      </c>
      <c r="B58" t="s">
        <v>372</v>
      </c>
      <c r="C58">
        <v>177</v>
      </c>
      <c r="D58">
        <v>5</v>
      </c>
      <c r="E58">
        <v>0</v>
      </c>
      <c r="F58">
        <v>0</v>
      </c>
      <c r="G58">
        <v>1</v>
      </c>
      <c r="H58">
        <v>0</v>
      </c>
      <c r="I58">
        <v>12</v>
      </c>
      <c r="J58">
        <v>9</v>
      </c>
      <c r="K58" t="s">
        <v>373</v>
      </c>
      <c r="L58" t="s">
        <v>374</v>
      </c>
      <c r="M58" t="s">
        <v>111</v>
      </c>
      <c r="N58" t="s">
        <v>375</v>
      </c>
      <c r="O58">
        <v>0</v>
      </c>
      <c r="P58">
        <v>0</v>
      </c>
      <c r="Q58">
        <v>3</v>
      </c>
      <c r="R58">
        <v>3</v>
      </c>
      <c r="S58">
        <v>2</v>
      </c>
      <c r="T58">
        <v>2</v>
      </c>
      <c r="U58">
        <v>0</v>
      </c>
      <c r="V58">
        <v>11</v>
      </c>
      <c r="W58">
        <v>2</v>
      </c>
      <c r="X58">
        <v>0</v>
      </c>
      <c r="Y58">
        <v>1</v>
      </c>
      <c r="Z58">
        <v>0</v>
      </c>
      <c r="AA58">
        <v>0</v>
      </c>
      <c r="AB58">
        <v>0</v>
      </c>
      <c r="AC58">
        <v>0</v>
      </c>
      <c r="AD58">
        <v>8</v>
      </c>
      <c r="AE58">
        <v>0</v>
      </c>
      <c r="AF58">
        <v>79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3</v>
      </c>
      <c r="AM58">
        <v>1</v>
      </c>
      <c r="AN58">
        <v>1</v>
      </c>
      <c r="AO58">
        <v>3</v>
      </c>
      <c r="AP58">
        <v>0</v>
      </c>
      <c r="AQ58">
        <v>2</v>
      </c>
      <c r="AR58">
        <v>0</v>
      </c>
      <c r="AS58">
        <v>0</v>
      </c>
      <c r="AT58">
        <v>3</v>
      </c>
      <c r="AU58">
        <v>0</v>
      </c>
      <c r="AV58">
        <v>0</v>
      </c>
      <c r="AW58">
        <v>0</v>
      </c>
      <c r="AX58">
        <v>2</v>
      </c>
      <c r="AY58">
        <v>3</v>
      </c>
      <c r="AZ58">
        <v>0</v>
      </c>
      <c r="BA58">
        <v>1</v>
      </c>
      <c r="BB58">
        <v>1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3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5</v>
      </c>
      <c r="BQ58">
        <v>0</v>
      </c>
      <c r="BR58">
        <v>1</v>
      </c>
      <c r="BS58">
        <v>5</v>
      </c>
      <c r="BT58">
        <v>0</v>
      </c>
      <c r="BU58">
        <v>0</v>
      </c>
      <c r="BV58">
        <v>0</v>
      </c>
      <c r="BW58">
        <v>0</v>
      </c>
      <c r="BX58">
        <v>2</v>
      </c>
      <c r="BY58">
        <v>5</v>
      </c>
      <c r="BZ58">
        <v>1</v>
      </c>
      <c r="CA58">
        <v>0</v>
      </c>
      <c r="CB58">
        <v>0</v>
      </c>
      <c r="CC58">
        <v>2</v>
      </c>
      <c r="CD58">
        <v>0</v>
      </c>
      <c r="CE58">
        <v>0</v>
      </c>
      <c r="CF58">
        <v>0</v>
      </c>
      <c r="CG58">
        <v>0</v>
      </c>
      <c r="CH58">
        <v>18</v>
      </c>
      <c r="CI58">
        <v>0</v>
      </c>
      <c r="CJ58">
        <v>2</v>
      </c>
      <c r="CK58">
        <v>1</v>
      </c>
      <c r="CL58">
        <v>1</v>
      </c>
      <c r="CM58">
        <v>2</v>
      </c>
      <c r="CN58">
        <v>1</v>
      </c>
      <c r="CO58">
        <v>0</v>
      </c>
      <c r="CP58">
        <v>1</v>
      </c>
      <c r="CQ58">
        <v>1</v>
      </c>
      <c r="CR58">
        <v>1</v>
      </c>
      <c r="CS58">
        <v>0</v>
      </c>
      <c r="CT58">
        <v>0</v>
      </c>
      <c r="CU58">
        <v>2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5</v>
      </c>
      <c r="DB58">
        <v>0</v>
      </c>
      <c r="DC58" t="s">
        <v>202</v>
      </c>
      <c r="DD58" t="s">
        <v>203</v>
      </c>
      <c r="DE58" t="s">
        <v>111</v>
      </c>
    </row>
    <row r="59" spans="1:109">
      <c r="A59" s="1">
        <v>57</v>
      </c>
      <c r="B59" t="s">
        <v>376</v>
      </c>
      <c r="C59">
        <v>198</v>
      </c>
      <c r="D59">
        <v>7</v>
      </c>
      <c r="E59">
        <v>0</v>
      </c>
      <c r="F59">
        <v>0</v>
      </c>
      <c r="G59">
        <v>2</v>
      </c>
      <c r="H59">
        <v>1</v>
      </c>
      <c r="I59">
        <v>17</v>
      </c>
      <c r="J59">
        <v>9</v>
      </c>
      <c r="K59" t="s">
        <v>377</v>
      </c>
      <c r="L59" t="s">
        <v>378</v>
      </c>
      <c r="M59" t="s">
        <v>379</v>
      </c>
      <c r="N59" t="s">
        <v>380</v>
      </c>
      <c r="O59">
        <v>1</v>
      </c>
      <c r="P59">
        <v>0</v>
      </c>
      <c r="Q59">
        <v>3</v>
      </c>
      <c r="R59">
        <v>3</v>
      </c>
      <c r="S59">
        <v>0</v>
      </c>
      <c r="T59">
        <v>1</v>
      </c>
      <c r="U59">
        <v>0</v>
      </c>
      <c r="V59">
        <v>4</v>
      </c>
      <c r="W59">
        <v>0</v>
      </c>
      <c r="X59">
        <v>0</v>
      </c>
      <c r="Y59">
        <v>2</v>
      </c>
      <c r="Z59">
        <v>0</v>
      </c>
      <c r="AA59">
        <v>0</v>
      </c>
      <c r="AB59">
        <v>0</v>
      </c>
      <c r="AC59">
        <v>0</v>
      </c>
      <c r="AD59">
        <v>2</v>
      </c>
      <c r="AE59">
        <v>0</v>
      </c>
      <c r="AF59">
        <v>74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1</v>
      </c>
      <c r="AM59">
        <v>3</v>
      </c>
      <c r="AN59">
        <v>0</v>
      </c>
      <c r="AO59">
        <v>2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2</v>
      </c>
      <c r="AV59">
        <v>0</v>
      </c>
      <c r="AW59">
        <v>0</v>
      </c>
      <c r="AX59">
        <v>4</v>
      </c>
      <c r="AY59">
        <v>0</v>
      </c>
      <c r="AZ59">
        <v>2</v>
      </c>
      <c r="BA59">
        <v>0</v>
      </c>
      <c r="BB59">
        <v>1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1</v>
      </c>
      <c r="BJ59">
        <v>5</v>
      </c>
      <c r="BK59">
        <v>1</v>
      </c>
      <c r="BL59">
        <v>0</v>
      </c>
      <c r="BM59">
        <v>0</v>
      </c>
      <c r="BN59">
        <v>0</v>
      </c>
      <c r="BO59">
        <v>2</v>
      </c>
      <c r="BP59">
        <v>7</v>
      </c>
      <c r="BQ59">
        <v>0</v>
      </c>
      <c r="BR59">
        <v>1</v>
      </c>
      <c r="BS59">
        <v>2</v>
      </c>
      <c r="BT59">
        <v>0</v>
      </c>
      <c r="BU59">
        <v>0</v>
      </c>
      <c r="BV59">
        <v>0</v>
      </c>
      <c r="BW59">
        <v>0</v>
      </c>
      <c r="BX59">
        <v>2</v>
      </c>
      <c r="BY59">
        <v>5</v>
      </c>
      <c r="BZ59">
        <v>0</v>
      </c>
      <c r="CA59">
        <v>0</v>
      </c>
      <c r="CB59">
        <v>2</v>
      </c>
      <c r="CC59">
        <v>0</v>
      </c>
      <c r="CD59">
        <v>0</v>
      </c>
      <c r="CE59">
        <v>1</v>
      </c>
      <c r="CF59">
        <v>0</v>
      </c>
      <c r="CG59">
        <v>0</v>
      </c>
      <c r="CH59">
        <v>15</v>
      </c>
      <c r="CI59">
        <v>0</v>
      </c>
      <c r="CJ59">
        <v>1</v>
      </c>
      <c r="CK59">
        <v>0</v>
      </c>
      <c r="CL59">
        <v>2</v>
      </c>
      <c r="CM59">
        <v>0</v>
      </c>
      <c r="CN59">
        <v>0</v>
      </c>
      <c r="CO59">
        <v>0</v>
      </c>
      <c r="CP59">
        <v>0</v>
      </c>
      <c r="CQ59">
        <v>3</v>
      </c>
      <c r="CR59">
        <v>1</v>
      </c>
      <c r="CS59">
        <v>0</v>
      </c>
      <c r="CT59">
        <v>0</v>
      </c>
      <c r="CU59">
        <v>2</v>
      </c>
      <c r="CV59">
        <v>1</v>
      </c>
      <c r="CW59">
        <v>0</v>
      </c>
      <c r="CX59">
        <v>0</v>
      </c>
      <c r="CY59">
        <v>0</v>
      </c>
      <c r="CZ59">
        <v>0</v>
      </c>
      <c r="DA59">
        <v>5</v>
      </c>
      <c r="DB59">
        <v>0</v>
      </c>
      <c r="DC59" t="s">
        <v>202</v>
      </c>
      <c r="DD59" t="s">
        <v>203</v>
      </c>
      <c r="DE59" t="s">
        <v>111</v>
      </c>
    </row>
    <row r="60" spans="1:109">
      <c r="A60" s="1">
        <v>58</v>
      </c>
      <c r="B60" t="s">
        <v>381</v>
      </c>
      <c r="C60">
        <v>152</v>
      </c>
      <c r="D60">
        <v>1</v>
      </c>
      <c r="E60">
        <v>0</v>
      </c>
      <c r="F60">
        <v>0</v>
      </c>
      <c r="G60">
        <v>4</v>
      </c>
      <c r="H60">
        <v>1</v>
      </c>
      <c r="I60">
        <v>16</v>
      </c>
      <c r="J60">
        <v>9</v>
      </c>
      <c r="K60" t="s">
        <v>382</v>
      </c>
      <c r="L60" t="s">
        <v>383</v>
      </c>
      <c r="M60" t="s">
        <v>384</v>
      </c>
      <c r="N60" t="s">
        <v>385</v>
      </c>
      <c r="O60">
        <v>0</v>
      </c>
      <c r="P60">
        <v>0</v>
      </c>
      <c r="Q60">
        <v>2</v>
      </c>
      <c r="R60">
        <v>2</v>
      </c>
      <c r="S60">
        <v>1</v>
      </c>
      <c r="T60">
        <v>0</v>
      </c>
      <c r="U60">
        <v>0</v>
      </c>
      <c r="V60">
        <v>13</v>
      </c>
      <c r="W60">
        <v>1</v>
      </c>
      <c r="X60">
        <v>0</v>
      </c>
      <c r="Y60">
        <v>0</v>
      </c>
      <c r="Z60">
        <v>0</v>
      </c>
      <c r="AA60">
        <v>0</v>
      </c>
      <c r="AB60">
        <v>1</v>
      </c>
      <c r="AC60">
        <v>0</v>
      </c>
      <c r="AD60">
        <v>11</v>
      </c>
      <c r="AE60">
        <v>0</v>
      </c>
      <c r="AF60">
        <v>40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1</v>
      </c>
      <c r="AO60">
        <v>4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1</v>
      </c>
      <c r="AV60">
        <v>0</v>
      </c>
      <c r="AW60">
        <v>0</v>
      </c>
      <c r="AX60">
        <v>0</v>
      </c>
      <c r="AY60">
        <v>2</v>
      </c>
      <c r="AZ60">
        <v>1</v>
      </c>
      <c r="BA60">
        <v>0</v>
      </c>
      <c r="BB60">
        <v>7</v>
      </c>
      <c r="BC60">
        <v>1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2</v>
      </c>
      <c r="BK60">
        <v>1</v>
      </c>
      <c r="BL60">
        <v>0</v>
      </c>
      <c r="BM60">
        <v>0</v>
      </c>
      <c r="BN60">
        <v>0</v>
      </c>
      <c r="BO60">
        <v>0</v>
      </c>
      <c r="BP60">
        <v>2</v>
      </c>
      <c r="BQ60">
        <v>0</v>
      </c>
      <c r="BR60">
        <v>0</v>
      </c>
      <c r="BS60">
        <v>1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12</v>
      </c>
      <c r="CI60">
        <v>0</v>
      </c>
      <c r="CJ60">
        <v>0</v>
      </c>
      <c r="CK60">
        <v>0</v>
      </c>
      <c r="CL60">
        <v>1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1</v>
      </c>
      <c r="CT60">
        <v>0</v>
      </c>
      <c r="CU60">
        <v>2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1</v>
      </c>
      <c r="DB60">
        <v>0</v>
      </c>
      <c r="DC60" t="s">
        <v>120</v>
      </c>
      <c r="DD60" t="s">
        <v>121</v>
      </c>
      <c r="DE60" t="s">
        <v>111</v>
      </c>
    </row>
    <row r="61" spans="1:109">
      <c r="A61" s="1">
        <v>59</v>
      </c>
      <c r="B61" t="s">
        <v>386</v>
      </c>
      <c r="C61">
        <v>160</v>
      </c>
      <c r="D61">
        <v>7</v>
      </c>
      <c r="E61">
        <v>0</v>
      </c>
      <c r="F61">
        <v>0</v>
      </c>
      <c r="G61">
        <v>0</v>
      </c>
      <c r="H61">
        <v>0</v>
      </c>
      <c r="I61">
        <v>17</v>
      </c>
      <c r="J61">
        <v>4</v>
      </c>
      <c r="K61" t="s">
        <v>111</v>
      </c>
      <c r="L61" t="s">
        <v>387</v>
      </c>
      <c r="M61" t="s">
        <v>111</v>
      </c>
      <c r="N61" t="s">
        <v>388</v>
      </c>
      <c r="O61">
        <v>0</v>
      </c>
      <c r="P61">
        <v>0</v>
      </c>
      <c r="Q61">
        <v>3</v>
      </c>
      <c r="R61">
        <v>3</v>
      </c>
      <c r="S61">
        <v>0</v>
      </c>
      <c r="T61">
        <v>1</v>
      </c>
      <c r="U61">
        <v>0</v>
      </c>
      <c r="V61">
        <v>6</v>
      </c>
      <c r="W61">
        <v>0</v>
      </c>
      <c r="X61">
        <v>0</v>
      </c>
      <c r="Y61">
        <v>1</v>
      </c>
      <c r="Z61">
        <v>0</v>
      </c>
      <c r="AA61">
        <v>0</v>
      </c>
      <c r="AB61">
        <v>0</v>
      </c>
      <c r="AC61">
        <v>0</v>
      </c>
      <c r="AD61">
        <v>5</v>
      </c>
      <c r="AE61">
        <v>0</v>
      </c>
      <c r="AF61">
        <v>57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1</v>
      </c>
      <c r="AN61">
        <v>0</v>
      </c>
      <c r="AO61">
        <v>3</v>
      </c>
      <c r="AP61">
        <v>1</v>
      </c>
      <c r="AQ61">
        <v>0</v>
      </c>
      <c r="AR61">
        <v>0</v>
      </c>
      <c r="AS61">
        <v>0</v>
      </c>
      <c r="AT61">
        <v>0</v>
      </c>
      <c r="AU61">
        <v>3</v>
      </c>
      <c r="AV61">
        <v>0</v>
      </c>
      <c r="AW61">
        <v>0</v>
      </c>
      <c r="AX61">
        <v>0</v>
      </c>
      <c r="AY61">
        <v>1</v>
      </c>
      <c r="AZ61">
        <v>1</v>
      </c>
      <c r="BA61">
        <v>0</v>
      </c>
      <c r="BB61">
        <v>4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2</v>
      </c>
      <c r="BK61">
        <v>1</v>
      </c>
      <c r="BL61">
        <v>0</v>
      </c>
      <c r="BM61">
        <v>0</v>
      </c>
      <c r="BN61">
        <v>0</v>
      </c>
      <c r="BO61">
        <v>0</v>
      </c>
      <c r="BP61">
        <v>4</v>
      </c>
      <c r="BQ61">
        <v>0</v>
      </c>
      <c r="BR61">
        <v>0</v>
      </c>
      <c r="BS61">
        <v>2</v>
      </c>
      <c r="BT61">
        <v>0</v>
      </c>
      <c r="BU61">
        <v>0</v>
      </c>
      <c r="BV61">
        <v>0</v>
      </c>
      <c r="BW61">
        <v>0</v>
      </c>
      <c r="BX61">
        <v>2</v>
      </c>
      <c r="BY61">
        <v>5</v>
      </c>
      <c r="BZ61">
        <v>0</v>
      </c>
      <c r="CA61">
        <v>0</v>
      </c>
      <c r="CB61">
        <v>1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11</v>
      </c>
      <c r="CI61">
        <v>0</v>
      </c>
      <c r="CJ61">
        <v>0</v>
      </c>
      <c r="CK61">
        <v>0</v>
      </c>
      <c r="CL61">
        <v>3</v>
      </c>
      <c r="CM61">
        <v>3</v>
      </c>
      <c r="CN61">
        <v>0</v>
      </c>
      <c r="CO61">
        <v>0</v>
      </c>
      <c r="CP61">
        <v>0</v>
      </c>
      <c r="CQ61">
        <v>0</v>
      </c>
      <c r="CR61">
        <v>1</v>
      </c>
      <c r="CS61">
        <v>0</v>
      </c>
      <c r="CT61">
        <v>0</v>
      </c>
      <c r="CU61">
        <v>6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2</v>
      </c>
      <c r="DB61">
        <v>0</v>
      </c>
      <c r="DC61" t="s">
        <v>113</v>
      </c>
      <c r="DD61" t="s">
        <v>114</v>
      </c>
      <c r="DE61" t="s">
        <v>111</v>
      </c>
    </row>
    <row r="62" spans="1:109">
      <c r="A62" s="1">
        <v>60</v>
      </c>
      <c r="B62" t="s">
        <v>389</v>
      </c>
      <c r="C62">
        <v>188</v>
      </c>
      <c r="D62">
        <v>6</v>
      </c>
      <c r="E62">
        <v>0</v>
      </c>
      <c r="F62">
        <v>0</v>
      </c>
      <c r="G62">
        <v>2</v>
      </c>
      <c r="H62">
        <v>0</v>
      </c>
      <c r="I62">
        <v>15</v>
      </c>
      <c r="J62">
        <v>8</v>
      </c>
      <c r="K62" t="s">
        <v>390</v>
      </c>
      <c r="L62" t="s">
        <v>391</v>
      </c>
      <c r="M62" t="s">
        <v>111</v>
      </c>
      <c r="N62" t="s">
        <v>392</v>
      </c>
      <c r="O62">
        <v>0</v>
      </c>
      <c r="P62">
        <v>0</v>
      </c>
      <c r="Q62">
        <v>4</v>
      </c>
      <c r="R62">
        <v>4</v>
      </c>
      <c r="S62">
        <v>1</v>
      </c>
      <c r="T62">
        <v>4</v>
      </c>
      <c r="U62">
        <v>0</v>
      </c>
      <c r="V62">
        <v>11</v>
      </c>
      <c r="W62">
        <v>1</v>
      </c>
      <c r="X62">
        <v>0</v>
      </c>
      <c r="Y62">
        <v>2</v>
      </c>
      <c r="Z62">
        <v>2</v>
      </c>
      <c r="AA62">
        <v>0</v>
      </c>
      <c r="AB62">
        <v>1</v>
      </c>
      <c r="AC62">
        <v>3</v>
      </c>
      <c r="AD62">
        <v>2</v>
      </c>
      <c r="AE62">
        <v>0</v>
      </c>
      <c r="AF62">
        <v>78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1</v>
      </c>
      <c r="AM62">
        <v>0</v>
      </c>
      <c r="AN62">
        <v>0</v>
      </c>
      <c r="AO62">
        <v>4</v>
      </c>
      <c r="AP62">
        <v>1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6</v>
      </c>
      <c r="AY62">
        <v>0</v>
      </c>
      <c r="AZ62">
        <v>1</v>
      </c>
      <c r="BA62">
        <v>0</v>
      </c>
      <c r="BB62">
        <v>0</v>
      </c>
      <c r="BC62">
        <v>0</v>
      </c>
      <c r="BD62">
        <v>2</v>
      </c>
      <c r="BE62">
        <v>0</v>
      </c>
      <c r="BF62">
        <v>7</v>
      </c>
      <c r="BG62">
        <v>0</v>
      </c>
      <c r="BH62">
        <v>0</v>
      </c>
      <c r="BI62">
        <v>2</v>
      </c>
      <c r="BJ62">
        <v>6</v>
      </c>
      <c r="BK62">
        <v>1</v>
      </c>
      <c r="BL62">
        <v>0</v>
      </c>
      <c r="BM62">
        <v>0</v>
      </c>
      <c r="BN62">
        <v>0</v>
      </c>
      <c r="BO62">
        <v>2</v>
      </c>
      <c r="BP62">
        <v>4</v>
      </c>
      <c r="BQ62">
        <v>0</v>
      </c>
      <c r="BR62">
        <v>0</v>
      </c>
      <c r="BS62">
        <v>3</v>
      </c>
      <c r="BT62">
        <v>0</v>
      </c>
      <c r="BU62">
        <v>0</v>
      </c>
      <c r="BV62">
        <v>0</v>
      </c>
      <c r="BW62">
        <v>0</v>
      </c>
      <c r="BX62">
        <v>2</v>
      </c>
      <c r="BY62">
        <v>0</v>
      </c>
      <c r="BZ62">
        <v>1</v>
      </c>
      <c r="CA62">
        <v>0</v>
      </c>
      <c r="CB62">
        <v>3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15</v>
      </c>
      <c r="CI62">
        <v>3</v>
      </c>
      <c r="CJ62">
        <v>1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1</v>
      </c>
      <c r="CQ62">
        <v>2</v>
      </c>
      <c r="CR62">
        <v>3</v>
      </c>
      <c r="CS62">
        <v>0</v>
      </c>
      <c r="CT62">
        <v>0</v>
      </c>
      <c r="CU62">
        <v>1</v>
      </c>
      <c r="CV62">
        <v>0</v>
      </c>
      <c r="CW62">
        <v>0</v>
      </c>
      <c r="CX62">
        <v>1</v>
      </c>
      <c r="CY62">
        <v>0</v>
      </c>
      <c r="CZ62">
        <v>0</v>
      </c>
      <c r="DA62">
        <v>5</v>
      </c>
      <c r="DB62">
        <v>0</v>
      </c>
      <c r="DC62" t="s">
        <v>202</v>
      </c>
      <c r="DD62" t="s">
        <v>203</v>
      </c>
      <c r="DE62" t="s">
        <v>111</v>
      </c>
    </row>
    <row r="63" spans="1:109">
      <c r="A63" s="1">
        <v>61</v>
      </c>
      <c r="B63" t="s">
        <v>393</v>
      </c>
      <c r="C63">
        <v>157</v>
      </c>
      <c r="D63">
        <v>7</v>
      </c>
      <c r="E63">
        <v>0</v>
      </c>
      <c r="F63">
        <v>0</v>
      </c>
      <c r="G63">
        <v>1</v>
      </c>
      <c r="H63">
        <v>0</v>
      </c>
      <c r="I63">
        <v>10</v>
      </c>
      <c r="J63">
        <v>4</v>
      </c>
      <c r="K63" t="s">
        <v>394</v>
      </c>
      <c r="L63" t="s">
        <v>395</v>
      </c>
      <c r="M63" t="s">
        <v>111</v>
      </c>
      <c r="N63" t="s">
        <v>396</v>
      </c>
      <c r="O63">
        <v>0</v>
      </c>
      <c r="P63">
        <v>0</v>
      </c>
      <c r="Q63">
        <v>0</v>
      </c>
      <c r="R63">
        <v>0</v>
      </c>
      <c r="S63">
        <v>1</v>
      </c>
      <c r="T63">
        <v>5</v>
      </c>
      <c r="U63">
        <v>0</v>
      </c>
      <c r="V63">
        <v>9</v>
      </c>
      <c r="W63">
        <v>1</v>
      </c>
      <c r="X63">
        <v>0</v>
      </c>
      <c r="Y63">
        <v>0</v>
      </c>
      <c r="Z63">
        <v>6</v>
      </c>
      <c r="AA63">
        <v>0</v>
      </c>
      <c r="AB63">
        <v>0</v>
      </c>
      <c r="AC63">
        <v>2</v>
      </c>
      <c r="AD63">
        <v>0</v>
      </c>
      <c r="AE63">
        <v>0</v>
      </c>
      <c r="AF63">
        <v>57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1</v>
      </c>
      <c r="AM63">
        <v>0</v>
      </c>
      <c r="AN63">
        <v>0</v>
      </c>
      <c r="AO63">
        <v>1</v>
      </c>
      <c r="AP63">
        <v>0</v>
      </c>
      <c r="AQ63">
        <v>0</v>
      </c>
      <c r="AR63">
        <v>0</v>
      </c>
      <c r="AS63">
        <v>0</v>
      </c>
      <c r="AT63">
        <v>1</v>
      </c>
      <c r="AU63">
        <v>0</v>
      </c>
      <c r="AV63">
        <v>1</v>
      </c>
      <c r="AW63">
        <v>2</v>
      </c>
      <c r="AX63">
        <v>2</v>
      </c>
      <c r="AY63">
        <v>0</v>
      </c>
      <c r="AZ63">
        <v>3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1</v>
      </c>
      <c r="BJ63">
        <v>4</v>
      </c>
      <c r="BK63">
        <v>1</v>
      </c>
      <c r="BL63">
        <v>0</v>
      </c>
      <c r="BM63">
        <v>0</v>
      </c>
      <c r="BN63">
        <v>0</v>
      </c>
      <c r="BO63">
        <v>2</v>
      </c>
      <c r="BP63">
        <v>2</v>
      </c>
      <c r="BQ63">
        <v>0</v>
      </c>
      <c r="BR63">
        <v>1</v>
      </c>
      <c r="BS63">
        <v>2</v>
      </c>
      <c r="BT63">
        <v>1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1</v>
      </c>
      <c r="CA63">
        <v>0</v>
      </c>
      <c r="CB63">
        <v>4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8</v>
      </c>
      <c r="CI63">
        <v>2</v>
      </c>
      <c r="CJ63">
        <v>1</v>
      </c>
      <c r="CK63">
        <v>0</v>
      </c>
      <c r="CL63">
        <v>0</v>
      </c>
      <c r="CM63">
        <v>0</v>
      </c>
      <c r="CN63">
        <v>1</v>
      </c>
      <c r="CO63">
        <v>0</v>
      </c>
      <c r="CP63">
        <v>0</v>
      </c>
      <c r="CQ63">
        <v>4</v>
      </c>
      <c r="CR63">
        <v>0</v>
      </c>
      <c r="CS63">
        <v>0</v>
      </c>
      <c r="CT63">
        <v>0</v>
      </c>
      <c r="CU63">
        <v>4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7</v>
      </c>
      <c r="DB63">
        <v>0</v>
      </c>
      <c r="DC63" t="s">
        <v>397</v>
      </c>
      <c r="DD63" t="s">
        <v>398</v>
      </c>
      <c r="DE63" t="s">
        <v>111</v>
      </c>
    </row>
    <row r="64" spans="1:109">
      <c r="A64" s="1">
        <v>62</v>
      </c>
      <c r="B64" t="s">
        <v>399</v>
      </c>
      <c r="C64">
        <v>225</v>
      </c>
      <c r="D64">
        <v>3</v>
      </c>
      <c r="E64">
        <v>2</v>
      </c>
      <c r="F64">
        <v>0</v>
      </c>
      <c r="G64">
        <v>3</v>
      </c>
      <c r="H64">
        <v>0</v>
      </c>
      <c r="I64">
        <v>17</v>
      </c>
      <c r="J64">
        <v>6</v>
      </c>
      <c r="K64" t="s">
        <v>400</v>
      </c>
      <c r="L64" t="s">
        <v>401</v>
      </c>
      <c r="M64" t="s">
        <v>111</v>
      </c>
      <c r="N64" t="s">
        <v>402</v>
      </c>
      <c r="O64">
        <v>0</v>
      </c>
      <c r="P64">
        <v>2</v>
      </c>
      <c r="Q64">
        <v>2</v>
      </c>
      <c r="R64">
        <v>4</v>
      </c>
      <c r="S64">
        <v>0</v>
      </c>
      <c r="T64">
        <v>4</v>
      </c>
      <c r="U64">
        <v>3</v>
      </c>
      <c r="V64">
        <v>9</v>
      </c>
      <c r="W64">
        <v>2</v>
      </c>
      <c r="X64">
        <v>0</v>
      </c>
      <c r="Y64">
        <v>0</v>
      </c>
      <c r="Z64">
        <v>1</v>
      </c>
      <c r="AA64">
        <v>0</v>
      </c>
      <c r="AB64">
        <v>2</v>
      </c>
      <c r="AC64">
        <v>3</v>
      </c>
      <c r="AD64">
        <v>1</v>
      </c>
      <c r="AE64">
        <v>0</v>
      </c>
      <c r="AF64">
        <v>81</v>
      </c>
      <c r="AG64">
        <v>0</v>
      </c>
      <c r="AH64">
        <v>0</v>
      </c>
      <c r="AI64">
        <v>0</v>
      </c>
      <c r="AJ64">
        <v>0</v>
      </c>
      <c r="AK64">
        <v>2</v>
      </c>
      <c r="AL64">
        <v>1</v>
      </c>
      <c r="AM64">
        <v>0</v>
      </c>
      <c r="AN64">
        <v>1</v>
      </c>
      <c r="AO64">
        <v>3</v>
      </c>
      <c r="AP64">
        <v>1</v>
      </c>
      <c r="AQ64">
        <v>0</v>
      </c>
      <c r="AR64">
        <v>1</v>
      </c>
      <c r="AS64">
        <v>0</v>
      </c>
      <c r="AT64">
        <v>3</v>
      </c>
      <c r="AU64">
        <v>0</v>
      </c>
      <c r="AV64">
        <v>0</v>
      </c>
      <c r="AW64">
        <v>0</v>
      </c>
      <c r="AX64">
        <v>2</v>
      </c>
      <c r="AY64">
        <v>0</v>
      </c>
      <c r="AZ64">
        <v>3</v>
      </c>
      <c r="BA64">
        <v>2</v>
      </c>
      <c r="BB64">
        <v>0</v>
      </c>
      <c r="BC64">
        <v>1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1</v>
      </c>
      <c r="BJ64">
        <v>5</v>
      </c>
      <c r="BK64">
        <v>1</v>
      </c>
      <c r="BL64">
        <v>0</v>
      </c>
      <c r="BM64">
        <v>3</v>
      </c>
      <c r="BN64">
        <v>4</v>
      </c>
      <c r="BO64">
        <v>0</v>
      </c>
      <c r="BP64">
        <v>2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2</v>
      </c>
      <c r="CA64">
        <v>0</v>
      </c>
      <c r="CB64">
        <v>3</v>
      </c>
      <c r="CC64">
        <v>2</v>
      </c>
      <c r="CD64">
        <v>0</v>
      </c>
      <c r="CE64">
        <v>0</v>
      </c>
      <c r="CF64">
        <v>1</v>
      </c>
      <c r="CG64">
        <v>0</v>
      </c>
      <c r="CH64">
        <v>9</v>
      </c>
      <c r="CI64">
        <v>3</v>
      </c>
      <c r="CJ64">
        <v>2</v>
      </c>
      <c r="CK64">
        <v>0</v>
      </c>
      <c r="CL64">
        <v>2</v>
      </c>
      <c r="CM64">
        <v>0</v>
      </c>
      <c r="CN64">
        <v>1</v>
      </c>
      <c r="CO64">
        <v>0</v>
      </c>
      <c r="CP64">
        <v>0</v>
      </c>
      <c r="CQ64">
        <v>3</v>
      </c>
      <c r="CR64">
        <v>4</v>
      </c>
      <c r="CS64">
        <v>0</v>
      </c>
      <c r="CT64">
        <v>0</v>
      </c>
      <c r="CU64">
        <v>0</v>
      </c>
      <c r="CV64">
        <v>1</v>
      </c>
      <c r="CW64">
        <v>0</v>
      </c>
      <c r="CX64">
        <v>4</v>
      </c>
      <c r="CY64">
        <v>0</v>
      </c>
      <c r="CZ64">
        <v>0</v>
      </c>
      <c r="DA64">
        <v>8</v>
      </c>
      <c r="DB64">
        <v>0</v>
      </c>
      <c r="DC64" t="s">
        <v>397</v>
      </c>
      <c r="DD64" t="s">
        <v>398</v>
      </c>
      <c r="DE64" t="s">
        <v>403</v>
      </c>
    </row>
    <row r="65" spans="1:109">
      <c r="A65" s="1">
        <v>63</v>
      </c>
      <c r="B65" t="s">
        <v>404</v>
      </c>
      <c r="C65">
        <v>199</v>
      </c>
      <c r="D65">
        <v>9</v>
      </c>
      <c r="E65">
        <v>0</v>
      </c>
      <c r="F65">
        <v>0</v>
      </c>
      <c r="G65">
        <v>3</v>
      </c>
      <c r="H65">
        <v>0</v>
      </c>
      <c r="I65">
        <v>15</v>
      </c>
      <c r="J65">
        <v>10</v>
      </c>
      <c r="K65" t="s">
        <v>405</v>
      </c>
      <c r="L65" t="s">
        <v>406</v>
      </c>
      <c r="M65" t="s">
        <v>111</v>
      </c>
      <c r="N65" t="s">
        <v>407</v>
      </c>
      <c r="O65">
        <v>1</v>
      </c>
      <c r="P65">
        <v>0</v>
      </c>
      <c r="Q65">
        <v>0</v>
      </c>
      <c r="R65">
        <v>0</v>
      </c>
      <c r="S65">
        <v>1</v>
      </c>
      <c r="T65">
        <v>0</v>
      </c>
      <c r="U65">
        <v>0</v>
      </c>
      <c r="V65">
        <v>18</v>
      </c>
      <c r="W65">
        <v>2</v>
      </c>
      <c r="X65">
        <v>0</v>
      </c>
      <c r="Y65">
        <v>2</v>
      </c>
      <c r="Z65">
        <v>2</v>
      </c>
      <c r="AA65">
        <v>0</v>
      </c>
      <c r="AB65">
        <v>1</v>
      </c>
      <c r="AC65">
        <v>0</v>
      </c>
      <c r="AD65">
        <v>11</v>
      </c>
      <c r="AE65">
        <v>0</v>
      </c>
      <c r="AF65">
        <v>80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1</v>
      </c>
      <c r="AN65">
        <v>0</v>
      </c>
      <c r="AO65">
        <v>3</v>
      </c>
      <c r="AP65">
        <v>2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4</v>
      </c>
      <c r="AY65">
        <v>1</v>
      </c>
      <c r="AZ65">
        <v>4</v>
      </c>
      <c r="BA65">
        <v>1</v>
      </c>
      <c r="BB65">
        <v>0</v>
      </c>
      <c r="BC65">
        <v>1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2</v>
      </c>
      <c r="BJ65">
        <v>5</v>
      </c>
      <c r="BK65">
        <v>3</v>
      </c>
      <c r="BL65">
        <v>0</v>
      </c>
      <c r="BM65">
        <v>0</v>
      </c>
      <c r="BN65">
        <v>1</v>
      </c>
      <c r="BO65">
        <v>0</v>
      </c>
      <c r="BP65">
        <v>7</v>
      </c>
      <c r="BQ65">
        <v>0</v>
      </c>
      <c r="BR65">
        <v>3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2</v>
      </c>
      <c r="CC65">
        <v>2</v>
      </c>
      <c r="CD65">
        <v>0</v>
      </c>
      <c r="CE65">
        <v>1</v>
      </c>
      <c r="CF65">
        <v>2</v>
      </c>
      <c r="CG65">
        <v>0</v>
      </c>
      <c r="CH65">
        <v>10</v>
      </c>
      <c r="CI65">
        <v>0</v>
      </c>
      <c r="CJ65">
        <v>2</v>
      </c>
      <c r="CK65">
        <v>0</v>
      </c>
      <c r="CL65">
        <v>0</v>
      </c>
      <c r="CM65">
        <v>0</v>
      </c>
      <c r="CN65">
        <v>3</v>
      </c>
      <c r="CO65">
        <v>0</v>
      </c>
      <c r="CP65">
        <v>0</v>
      </c>
      <c r="CQ65">
        <v>4</v>
      </c>
      <c r="CR65">
        <v>3</v>
      </c>
      <c r="CS65">
        <v>0</v>
      </c>
      <c r="CT65">
        <v>1</v>
      </c>
      <c r="CU65">
        <v>4</v>
      </c>
      <c r="CV65">
        <v>1</v>
      </c>
      <c r="CW65">
        <v>0</v>
      </c>
      <c r="CX65">
        <v>0</v>
      </c>
      <c r="CY65">
        <v>0</v>
      </c>
      <c r="CZ65">
        <v>1</v>
      </c>
      <c r="DA65">
        <v>6</v>
      </c>
      <c r="DB65">
        <v>0</v>
      </c>
      <c r="DC65" t="s">
        <v>168</v>
      </c>
      <c r="DD65" t="s">
        <v>169</v>
      </c>
      <c r="DE65" t="s">
        <v>111</v>
      </c>
    </row>
    <row r="66" spans="1:109">
      <c r="A66" s="1">
        <v>64</v>
      </c>
      <c r="B66" t="s">
        <v>408</v>
      </c>
      <c r="C66">
        <v>147</v>
      </c>
      <c r="D66">
        <v>3</v>
      </c>
      <c r="E66">
        <v>1</v>
      </c>
      <c r="F66">
        <v>0</v>
      </c>
      <c r="G66">
        <v>0</v>
      </c>
      <c r="H66">
        <v>0</v>
      </c>
      <c r="I66">
        <v>15</v>
      </c>
      <c r="J66">
        <v>7</v>
      </c>
      <c r="K66" t="s">
        <v>111</v>
      </c>
      <c r="L66" t="s">
        <v>409</v>
      </c>
      <c r="M66" t="s">
        <v>111</v>
      </c>
      <c r="N66" t="s">
        <v>410</v>
      </c>
      <c r="O66">
        <v>0</v>
      </c>
      <c r="P66">
        <v>1</v>
      </c>
      <c r="Q66">
        <v>6</v>
      </c>
      <c r="R66">
        <v>7</v>
      </c>
      <c r="S66">
        <v>0</v>
      </c>
      <c r="T66">
        <v>1</v>
      </c>
      <c r="U66">
        <v>0</v>
      </c>
      <c r="V66">
        <v>8</v>
      </c>
      <c r="W66">
        <v>1</v>
      </c>
      <c r="X66">
        <v>0</v>
      </c>
      <c r="Y66">
        <v>4</v>
      </c>
      <c r="Z66">
        <v>0</v>
      </c>
      <c r="AA66">
        <v>1</v>
      </c>
      <c r="AB66">
        <v>0</v>
      </c>
      <c r="AC66">
        <v>1</v>
      </c>
      <c r="AD66">
        <v>0</v>
      </c>
      <c r="AE66">
        <v>1</v>
      </c>
      <c r="AF66">
        <v>58</v>
      </c>
      <c r="AG66">
        <v>0</v>
      </c>
      <c r="AH66">
        <v>0</v>
      </c>
      <c r="AI66">
        <v>0</v>
      </c>
      <c r="AJ66">
        <v>2</v>
      </c>
      <c r="AK66">
        <v>0</v>
      </c>
      <c r="AL66">
        <v>3</v>
      </c>
      <c r="AM66">
        <v>9</v>
      </c>
      <c r="AN66">
        <v>4</v>
      </c>
      <c r="AO66">
        <v>4</v>
      </c>
      <c r="AP66">
        <v>0</v>
      </c>
      <c r="AQ66">
        <v>0</v>
      </c>
      <c r="AR66">
        <v>0</v>
      </c>
      <c r="AS66">
        <v>2</v>
      </c>
      <c r="AT66">
        <v>0</v>
      </c>
      <c r="AU66">
        <v>1</v>
      </c>
      <c r="AV66">
        <v>0</v>
      </c>
      <c r="AW66">
        <v>0</v>
      </c>
      <c r="AX66">
        <v>2</v>
      </c>
      <c r="AY66">
        <v>1</v>
      </c>
      <c r="AZ66">
        <v>1</v>
      </c>
      <c r="BA66">
        <v>1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2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2</v>
      </c>
      <c r="BQ66">
        <v>0</v>
      </c>
      <c r="BR66">
        <v>1</v>
      </c>
      <c r="BS66">
        <v>1</v>
      </c>
      <c r="BT66">
        <v>0</v>
      </c>
      <c r="BU66">
        <v>0</v>
      </c>
      <c r="BV66">
        <v>0</v>
      </c>
      <c r="BW66">
        <v>0</v>
      </c>
      <c r="BX66">
        <v>1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7</v>
      </c>
      <c r="CI66">
        <v>1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1</v>
      </c>
      <c r="CQ66">
        <v>1</v>
      </c>
      <c r="CR66">
        <v>1</v>
      </c>
      <c r="CS66">
        <v>0</v>
      </c>
      <c r="CT66">
        <v>0</v>
      </c>
      <c r="CU66">
        <v>4</v>
      </c>
      <c r="CV66">
        <v>2</v>
      </c>
      <c r="CW66">
        <v>0</v>
      </c>
      <c r="CX66">
        <v>0</v>
      </c>
      <c r="CY66">
        <v>0</v>
      </c>
      <c r="CZ66">
        <v>0</v>
      </c>
      <c r="DA66">
        <v>4</v>
      </c>
      <c r="DB66">
        <v>0</v>
      </c>
      <c r="DC66" t="s">
        <v>151</v>
      </c>
      <c r="DD66" t="s">
        <v>152</v>
      </c>
      <c r="DE66" t="s">
        <v>175</v>
      </c>
    </row>
    <row r="67" spans="1:109">
      <c r="A67" s="1">
        <v>65</v>
      </c>
      <c r="B67" t="s">
        <v>411</v>
      </c>
      <c r="C67">
        <v>201</v>
      </c>
      <c r="D67">
        <v>4</v>
      </c>
      <c r="E67">
        <v>0</v>
      </c>
      <c r="F67">
        <v>0</v>
      </c>
      <c r="G67">
        <v>1</v>
      </c>
      <c r="H67">
        <v>0</v>
      </c>
      <c r="I67">
        <v>20</v>
      </c>
      <c r="J67">
        <v>9</v>
      </c>
      <c r="K67" t="s">
        <v>412</v>
      </c>
      <c r="L67" t="s">
        <v>413</v>
      </c>
      <c r="M67" t="s">
        <v>111</v>
      </c>
      <c r="N67" t="s">
        <v>414</v>
      </c>
      <c r="O67">
        <v>0</v>
      </c>
      <c r="P67">
        <v>0</v>
      </c>
      <c r="Q67">
        <v>3</v>
      </c>
      <c r="R67">
        <v>3</v>
      </c>
      <c r="S67">
        <v>1</v>
      </c>
      <c r="T67">
        <v>1</v>
      </c>
      <c r="U67">
        <v>0</v>
      </c>
      <c r="V67">
        <v>21</v>
      </c>
      <c r="W67">
        <v>2</v>
      </c>
      <c r="X67">
        <v>0</v>
      </c>
      <c r="Y67">
        <v>0</v>
      </c>
      <c r="Z67">
        <v>3</v>
      </c>
      <c r="AA67">
        <v>0</v>
      </c>
      <c r="AB67">
        <v>0</v>
      </c>
      <c r="AC67">
        <v>7</v>
      </c>
      <c r="AD67">
        <v>9</v>
      </c>
      <c r="AE67">
        <v>0</v>
      </c>
      <c r="AF67">
        <v>91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4</v>
      </c>
      <c r="AN67">
        <v>1</v>
      </c>
      <c r="AO67">
        <v>12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4</v>
      </c>
      <c r="AV67">
        <v>0</v>
      </c>
      <c r="AW67">
        <v>0</v>
      </c>
      <c r="AX67">
        <v>12</v>
      </c>
      <c r="AY67">
        <v>2</v>
      </c>
      <c r="AZ67">
        <v>1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1</v>
      </c>
      <c r="BG67">
        <v>0</v>
      </c>
      <c r="BH67">
        <v>0</v>
      </c>
      <c r="BI67">
        <v>1</v>
      </c>
      <c r="BJ67">
        <v>6</v>
      </c>
      <c r="BK67">
        <v>1</v>
      </c>
      <c r="BL67">
        <v>0</v>
      </c>
      <c r="BM67">
        <v>0</v>
      </c>
      <c r="BN67">
        <v>0</v>
      </c>
      <c r="BO67">
        <v>0</v>
      </c>
      <c r="BP67">
        <v>1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3</v>
      </c>
      <c r="BY67">
        <v>0</v>
      </c>
      <c r="BZ67">
        <v>3</v>
      </c>
      <c r="CA67">
        <v>0</v>
      </c>
      <c r="CB67">
        <v>2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11</v>
      </c>
      <c r="CI67">
        <v>7</v>
      </c>
      <c r="CJ67">
        <v>0</v>
      </c>
      <c r="CK67">
        <v>1</v>
      </c>
      <c r="CL67">
        <v>3</v>
      </c>
      <c r="CM67">
        <v>0</v>
      </c>
      <c r="CN67">
        <v>3</v>
      </c>
      <c r="CO67">
        <v>0</v>
      </c>
      <c r="CP67">
        <v>0</v>
      </c>
      <c r="CQ67">
        <v>2</v>
      </c>
      <c r="CR67">
        <v>1</v>
      </c>
      <c r="CS67">
        <v>0</v>
      </c>
      <c r="CT67">
        <v>0</v>
      </c>
      <c r="CU67">
        <v>6</v>
      </c>
      <c r="CV67">
        <v>0</v>
      </c>
      <c r="CW67">
        <v>0</v>
      </c>
      <c r="CX67">
        <v>0</v>
      </c>
      <c r="CY67">
        <v>0</v>
      </c>
      <c r="CZ67">
        <v>1</v>
      </c>
      <c r="DA67">
        <v>2</v>
      </c>
      <c r="DB67">
        <v>0</v>
      </c>
      <c r="DC67" t="s">
        <v>113</v>
      </c>
      <c r="DD67" t="s">
        <v>114</v>
      </c>
      <c r="DE67" t="s">
        <v>111</v>
      </c>
    </row>
    <row r="68" spans="1:109">
      <c r="A68" s="1">
        <v>66</v>
      </c>
      <c r="B68" t="s">
        <v>415</v>
      </c>
      <c r="C68">
        <v>150</v>
      </c>
      <c r="D68">
        <v>3</v>
      </c>
      <c r="E68">
        <v>0</v>
      </c>
      <c r="F68">
        <v>0</v>
      </c>
      <c r="G68">
        <v>1</v>
      </c>
      <c r="H68">
        <v>0</v>
      </c>
      <c r="I68">
        <v>12</v>
      </c>
      <c r="J68">
        <v>5</v>
      </c>
      <c r="K68" t="s">
        <v>416</v>
      </c>
      <c r="L68" t="s">
        <v>417</v>
      </c>
      <c r="M68" t="s">
        <v>111</v>
      </c>
      <c r="N68" t="s">
        <v>418</v>
      </c>
      <c r="O68">
        <v>0</v>
      </c>
      <c r="P68">
        <v>0</v>
      </c>
      <c r="Q68">
        <v>4</v>
      </c>
      <c r="R68">
        <v>4</v>
      </c>
      <c r="S68">
        <v>0</v>
      </c>
      <c r="T68">
        <v>2</v>
      </c>
      <c r="U68">
        <v>0</v>
      </c>
      <c r="V68">
        <v>12</v>
      </c>
      <c r="W68">
        <v>2</v>
      </c>
      <c r="X68">
        <v>0</v>
      </c>
      <c r="Y68">
        <v>0</v>
      </c>
      <c r="Z68">
        <v>2</v>
      </c>
      <c r="AA68">
        <v>1</v>
      </c>
      <c r="AB68">
        <v>0</v>
      </c>
      <c r="AC68">
        <v>0</v>
      </c>
      <c r="AD68">
        <v>7</v>
      </c>
      <c r="AE68">
        <v>0</v>
      </c>
      <c r="AF68">
        <v>72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4</v>
      </c>
      <c r="AM68">
        <v>4</v>
      </c>
      <c r="AN68">
        <v>0</v>
      </c>
      <c r="AO68">
        <v>7</v>
      </c>
      <c r="AP68">
        <v>0</v>
      </c>
      <c r="AQ68">
        <v>0</v>
      </c>
      <c r="AR68">
        <v>0</v>
      </c>
      <c r="AS68">
        <v>0</v>
      </c>
      <c r="AT68">
        <v>1</v>
      </c>
      <c r="AU68">
        <v>3</v>
      </c>
      <c r="AV68">
        <v>0</v>
      </c>
      <c r="AW68">
        <v>0</v>
      </c>
      <c r="AX68">
        <v>4</v>
      </c>
      <c r="AY68">
        <v>3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2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3</v>
      </c>
      <c r="BQ68">
        <v>0</v>
      </c>
      <c r="BR68">
        <v>2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4</v>
      </c>
      <c r="BZ68">
        <v>0</v>
      </c>
      <c r="CA68">
        <v>0</v>
      </c>
      <c r="CB68">
        <v>1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18</v>
      </c>
      <c r="CI68">
        <v>0</v>
      </c>
      <c r="CJ68">
        <v>0</v>
      </c>
      <c r="CK68">
        <v>0</v>
      </c>
      <c r="CL68">
        <v>1</v>
      </c>
      <c r="CM68">
        <v>0</v>
      </c>
      <c r="CN68">
        <v>1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9</v>
      </c>
      <c r="CV68">
        <v>0</v>
      </c>
      <c r="CW68">
        <v>0</v>
      </c>
      <c r="CX68">
        <v>0</v>
      </c>
      <c r="CY68">
        <v>1</v>
      </c>
      <c r="CZ68">
        <v>0</v>
      </c>
      <c r="DA68">
        <v>4</v>
      </c>
      <c r="DB68">
        <v>0</v>
      </c>
      <c r="DC68" t="s">
        <v>151</v>
      </c>
      <c r="DD68" t="s">
        <v>152</v>
      </c>
      <c r="DE68" t="s">
        <v>111</v>
      </c>
    </row>
    <row r="69" spans="1:109">
      <c r="A69" s="1">
        <v>67</v>
      </c>
      <c r="B69" t="s">
        <v>419</v>
      </c>
      <c r="C69">
        <v>151</v>
      </c>
      <c r="D69">
        <v>8</v>
      </c>
      <c r="E69">
        <v>0</v>
      </c>
      <c r="F69">
        <v>2</v>
      </c>
      <c r="G69">
        <v>6</v>
      </c>
      <c r="H69">
        <v>3</v>
      </c>
      <c r="I69">
        <v>15</v>
      </c>
      <c r="J69">
        <v>6</v>
      </c>
      <c r="K69" t="s">
        <v>420</v>
      </c>
      <c r="L69" t="s">
        <v>421</v>
      </c>
      <c r="M69" t="s">
        <v>422</v>
      </c>
      <c r="N69" t="s">
        <v>423</v>
      </c>
      <c r="O69">
        <v>3</v>
      </c>
      <c r="P69">
        <v>0</v>
      </c>
      <c r="Q69">
        <v>3</v>
      </c>
      <c r="R69">
        <v>3</v>
      </c>
      <c r="S69">
        <v>0</v>
      </c>
      <c r="T69">
        <v>3</v>
      </c>
      <c r="U69">
        <v>5</v>
      </c>
      <c r="V69">
        <v>6</v>
      </c>
      <c r="W69">
        <v>2</v>
      </c>
      <c r="X69">
        <v>0</v>
      </c>
      <c r="Y69">
        <v>0</v>
      </c>
      <c r="Z69">
        <v>0</v>
      </c>
      <c r="AA69">
        <v>0</v>
      </c>
      <c r="AB69">
        <v>0</v>
      </c>
      <c r="AC69">
        <v>3</v>
      </c>
      <c r="AD69">
        <v>0</v>
      </c>
      <c r="AE69">
        <v>1</v>
      </c>
      <c r="AF69">
        <v>45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1</v>
      </c>
      <c r="AN69">
        <v>0</v>
      </c>
      <c r="AO69">
        <v>4</v>
      </c>
      <c r="AP69">
        <v>2</v>
      </c>
      <c r="AQ69">
        <v>0</v>
      </c>
      <c r="AR69">
        <v>3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1</v>
      </c>
      <c r="BB69">
        <v>0</v>
      </c>
      <c r="BC69">
        <v>3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1</v>
      </c>
      <c r="BK69">
        <v>1</v>
      </c>
      <c r="BL69">
        <v>0</v>
      </c>
      <c r="BM69">
        <v>5</v>
      </c>
      <c r="BN69">
        <v>1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2</v>
      </c>
      <c r="CF69">
        <v>0</v>
      </c>
      <c r="CG69">
        <v>0</v>
      </c>
      <c r="CH69">
        <v>5</v>
      </c>
      <c r="CI69">
        <v>3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2</v>
      </c>
      <c r="CR69">
        <v>0</v>
      </c>
      <c r="CS69">
        <v>0</v>
      </c>
      <c r="CT69">
        <v>0</v>
      </c>
      <c r="CU69">
        <v>1</v>
      </c>
      <c r="CV69">
        <v>6</v>
      </c>
      <c r="CW69">
        <v>0</v>
      </c>
      <c r="CX69">
        <v>0</v>
      </c>
      <c r="CY69">
        <v>1</v>
      </c>
      <c r="CZ69">
        <v>0</v>
      </c>
      <c r="DA69">
        <v>3</v>
      </c>
      <c r="DB69">
        <v>0</v>
      </c>
      <c r="DC69" t="s">
        <v>126</v>
      </c>
      <c r="DD69" t="s">
        <v>127</v>
      </c>
      <c r="DE69" t="s">
        <v>111</v>
      </c>
    </row>
    <row r="70" spans="1:109">
      <c r="A70" s="1">
        <v>68</v>
      </c>
      <c r="B70" t="s">
        <v>424</v>
      </c>
      <c r="C70">
        <v>195</v>
      </c>
      <c r="D70">
        <v>7</v>
      </c>
      <c r="E70">
        <v>0</v>
      </c>
      <c r="F70">
        <v>1</v>
      </c>
      <c r="G70">
        <v>12</v>
      </c>
      <c r="H70">
        <v>3</v>
      </c>
      <c r="I70">
        <v>26</v>
      </c>
      <c r="J70">
        <v>10</v>
      </c>
      <c r="K70" t="s">
        <v>425</v>
      </c>
      <c r="L70" t="s">
        <v>426</v>
      </c>
      <c r="M70" t="s">
        <v>427</v>
      </c>
      <c r="N70" t="s">
        <v>428</v>
      </c>
      <c r="O70">
        <v>2</v>
      </c>
      <c r="P70">
        <v>0</v>
      </c>
      <c r="Q70">
        <v>2</v>
      </c>
      <c r="R70">
        <v>2</v>
      </c>
      <c r="S70">
        <v>4</v>
      </c>
      <c r="T70">
        <v>7</v>
      </c>
      <c r="U70">
        <v>5</v>
      </c>
      <c r="V70">
        <v>3</v>
      </c>
      <c r="W70">
        <v>2</v>
      </c>
      <c r="X70">
        <v>0</v>
      </c>
      <c r="Y70">
        <v>0</v>
      </c>
      <c r="Z70">
        <v>0</v>
      </c>
      <c r="AA70">
        <v>0</v>
      </c>
      <c r="AB70">
        <v>0</v>
      </c>
      <c r="AC70">
        <v>1</v>
      </c>
      <c r="AD70">
        <v>0</v>
      </c>
      <c r="AE70">
        <v>0</v>
      </c>
      <c r="AF70">
        <v>45</v>
      </c>
      <c r="AG70">
        <v>0</v>
      </c>
      <c r="AH70">
        <v>7</v>
      </c>
      <c r="AI70">
        <v>0</v>
      </c>
      <c r="AJ70">
        <v>0</v>
      </c>
      <c r="AK70">
        <v>0</v>
      </c>
      <c r="AL70">
        <v>0</v>
      </c>
      <c r="AM70">
        <v>1</v>
      </c>
      <c r="AN70">
        <v>0</v>
      </c>
      <c r="AO70">
        <v>9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4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</v>
      </c>
      <c r="BK70">
        <v>0</v>
      </c>
      <c r="BL70">
        <v>0</v>
      </c>
      <c r="BM70">
        <v>5</v>
      </c>
      <c r="BN70">
        <v>0</v>
      </c>
      <c r="BO70">
        <v>0</v>
      </c>
      <c r="BP70">
        <v>1</v>
      </c>
      <c r="BQ70">
        <v>0</v>
      </c>
      <c r="BR70">
        <v>0</v>
      </c>
      <c r="BS70">
        <v>1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1</v>
      </c>
      <c r="CE70">
        <v>0</v>
      </c>
      <c r="CF70">
        <v>0</v>
      </c>
      <c r="CG70">
        <v>0</v>
      </c>
      <c r="CH70">
        <v>1</v>
      </c>
      <c r="CI70">
        <v>1</v>
      </c>
      <c r="CJ70">
        <v>3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1</v>
      </c>
      <c r="CS70">
        <v>0</v>
      </c>
      <c r="CT70">
        <v>0</v>
      </c>
      <c r="CU70">
        <v>0</v>
      </c>
      <c r="CV70">
        <v>4</v>
      </c>
      <c r="CW70">
        <v>2</v>
      </c>
      <c r="CX70">
        <v>0</v>
      </c>
      <c r="CY70">
        <v>0</v>
      </c>
      <c r="CZ70">
        <v>0</v>
      </c>
      <c r="DA70">
        <v>2</v>
      </c>
      <c r="DB70">
        <v>0</v>
      </c>
      <c r="DC70" t="s">
        <v>113</v>
      </c>
      <c r="DD70" t="s">
        <v>114</v>
      </c>
      <c r="DE70" t="s">
        <v>111</v>
      </c>
    </row>
    <row r="71" spans="1:109">
      <c r="A71" s="1">
        <v>69</v>
      </c>
      <c r="B71" t="s">
        <v>429</v>
      </c>
      <c r="C71">
        <v>182</v>
      </c>
      <c r="D71">
        <v>9</v>
      </c>
      <c r="E71">
        <v>0</v>
      </c>
      <c r="F71">
        <v>0</v>
      </c>
      <c r="G71">
        <v>5</v>
      </c>
      <c r="H71">
        <v>0</v>
      </c>
      <c r="I71">
        <v>26</v>
      </c>
      <c r="J71">
        <v>9</v>
      </c>
      <c r="K71" t="s">
        <v>430</v>
      </c>
      <c r="L71" t="s">
        <v>431</v>
      </c>
      <c r="M71" t="s">
        <v>111</v>
      </c>
      <c r="N71" t="s">
        <v>432</v>
      </c>
      <c r="O71">
        <v>2</v>
      </c>
      <c r="P71">
        <v>0</v>
      </c>
      <c r="Q71">
        <v>2</v>
      </c>
      <c r="R71">
        <v>2</v>
      </c>
      <c r="S71">
        <v>1</v>
      </c>
      <c r="T71">
        <v>4</v>
      </c>
      <c r="U71">
        <v>5</v>
      </c>
      <c r="V71">
        <v>12</v>
      </c>
      <c r="W71">
        <v>2</v>
      </c>
      <c r="X71">
        <v>0</v>
      </c>
      <c r="Y71">
        <v>0</v>
      </c>
      <c r="Z71">
        <v>3</v>
      </c>
      <c r="AA71">
        <v>0</v>
      </c>
      <c r="AB71">
        <v>1</v>
      </c>
      <c r="AC71">
        <v>2</v>
      </c>
      <c r="AD71">
        <v>4</v>
      </c>
      <c r="AE71">
        <v>0</v>
      </c>
      <c r="AF71">
        <v>54</v>
      </c>
      <c r="AG71">
        <v>0</v>
      </c>
      <c r="AH71">
        <v>3</v>
      </c>
      <c r="AI71">
        <v>0</v>
      </c>
      <c r="AJ71">
        <v>0</v>
      </c>
      <c r="AK71">
        <v>0</v>
      </c>
      <c r="AL71">
        <v>0</v>
      </c>
      <c r="AM71">
        <v>1</v>
      </c>
      <c r="AN71">
        <v>0</v>
      </c>
      <c r="AO71">
        <v>5</v>
      </c>
      <c r="AP71">
        <v>2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1</v>
      </c>
      <c r="AY71">
        <v>0</v>
      </c>
      <c r="AZ71">
        <v>4</v>
      </c>
      <c r="BA71">
        <v>0</v>
      </c>
      <c r="BB71">
        <v>0</v>
      </c>
      <c r="BC71">
        <v>2</v>
      </c>
      <c r="BD71">
        <v>1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3</v>
      </c>
      <c r="BK71">
        <v>1</v>
      </c>
      <c r="BL71">
        <v>0</v>
      </c>
      <c r="BM71">
        <v>5</v>
      </c>
      <c r="BN71">
        <v>1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1</v>
      </c>
      <c r="CC71">
        <v>0</v>
      </c>
      <c r="CD71">
        <v>0</v>
      </c>
      <c r="CE71">
        <v>3</v>
      </c>
      <c r="CF71">
        <v>0</v>
      </c>
      <c r="CG71">
        <v>0</v>
      </c>
      <c r="CH71">
        <v>6</v>
      </c>
      <c r="CI71">
        <v>2</v>
      </c>
      <c r="CJ71">
        <v>1</v>
      </c>
      <c r="CK71">
        <v>0</v>
      </c>
      <c r="CL71">
        <v>0</v>
      </c>
      <c r="CM71">
        <v>0</v>
      </c>
      <c r="CN71">
        <v>3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1</v>
      </c>
      <c r="CU71">
        <v>1</v>
      </c>
      <c r="CV71">
        <v>5</v>
      </c>
      <c r="CW71">
        <v>1</v>
      </c>
      <c r="CX71">
        <v>0</v>
      </c>
      <c r="CY71">
        <v>1</v>
      </c>
      <c r="CZ71">
        <v>0</v>
      </c>
      <c r="DA71">
        <v>0</v>
      </c>
      <c r="DB71">
        <v>0</v>
      </c>
      <c r="DC71" t="s">
        <v>111</v>
      </c>
      <c r="DD71" t="s">
        <v>111</v>
      </c>
      <c r="DE71" t="s">
        <v>111</v>
      </c>
    </row>
    <row r="72" spans="1:109">
      <c r="A72" s="1">
        <v>70</v>
      </c>
      <c r="B72" t="s">
        <v>433</v>
      </c>
      <c r="C72">
        <v>205</v>
      </c>
      <c r="D72">
        <v>10</v>
      </c>
      <c r="E72">
        <v>0</v>
      </c>
      <c r="F72">
        <v>0</v>
      </c>
      <c r="G72">
        <v>3</v>
      </c>
      <c r="H72">
        <v>1</v>
      </c>
      <c r="I72">
        <v>21</v>
      </c>
      <c r="J72">
        <v>7</v>
      </c>
      <c r="K72" t="s">
        <v>434</v>
      </c>
      <c r="L72" t="s">
        <v>435</v>
      </c>
      <c r="M72" t="s">
        <v>436</v>
      </c>
      <c r="N72" t="s">
        <v>437</v>
      </c>
      <c r="O72">
        <v>1</v>
      </c>
      <c r="P72">
        <v>0</v>
      </c>
      <c r="Q72">
        <v>1</v>
      </c>
      <c r="R72">
        <v>1</v>
      </c>
      <c r="S72">
        <v>0</v>
      </c>
      <c r="T72">
        <v>1</v>
      </c>
      <c r="U72">
        <v>4</v>
      </c>
      <c r="V72">
        <v>11</v>
      </c>
      <c r="W72">
        <v>4</v>
      </c>
      <c r="X72">
        <v>2</v>
      </c>
      <c r="Y72">
        <v>0</v>
      </c>
      <c r="Z72">
        <v>1</v>
      </c>
      <c r="AA72">
        <v>0</v>
      </c>
      <c r="AB72">
        <v>1</v>
      </c>
      <c r="AC72">
        <v>3</v>
      </c>
      <c r="AD72">
        <v>0</v>
      </c>
      <c r="AE72">
        <v>0</v>
      </c>
      <c r="AF72">
        <v>69</v>
      </c>
      <c r="AG72">
        <v>0</v>
      </c>
      <c r="AH72">
        <v>0</v>
      </c>
      <c r="AI72">
        <v>5</v>
      </c>
      <c r="AJ72">
        <v>0</v>
      </c>
      <c r="AK72">
        <v>1</v>
      </c>
      <c r="AL72">
        <v>0</v>
      </c>
      <c r="AM72">
        <v>0</v>
      </c>
      <c r="AN72">
        <v>0</v>
      </c>
      <c r="AO72">
        <v>9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1</v>
      </c>
      <c r="AW72">
        <v>0</v>
      </c>
      <c r="AX72">
        <v>3</v>
      </c>
      <c r="AY72">
        <v>0</v>
      </c>
      <c r="AZ72">
        <v>0</v>
      </c>
      <c r="BA72">
        <v>1</v>
      </c>
      <c r="BB72">
        <v>0</v>
      </c>
      <c r="BC72">
        <v>0</v>
      </c>
      <c r="BD72">
        <v>1</v>
      </c>
      <c r="BE72">
        <v>0</v>
      </c>
      <c r="BF72">
        <v>0</v>
      </c>
      <c r="BG72">
        <v>0</v>
      </c>
      <c r="BH72">
        <v>0</v>
      </c>
      <c r="BI72">
        <v>1</v>
      </c>
      <c r="BJ72">
        <v>4</v>
      </c>
      <c r="BK72">
        <v>1</v>
      </c>
      <c r="BL72">
        <v>0</v>
      </c>
      <c r="BM72">
        <v>4</v>
      </c>
      <c r="BN72">
        <v>1</v>
      </c>
      <c r="BO72">
        <v>0</v>
      </c>
      <c r="BP72">
        <v>0</v>
      </c>
      <c r="BQ72">
        <v>0</v>
      </c>
      <c r="BR72">
        <v>0</v>
      </c>
      <c r="BS72">
        <v>2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2</v>
      </c>
      <c r="CA72">
        <v>0</v>
      </c>
      <c r="CB72">
        <v>0</v>
      </c>
      <c r="CC72">
        <v>0</v>
      </c>
      <c r="CD72">
        <v>1</v>
      </c>
      <c r="CE72">
        <v>5</v>
      </c>
      <c r="CF72">
        <v>0</v>
      </c>
      <c r="CG72">
        <v>0</v>
      </c>
      <c r="CH72">
        <v>6</v>
      </c>
      <c r="CI72">
        <v>3</v>
      </c>
      <c r="CJ72">
        <v>0</v>
      </c>
      <c r="CK72">
        <v>0</v>
      </c>
      <c r="CL72">
        <v>4</v>
      </c>
      <c r="CM72">
        <v>0</v>
      </c>
      <c r="CN72">
        <v>0</v>
      </c>
      <c r="CO72">
        <v>0</v>
      </c>
      <c r="CP72">
        <v>0</v>
      </c>
      <c r="CQ72">
        <v>1</v>
      </c>
      <c r="CR72">
        <v>0</v>
      </c>
      <c r="CS72">
        <v>0</v>
      </c>
      <c r="CT72">
        <v>0</v>
      </c>
      <c r="CU72">
        <v>3</v>
      </c>
      <c r="CV72">
        <v>5</v>
      </c>
      <c r="CW72">
        <v>4</v>
      </c>
      <c r="CX72">
        <v>0</v>
      </c>
      <c r="CY72">
        <v>0</v>
      </c>
      <c r="CZ72">
        <v>0</v>
      </c>
      <c r="DA72">
        <v>1</v>
      </c>
      <c r="DB72">
        <v>0</v>
      </c>
      <c r="DC72" t="s">
        <v>120</v>
      </c>
      <c r="DD72" t="s">
        <v>121</v>
      </c>
      <c r="DE72" t="s">
        <v>111</v>
      </c>
    </row>
    <row r="73" spans="1:109">
      <c r="A73" s="1">
        <v>71</v>
      </c>
      <c r="B73" t="s">
        <v>438</v>
      </c>
      <c r="C73">
        <v>138</v>
      </c>
      <c r="D73">
        <v>3</v>
      </c>
      <c r="E73">
        <v>0</v>
      </c>
      <c r="F73">
        <v>0</v>
      </c>
      <c r="G73">
        <v>8</v>
      </c>
      <c r="H73">
        <v>0</v>
      </c>
      <c r="I73">
        <v>16</v>
      </c>
      <c r="J73">
        <v>7</v>
      </c>
      <c r="K73" t="s">
        <v>439</v>
      </c>
      <c r="L73" t="s">
        <v>440</v>
      </c>
      <c r="M73" t="s">
        <v>111</v>
      </c>
      <c r="N73" t="s">
        <v>441</v>
      </c>
      <c r="O73">
        <v>4</v>
      </c>
      <c r="P73">
        <v>0</v>
      </c>
      <c r="Q73">
        <v>0</v>
      </c>
      <c r="R73">
        <v>0</v>
      </c>
      <c r="S73">
        <v>1</v>
      </c>
      <c r="T73">
        <v>2</v>
      </c>
      <c r="U73">
        <v>4</v>
      </c>
      <c r="V73">
        <v>4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1</v>
      </c>
      <c r="AD73">
        <v>3</v>
      </c>
      <c r="AE73">
        <v>0</v>
      </c>
      <c r="AF73">
        <v>32</v>
      </c>
      <c r="AG73">
        <v>0</v>
      </c>
      <c r="AH73">
        <v>0</v>
      </c>
      <c r="AI73">
        <v>3</v>
      </c>
      <c r="AJ73">
        <v>0</v>
      </c>
      <c r="AK73">
        <v>0</v>
      </c>
      <c r="AL73">
        <v>1</v>
      </c>
      <c r="AM73">
        <v>1</v>
      </c>
      <c r="AN73">
        <v>0</v>
      </c>
      <c r="AO73">
        <v>3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1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2</v>
      </c>
      <c r="BL73">
        <v>0</v>
      </c>
      <c r="BM73">
        <v>4</v>
      </c>
      <c r="BN73">
        <v>3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1</v>
      </c>
      <c r="CA73">
        <v>0</v>
      </c>
      <c r="CB73">
        <v>1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1</v>
      </c>
      <c r="CI73">
        <v>1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1</v>
      </c>
      <c r="CR73">
        <v>0</v>
      </c>
      <c r="CS73">
        <v>0</v>
      </c>
      <c r="CT73">
        <v>1</v>
      </c>
      <c r="CU73">
        <v>2</v>
      </c>
      <c r="CV73">
        <v>2</v>
      </c>
      <c r="CW73">
        <v>3</v>
      </c>
      <c r="CX73">
        <v>0</v>
      </c>
      <c r="CY73">
        <v>0</v>
      </c>
      <c r="CZ73">
        <v>0</v>
      </c>
      <c r="DA73">
        <v>1</v>
      </c>
      <c r="DB73">
        <v>0</v>
      </c>
      <c r="DC73" t="s">
        <v>120</v>
      </c>
      <c r="DD73" t="s">
        <v>121</v>
      </c>
      <c r="DE73" t="s">
        <v>111</v>
      </c>
    </row>
    <row r="74" spans="1:109">
      <c r="A74" s="1">
        <v>72</v>
      </c>
      <c r="B74" t="s">
        <v>442</v>
      </c>
      <c r="C74">
        <v>121</v>
      </c>
      <c r="D74">
        <v>6</v>
      </c>
      <c r="E74">
        <v>0</v>
      </c>
      <c r="F74">
        <v>0</v>
      </c>
      <c r="G74">
        <v>0</v>
      </c>
      <c r="H74">
        <v>0</v>
      </c>
      <c r="I74">
        <v>10</v>
      </c>
      <c r="J74">
        <v>6</v>
      </c>
      <c r="K74" t="s">
        <v>111</v>
      </c>
      <c r="L74" t="s">
        <v>443</v>
      </c>
      <c r="M74" t="s">
        <v>111</v>
      </c>
      <c r="N74" t="s">
        <v>444</v>
      </c>
      <c r="O74">
        <v>3</v>
      </c>
      <c r="P74">
        <v>0</v>
      </c>
      <c r="Q74">
        <v>0</v>
      </c>
      <c r="R74">
        <v>0</v>
      </c>
      <c r="S74">
        <v>0</v>
      </c>
      <c r="T74">
        <v>1</v>
      </c>
      <c r="U74">
        <v>3</v>
      </c>
      <c r="V74">
        <v>4</v>
      </c>
      <c r="W74">
        <v>1</v>
      </c>
      <c r="X74">
        <v>2</v>
      </c>
      <c r="Y74">
        <v>0</v>
      </c>
      <c r="Z74">
        <v>0</v>
      </c>
      <c r="AA74">
        <v>0</v>
      </c>
      <c r="AB74">
        <v>0</v>
      </c>
      <c r="AC74">
        <v>0</v>
      </c>
      <c r="AD74">
        <v>1</v>
      </c>
      <c r="AE74">
        <v>0</v>
      </c>
      <c r="AF74">
        <v>44</v>
      </c>
      <c r="AG74">
        <v>0</v>
      </c>
      <c r="AH74">
        <v>0</v>
      </c>
      <c r="AI74">
        <v>3</v>
      </c>
      <c r="AJ74">
        <v>0</v>
      </c>
      <c r="AK74">
        <v>0</v>
      </c>
      <c r="AL74">
        <v>0</v>
      </c>
      <c r="AM74">
        <v>2</v>
      </c>
      <c r="AN74">
        <v>0</v>
      </c>
      <c r="AO74">
        <v>2</v>
      </c>
      <c r="AP74">
        <v>2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1</v>
      </c>
      <c r="BA74">
        <v>1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5</v>
      </c>
      <c r="BK74">
        <v>1</v>
      </c>
      <c r="BL74">
        <v>0</v>
      </c>
      <c r="BM74">
        <v>3</v>
      </c>
      <c r="BN74">
        <v>1</v>
      </c>
      <c r="BO74">
        <v>0</v>
      </c>
      <c r="BP74">
        <v>0</v>
      </c>
      <c r="BQ74">
        <v>0</v>
      </c>
      <c r="BR74">
        <v>0</v>
      </c>
      <c r="BS74">
        <v>1</v>
      </c>
      <c r="BT74">
        <v>0</v>
      </c>
      <c r="BU74">
        <v>0</v>
      </c>
      <c r="BV74">
        <v>0</v>
      </c>
      <c r="BW74">
        <v>1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1</v>
      </c>
      <c r="CE74">
        <v>2</v>
      </c>
      <c r="CF74">
        <v>0</v>
      </c>
      <c r="CG74">
        <v>0</v>
      </c>
      <c r="CH74">
        <v>5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5</v>
      </c>
      <c r="CS74">
        <v>0</v>
      </c>
      <c r="CT74">
        <v>0</v>
      </c>
      <c r="CU74">
        <v>0</v>
      </c>
      <c r="CV74">
        <v>3</v>
      </c>
      <c r="CW74">
        <v>1</v>
      </c>
      <c r="CX74">
        <v>0</v>
      </c>
      <c r="CY74">
        <v>0</v>
      </c>
      <c r="CZ74">
        <v>2</v>
      </c>
      <c r="DA74">
        <v>2</v>
      </c>
      <c r="DB74">
        <v>0</v>
      </c>
      <c r="DC74" t="s">
        <v>113</v>
      </c>
      <c r="DD74" t="s">
        <v>114</v>
      </c>
      <c r="DE74" t="s">
        <v>111</v>
      </c>
    </row>
    <row r="75" spans="1:109">
      <c r="A75" s="1">
        <v>73</v>
      </c>
      <c r="B75" t="s">
        <v>445</v>
      </c>
      <c r="C75">
        <v>153</v>
      </c>
      <c r="D75">
        <v>8</v>
      </c>
      <c r="E75">
        <v>0</v>
      </c>
      <c r="F75">
        <v>4</v>
      </c>
      <c r="G75">
        <v>6</v>
      </c>
      <c r="H75">
        <v>2</v>
      </c>
      <c r="I75">
        <v>27</v>
      </c>
      <c r="J75">
        <v>8</v>
      </c>
      <c r="K75" t="s">
        <v>446</v>
      </c>
      <c r="L75" t="s">
        <v>447</v>
      </c>
      <c r="M75" t="s">
        <v>448</v>
      </c>
      <c r="N75" t="s">
        <v>449</v>
      </c>
      <c r="O75">
        <v>2</v>
      </c>
      <c r="P75">
        <v>0</v>
      </c>
      <c r="Q75">
        <v>1</v>
      </c>
      <c r="R75">
        <v>1</v>
      </c>
      <c r="S75">
        <v>2</v>
      </c>
      <c r="T75">
        <v>6</v>
      </c>
      <c r="U75">
        <v>4</v>
      </c>
      <c r="V75">
        <v>5</v>
      </c>
      <c r="W75">
        <v>2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0</v>
      </c>
      <c r="AE75">
        <v>2</v>
      </c>
      <c r="AF75">
        <v>30</v>
      </c>
      <c r="AG75">
        <v>0</v>
      </c>
      <c r="AH75">
        <v>0</v>
      </c>
      <c r="AI75">
        <v>4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4</v>
      </c>
      <c r="AP75">
        <v>0</v>
      </c>
      <c r="AQ75">
        <v>0</v>
      </c>
      <c r="AR75">
        <v>1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2</v>
      </c>
      <c r="BK75">
        <v>0</v>
      </c>
      <c r="BL75">
        <v>0</v>
      </c>
      <c r="BM75">
        <v>4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1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1</v>
      </c>
      <c r="CF75">
        <v>0</v>
      </c>
      <c r="CG75">
        <v>0</v>
      </c>
      <c r="CH75">
        <v>0</v>
      </c>
      <c r="CI75">
        <v>1</v>
      </c>
      <c r="CJ75">
        <v>1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1</v>
      </c>
      <c r="CS75">
        <v>0</v>
      </c>
      <c r="CT75">
        <v>1</v>
      </c>
      <c r="CU75">
        <v>1</v>
      </c>
      <c r="CV75">
        <v>4</v>
      </c>
      <c r="CW75">
        <v>3</v>
      </c>
      <c r="CX75">
        <v>0</v>
      </c>
      <c r="CY75">
        <v>1</v>
      </c>
      <c r="CZ75">
        <v>0</v>
      </c>
      <c r="DA75">
        <v>0</v>
      </c>
      <c r="DB75">
        <v>0</v>
      </c>
      <c r="DC75" t="s">
        <v>111</v>
      </c>
      <c r="DD75" t="s">
        <v>111</v>
      </c>
      <c r="DE75" t="s">
        <v>111</v>
      </c>
    </row>
    <row r="76" spans="1:109">
      <c r="A76" s="1">
        <v>74</v>
      </c>
      <c r="B76" t="s">
        <v>450</v>
      </c>
      <c r="C76">
        <v>185</v>
      </c>
      <c r="D76">
        <v>4</v>
      </c>
      <c r="E76">
        <v>0</v>
      </c>
      <c r="F76">
        <v>0</v>
      </c>
      <c r="G76">
        <v>10</v>
      </c>
      <c r="H76">
        <v>4</v>
      </c>
      <c r="I76">
        <v>26</v>
      </c>
      <c r="J76">
        <v>14</v>
      </c>
      <c r="K76" t="s">
        <v>451</v>
      </c>
      <c r="L76" t="s">
        <v>452</v>
      </c>
      <c r="M76" t="s">
        <v>453</v>
      </c>
      <c r="N76" t="s">
        <v>454</v>
      </c>
      <c r="O76">
        <v>2</v>
      </c>
      <c r="P76">
        <v>0</v>
      </c>
      <c r="Q76">
        <v>2</v>
      </c>
      <c r="R76">
        <v>2</v>
      </c>
      <c r="S76">
        <v>2</v>
      </c>
      <c r="T76">
        <v>2</v>
      </c>
      <c r="U76">
        <v>6</v>
      </c>
      <c r="V76">
        <v>6</v>
      </c>
      <c r="W76">
        <v>1</v>
      </c>
      <c r="X76">
        <v>0</v>
      </c>
      <c r="Y76">
        <v>1</v>
      </c>
      <c r="Z76">
        <v>1</v>
      </c>
      <c r="AA76">
        <v>0</v>
      </c>
      <c r="AB76">
        <v>1</v>
      </c>
      <c r="AC76">
        <v>1</v>
      </c>
      <c r="AD76">
        <v>0</v>
      </c>
      <c r="AE76">
        <v>1</v>
      </c>
      <c r="AF76">
        <v>46</v>
      </c>
      <c r="AG76">
        <v>0</v>
      </c>
      <c r="AH76">
        <v>0</v>
      </c>
      <c r="AI76">
        <v>2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5</v>
      </c>
      <c r="AP76">
        <v>1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2</v>
      </c>
      <c r="BB76">
        <v>0</v>
      </c>
      <c r="BC76">
        <v>3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6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2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1</v>
      </c>
      <c r="BZ76">
        <v>0</v>
      </c>
      <c r="CA76">
        <v>0</v>
      </c>
      <c r="CB76">
        <v>2</v>
      </c>
      <c r="CC76">
        <v>0</v>
      </c>
      <c r="CD76">
        <v>0</v>
      </c>
      <c r="CE76">
        <v>1</v>
      </c>
      <c r="CF76">
        <v>0</v>
      </c>
      <c r="CG76">
        <v>1</v>
      </c>
      <c r="CH76">
        <v>2</v>
      </c>
      <c r="CI76">
        <v>1</v>
      </c>
      <c r="CJ76">
        <v>2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2</v>
      </c>
      <c r="CU76">
        <v>1</v>
      </c>
      <c r="CV76">
        <v>4</v>
      </c>
      <c r="CW76">
        <v>4</v>
      </c>
      <c r="CX76">
        <v>0</v>
      </c>
      <c r="CY76">
        <v>1</v>
      </c>
      <c r="CZ76">
        <v>1</v>
      </c>
      <c r="DA76">
        <v>2</v>
      </c>
      <c r="DB76">
        <v>0</v>
      </c>
      <c r="DC76" t="s">
        <v>113</v>
      </c>
      <c r="DD76" t="s">
        <v>114</v>
      </c>
      <c r="DE76" t="s">
        <v>111</v>
      </c>
    </row>
    <row r="77" spans="1:109">
      <c r="A77" s="1">
        <v>75</v>
      </c>
      <c r="B77" t="s">
        <v>455</v>
      </c>
      <c r="C77">
        <v>168</v>
      </c>
      <c r="D77">
        <v>7</v>
      </c>
      <c r="E77">
        <v>0</v>
      </c>
      <c r="F77">
        <v>1</v>
      </c>
      <c r="G77">
        <v>13</v>
      </c>
      <c r="H77">
        <v>2</v>
      </c>
      <c r="I77">
        <v>32</v>
      </c>
      <c r="J77">
        <v>19</v>
      </c>
      <c r="K77" t="s">
        <v>456</v>
      </c>
      <c r="L77" t="s">
        <v>457</v>
      </c>
      <c r="M77" t="s">
        <v>458</v>
      </c>
      <c r="N77" t="s">
        <v>459</v>
      </c>
      <c r="O77">
        <v>1</v>
      </c>
      <c r="P77">
        <v>0</v>
      </c>
      <c r="Q77">
        <v>1</v>
      </c>
      <c r="R77">
        <v>1</v>
      </c>
      <c r="S77">
        <v>2</v>
      </c>
      <c r="T77">
        <v>1</v>
      </c>
      <c r="U77">
        <v>4</v>
      </c>
      <c r="V77">
        <v>4</v>
      </c>
      <c r="W77">
        <v>1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1</v>
      </c>
      <c r="AE77">
        <v>2</v>
      </c>
      <c r="AF77">
        <v>42</v>
      </c>
      <c r="AG77">
        <v>0</v>
      </c>
      <c r="AH77">
        <v>0</v>
      </c>
      <c r="AI77">
        <v>1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3</v>
      </c>
      <c r="AP77">
        <v>3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1</v>
      </c>
      <c r="BB77">
        <v>1</v>
      </c>
      <c r="BC77">
        <v>0</v>
      </c>
      <c r="BD77">
        <v>1</v>
      </c>
      <c r="BE77">
        <v>1</v>
      </c>
      <c r="BF77">
        <v>0</v>
      </c>
      <c r="BG77">
        <v>0</v>
      </c>
      <c r="BH77">
        <v>0</v>
      </c>
      <c r="BI77">
        <v>0</v>
      </c>
      <c r="BJ77">
        <v>2</v>
      </c>
      <c r="BK77">
        <v>0</v>
      </c>
      <c r="BL77">
        <v>0</v>
      </c>
      <c r="BM77">
        <v>4</v>
      </c>
      <c r="BN77">
        <v>1</v>
      </c>
      <c r="BO77">
        <v>0</v>
      </c>
      <c r="BP77">
        <v>0</v>
      </c>
      <c r="BQ77">
        <v>0</v>
      </c>
      <c r="BR77">
        <v>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1</v>
      </c>
      <c r="CB77">
        <v>1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2</v>
      </c>
      <c r="CK77">
        <v>0</v>
      </c>
      <c r="CL77">
        <v>0</v>
      </c>
      <c r="CM77">
        <v>0</v>
      </c>
      <c r="CN77">
        <v>1</v>
      </c>
      <c r="CO77">
        <v>0</v>
      </c>
      <c r="CP77">
        <v>0</v>
      </c>
      <c r="CQ77">
        <v>2</v>
      </c>
      <c r="CR77">
        <v>0</v>
      </c>
      <c r="CS77">
        <v>2</v>
      </c>
      <c r="CT77">
        <v>0</v>
      </c>
      <c r="CU77">
        <v>5</v>
      </c>
      <c r="CV77">
        <v>3</v>
      </c>
      <c r="CW77">
        <v>1</v>
      </c>
      <c r="CX77">
        <v>2</v>
      </c>
      <c r="CY77">
        <v>0</v>
      </c>
      <c r="CZ77">
        <v>1</v>
      </c>
      <c r="DA77">
        <v>2</v>
      </c>
      <c r="DB77">
        <v>0</v>
      </c>
      <c r="DC77" t="s">
        <v>113</v>
      </c>
      <c r="DD77" t="s">
        <v>114</v>
      </c>
      <c r="DE77" t="s">
        <v>111</v>
      </c>
    </row>
    <row r="78" spans="1:109">
      <c r="A78" s="1">
        <v>76</v>
      </c>
      <c r="B78" t="s">
        <v>460</v>
      </c>
      <c r="C78">
        <v>168</v>
      </c>
      <c r="D78">
        <v>4</v>
      </c>
      <c r="E78">
        <v>0</v>
      </c>
      <c r="F78">
        <v>0</v>
      </c>
      <c r="G78">
        <v>2</v>
      </c>
      <c r="H78">
        <v>0</v>
      </c>
      <c r="I78">
        <v>16</v>
      </c>
      <c r="J78">
        <v>9</v>
      </c>
      <c r="K78" t="s">
        <v>461</v>
      </c>
      <c r="L78" t="s">
        <v>462</v>
      </c>
      <c r="M78" t="s">
        <v>111</v>
      </c>
      <c r="N78" t="s">
        <v>463</v>
      </c>
      <c r="O78">
        <v>8</v>
      </c>
      <c r="P78">
        <v>0</v>
      </c>
      <c r="Q78">
        <v>2</v>
      </c>
      <c r="R78">
        <v>2</v>
      </c>
      <c r="S78">
        <v>2</v>
      </c>
      <c r="T78">
        <v>2</v>
      </c>
      <c r="U78">
        <v>5</v>
      </c>
      <c r="V78">
        <v>10</v>
      </c>
      <c r="W78">
        <v>6</v>
      </c>
      <c r="X78">
        <v>0</v>
      </c>
      <c r="Y78">
        <v>0</v>
      </c>
      <c r="Z78">
        <v>0</v>
      </c>
      <c r="AA78">
        <v>0</v>
      </c>
      <c r="AB78">
        <v>0</v>
      </c>
      <c r="AC78">
        <v>3</v>
      </c>
      <c r="AD78">
        <v>0</v>
      </c>
      <c r="AE78">
        <v>1</v>
      </c>
      <c r="AF78">
        <v>45</v>
      </c>
      <c r="AG78">
        <v>0</v>
      </c>
      <c r="AH78">
        <v>4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2</v>
      </c>
      <c r="AP78">
        <v>3</v>
      </c>
      <c r="AQ78">
        <v>0</v>
      </c>
      <c r="AR78">
        <v>0</v>
      </c>
      <c r="AS78">
        <v>0</v>
      </c>
      <c r="AT78">
        <v>1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5</v>
      </c>
      <c r="BD78">
        <v>0</v>
      </c>
      <c r="BE78">
        <v>0</v>
      </c>
      <c r="BF78">
        <v>0</v>
      </c>
      <c r="BG78">
        <v>7</v>
      </c>
      <c r="BH78">
        <v>0</v>
      </c>
      <c r="BI78">
        <v>0</v>
      </c>
      <c r="BJ78">
        <v>3</v>
      </c>
      <c r="BK78">
        <v>0</v>
      </c>
      <c r="BL78">
        <v>0</v>
      </c>
      <c r="BM78">
        <v>5</v>
      </c>
      <c r="BN78">
        <v>1</v>
      </c>
      <c r="BO78">
        <v>0</v>
      </c>
      <c r="BP78">
        <v>0</v>
      </c>
      <c r="BQ78">
        <v>0</v>
      </c>
      <c r="BR78">
        <v>1</v>
      </c>
      <c r="BS78">
        <v>0</v>
      </c>
      <c r="BT78">
        <v>1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1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3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6</v>
      </c>
      <c r="CR78">
        <v>0</v>
      </c>
      <c r="CS78">
        <v>0</v>
      </c>
      <c r="CT78">
        <v>0</v>
      </c>
      <c r="CU78">
        <v>0</v>
      </c>
      <c r="CV78">
        <v>1</v>
      </c>
      <c r="CW78">
        <v>0</v>
      </c>
      <c r="CX78">
        <v>0</v>
      </c>
      <c r="CY78">
        <v>0</v>
      </c>
      <c r="CZ78">
        <v>0</v>
      </c>
      <c r="DA78">
        <v>1</v>
      </c>
      <c r="DB78">
        <v>0</v>
      </c>
      <c r="DC78" t="s">
        <v>120</v>
      </c>
      <c r="DD78" t="s">
        <v>121</v>
      </c>
      <c r="DE78" t="s">
        <v>111</v>
      </c>
    </row>
    <row r="79" spans="1:109">
      <c r="A79" s="1">
        <v>77</v>
      </c>
      <c r="B79" t="s">
        <v>464</v>
      </c>
      <c r="C79">
        <v>166</v>
      </c>
      <c r="D79">
        <v>5</v>
      </c>
      <c r="E79">
        <v>0</v>
      </c>
      <c r="F79">
        <v>0</v>
      </c>
      <c r="G79">
        <v>4</v>
      </c>
      <c r="H79">
        <v>2</v>
      </c>
      <c r="I79">
        <v>26</v>
      </c>
      <c r="J79">
        <v>14</v>
      </c>
      <c r="K79" t="s">
        <v>465</v>
      </c>
      <c r="L79" t="s">
        <v>466</v>
      </c>
      <c r="M79" t="s">
        <v>467</v>
      </c>
      <c r="N79" t="s">
        <v>468</v>
      </c>
      <c r="O79">
        <v>10</v>
      </c>
      <c r="P79">
        <v>0</v>
      </c>
      <c r="Q79">
        <v>1</v>
      </c>
      <c r="R79">
        <v>1</v>
      </c>
      <c r="S79">
        <v>0</v>
      </c>
      <c r="T79">
        <v>2</v>
      </c>
      <c r="U79">
        <v>1</v>
      </c>
      <c r="V79">
        <v>3</v>
      </c>
      <c r="W79">
        <v>2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0</v>
      </c>
      <c r="AF79">
        <v>42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2</v>
      </c>
      <c r="AP79">
        <v>2</v>
      </c>
      <c r="AQ79">
        <v>0</v>
      </c>
      <c r="AR79">
        <v>1</v>
      </c>
      <c r="AS79">
        <v>0</v>
      </c>
      <c r="AT79">
        <v>2</v>
      </c>
      <c r="AU79">
        <v>0</v>
      </c>
      <c r="AV79">
        <v>0</v>
      </c>
      <c r="AW79">
        <v>0</v>
      </c>
      <c r="AX79">
        <v>0</v>
      </c>
      <c r="AY79">
        <v>1</v>
      </c>
      <c r="AZ79">
        <v>0</v>
      </c>
      <c r="BA79">
        <v>0</v>
      </c>
      <c r="BB79">
        <v>0</v>
      </c>
      <c r="BC79">
        <v>1</v>
      </c>
      <c r="BD79">
        <v>0</v>
      </c>
      <c r="BE79">
        <v>0</v>
      </c>
      <c r="BF79">
        <v>0</v>
      </c>
      <c r="BG79">
        <v>2</v>
      </c>
      <c r="BH79">
        <v>0</v>
      </c>
      <c r="BI79">
        <v>0</v>
      </c>
      <c r="BJ79">
        <v>2</v>
      </c>
      <c r="BK79">
        <v>0</v>
      </c>
      <c r="BL79">
        <v>1</v>
      </c>
      <c r="BM79">
        <v>1</v>
      </c>
      <c r="BN79">
        <v>0</v>
      </c>
      <c r="BO79">
        <v>0</v>
      </c>
      <c r="BP79">
        <v>3</v>
      </c>
      <c r="BQ79">
        <v>0</v>
      </c>
      <c r="BR79">
        <v>0</v>
      </c>
      <c r="BS79">
        <v>0</v>
      </c>
      <c r="BT79">
        <v>2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6</v>
      </c>
      <c r="CI79">
        <v>0</v>
      </c>
      <c r="CJ79">
        <v>3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1</v>
      </c>
      <c r="CR79">
        <v>0</v>
      </c>
      <c r="CS79">
        <v>0</v>
      </c>
      <c r="CT79">
        <v>0</v>
      </c>
      <c r="CU79">
        <v>0</v>
      </c>
      <c r="CV79">
        <v>6</v>
      </c>
      <c r="CW79">
        <v>0</v>
      </c>
      <c r="CX79">
        <v>1</v>
      </c>
      <c r="CY79">
        <v>1</v>
      </c>
      <c r="CZ79">
        <v>0</v>
      </c>
      <c r="DA79">
        <v>4</v>
      </c>
      <c r="DB79">
        <v>0</v>
      </c>
      <c r="DC79" t="s">
        <v>126</v>
      </c>
      <c r="DD79" t="s">
        <v>127</v>
      </c>
      <c r="DE79" t="s">
        <v>111</v>
      </c>
    </row>
    <row r="80" spans="1:109">
      <c r="A80" s="1">
        <v>78</v>
      </c>
      <c r="B80" t="s">
        <v>469</v>
      </c>
      <c r="C80">
        <v>135</v>
      </c>
      <c r="D80">
        <v>3</v>
      </c>
      <c r="E80">
        <v>0</v>
      </c>
      <c r="F80">
        <v>0</v>
      </c>
      <c r="G80">
        <v>4</v>
      </c>
      <c r="H80">
        <v>0</v>
      </c>
      <c r="I80">
        <v>13</v>
      </c>
      <c r="J80">
        <v>7</v>
      </c>
      <c r="K80" t="s">
        <v>470</v>
      </c>
      <c r="L80" t="s">
        <v>471</v>
      </c>
      <c r="M80" t="s">
        <v>111</v>
      </c>
      <c r="N80" t="s">
        <v>472</v>
      </c>
      <c r="O80">
        <v>13</v>
      </c>
      <c r="P80">
        <v>0</v>
      </c>
      <c r="Q80">
        <v>0</v>
      </c>
      <c r="R80">
        <v>0</v>
      </c>
      <c r="S80">
        <v>0</v>
      </c>
      <c r="T80">
        <v>1</v>
      </c>
      <c r="U80">
        <v>1</v>
      </c>
      <c r="V80">
        <v>1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0</v>
      </c>
      <c r="AF80">
        <v>41</v>
      </c>
      <c r="AG80">
        <v>0</v>
      </c>
      <c r="AH80">
        <v>2</v>
      </c>
      <c r="AI80">
        <v>0</v>
      </c>
      <c r="AJ80">
        <v>0</v>
      </c>
      <c r="AK80">
        <v>0</v>
      </c>
      <c r="AL80">
        <v>1</v>
      </c>
      <c r="AM80">
        <v>1</v>
      </c>
      <c r="AN80">
        <v>0</v>
      </c>
      <c r="AO80">
        <v>2</v>
      </c>
      <c r="AP80">
        <v>4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1</v>
      </c>
      <c r="BB80">
        <v>0</v>
      </c>
      <c r="BC80">
        <v>2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1</v>
      </c>
      <c r="BL80">
        <v>0</v>
      </c>
      <c r="BM80">
        <v>1</v>
      </c>
      <c r="BN80">
        <v>1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2</v>
      </c>
      <c r="BW80">
        <v>0</v>
      </c>
      <c r="BX80">
        <v>0</v>
      </c>
      <c r="BY80">
        <v>2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7</v>
      </c>
      <c r="CI80">
        <v>1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1</v>
      </c>
      <c r="CR80">
        <v>0</v>
      </c>
      <c r="CS80">
        <v>1</v>
      </c>
      <c r="CT80">
        <v>0</v>
      </c>
      <c r="CU80">
        <v>0</v>
      </c>
      <c r="CV80">
        <v>5</v>
      </c>
      <c r="CW80">
        <v>0</v>
      </c>
      <c r="CX80">
        <v>0</v>
      </c>
      <c r="CY80">
        <v>0</v>
      </c>
      <c r="CZ80">
        <v>1</v>
      </c>
      <c r="DA80">
        <v>5</v>
      </c>
      <c r="DB80">
        <v>0</v>
      </c>
      <c r="DC80" t="s">
        <v>202</v>
      </c>
      <c r="DD80" t="s">
        <v>203</v>
      </c>
      <c r="DE80" t="s">
        <v>111</v>
      </c>
    </row>
    <row r="81" spans="1:109">
      <c r="A81" s="1">
        <v>79</v>
      </c>
      <c r="B81" t="s">
        <v>473</v>
      </c>
      <c r="C81">
        <v>178</v>
      </c>
      <c r="D81">
        <v>6</v>
      </c>
      <c r="E81">
        <v>0</v>
      </c>
      <c r="F81">
        <v>0</v>
      </c>
      <c r="G81">
        <v>5</v>
      </c>
      <c r="H81">
        <v>0</v>
      </c>
      <c r="I81">
        <v>25</v>
      </c>
      <c r="J81">
        <v>14</v>
      </c>
      <c r="K81" t="s">
        <v>474</v>
      </c>
      <c r="L81" t="s">
        <v>475</v>
      </c>
      <c r="M81" t="s">
        <v>111</v>
      </c>
      <c r="N81" t="s">
        <v>476</v>
      </c>
      <c r="O81">
        <v>4</v>
      </c>
      <c r="P81">
        <v>0</v>
      </c>
      <c r="Q81">
        <v>4</v>
      </c>
      <c r="R81">
        <v>4</v>
      </c>
      <c r="S81">
        <v>2</v>
      </c>
      <c r="T81">
        <v>5</v>
      </c>
      <c r="U81">
        <v>2</v>
      </c>
      <c r="V81">
        <v>5</v>
      </c>
      <c r="W81">
        <v>1</v>
      </c>
      <c r="X81">
        <v>1</v>
      </c>
      <c r="Y81">
        <v>0</v>
      </c>
      <c r="Z81">
        <v>1</v>
      </c>
      <c r="AA81">
        <v>0</v>
      </c>
      <c r="AB81">
        <v>0</v>
      </c>
      <c r="AC81">
        <v>0</v>
      </c>
      <c r="AD81">
        <v>1</v>
      </c>
      <c r="AE81">
        <v>1</v>
      </c>
      <c r="AF81">
        <v>49</v>
      </c>
      <c r="AG81">
        <v>0</v>
      </c>
      <c r="AH81">
        <v>2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1</v>
      </c>
      <c r="AO81">
        <v>5</v>
      </c>
      <c r="AP81">
        <v>2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1</v>
      </c>
      <c r="AY81">
        <v>0</v>
      </c>
      <c r="AZ81">
        <v>0</v>
      </c>
      <c r="BA81">
        <v>0</v>
      </c>
      <c r="BB81">
        <v>2</v>
      </c>
      <c r="BC81">
        <v>3</v>
      </c>
      <c r="BD81">
        <v>1</v>
      </c>
      <c r="BE81">
        <v>1</v>
      </c>
      <c r="BF81">
        <v>0</v>
      </c>
      <c r="BG81">
        <v>0</v>
      </c>
      <c r="BH81">
        <v>0</v>
      </c>
      <c r="BI81">
        <v>0</v>
      </c>
      <c r="BJ81">
        <v>4</v>
      </c>
      <c r="BK81">
        <v>0</v>
      </c>
      <c r="BL81">
        <v>0</v>
      </c>
      <c r="BM81">
        <v>2</v>
      </c>
      <c r="BN81">
        <v>0</v>
      </c>
      <c r="BO81">
        <v>0</v>
      </c>
      <c r="BP81">
        <v>0</v>
      </c>
      <c r="BQ81">
        <v>1</v>
      </c>
      <c r="BR81">
        <v>0</v>
      </c>
      <c r="BS81">
        <v>1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1</v>
      </c>
      <c r="BZ81">
        <v>0</v>
      </c>
      <c r="CA81">
        <v>1</v>
      </c>
      <c r="CB81">
        <v>1</v>
      </c>
      <c r="CC81">
        <v>2</v>
      </c>
      <c r="CD81">
        <v>2</v>
      </c>
      <c r="CE81">
        <v>0</v>
      </c>
      <c r="CF81">
        <v>0</v>
      </c>
      <c r="CG81">
        <v>0</v>
      </c>
      <c r="CH81">
        <v>2</v>
      </c>
      <c r="CI81">
        <v>0</v>
      </c>
      <c r="CJ81">
        <v>1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2</v>
      </c>
      <c r="CR81">
        <v>0</v>
      </c>
      <c r="CS81">
        <v>0</v>
      </c>
      <c r="CT81">
        <v>0</v>
      </c>
      <c r="CU81">
        <v>0</v>
      </c>
      <c r="CV81">
        <v>5</v>
      </c>
      <c r="CW81">
        <v>0</v>
      </c>
      <c r="CX81">
        <v>0</v>
      </c>
      <c r="CY81">
        <v>2</v>
      </c>
      <c r="CZ81">
        <v>1</v>
      </c>
      <c r="DA81">
        <v>3</v>
      </c>
      <c r="DB81">
        <v>0</v>
      </c>
      <c r="DC81" t="s">
        <v>126</v>
      </c>
      <c r="DD81" t="s">
        <v>127</v>
      </c>
      <c r="DE81" t="s">
        <v>111</v>
      </c>
    </row>
    <row r="85" spans="1:109">
      <c r="B85" s="20"/>
      <c r="C85" s="20"/>
      <c r="D85" s="20"/>
      <c r="E85" s="20"/>
      <c r="F85" s="21" t="s">
        <v>491</v>
      </c>
      <c r="G85" s="20"/>
    </row>
    <row r="86" spans="1:109">
      <c r="B86" s="22"/>
      <c r="C86" s="22" t="s">
        <v>516</v>
      </c>
      <c r="D86" s="22" t="s">
        <v>525</v>
      </c>
      <c r="E86" s="23" t="s">
        <v>518</v>
      </c>
      <c r="F86" s="23" t="s">
        <v>497</v>
      </c>
      <c r="G86" s="23" t="s">
        <v>498</v>
      </c>
      <c r="I86" s="2" t="s">
        <v>477</v>
      </c>
      <c r="J86">
        <f t="array" ref="J86:K90">LINEST(D87:D166,C87:C166,TRUE,TRUE)</f>
        <v>-2.490645588915966E-3</v>
      </c>
      <c r="K86">
        <v>4.734555389126113</v>
      </c>
      <c r="L86" t="s">
        <v>482</v>
      </c>
      <c r="N86" t="s">
        <v>487</v>
      </c>
      <c r="O86">
        <v>80</v>
      </c>
    </row>
    <row r="87" spans="1:109">
      <c r="B87" s="20" t="s">
        <v>108</v>
      </c>
      <c r="C87" s="20">
        <v>158</v>
      </c>
      <c r="D87">
        <v>6</v>
      </c>
      <c r="E87" s="24">
        <f t="array" ref="E87:E166">TREND(D87:D166,C87:C166)</f>
        <v>4.34103338607739</v>
      </c>
      <c r="F87" s="24">
        <f t="shared" ref="F87:F118" si="0">E87-$O$89*$O$90*SQRT(1+1/$O$86+(D87-$O$87)^2/$O$88)</f>
        <v>-2.5286818615361977</v>
      </c>
      <c r="G87" s="24">
        <f t="shared" ref="G87:G118" si="1">E87+$O$89*$O$90*SQRT(1+1/$O$86+(D87-$O$87)^2/$O$88)</f>
        <v>11.210748633690978</v>
      </c>
      <c r="I87" t="s">
        <v>481</v>
      </c>
      <c r="J87">
        <v>1.3933457243031151E-2</v>
      </c>
      <c r="K87">
        <v>2.4609952831529678</v>
      </c>
      <c r="L87" t="s">
        <v>483</v>
      </c>
      <c r="N87" t="s">
        <v>488</v>
      </c>
      <c r="O87">
        <f>AVERAGE(D87:D166)</f>
        <v>4.3</v>
      </c>
    </row>
    <row r="88" spans="1:109">
      <c r="B88" s="20" t="s">
        <v>116</v>
      </c>
      <c r="C88" s="20">
        <v>157</v>
      </c>
      <c r="D88">
        <v>7</v>
      </c>
      <c r="E88" s="24">
        <v>4.3435240316663064</v>
      </c>
      <c r="F88" s="24">
        <f t="shared" si="0"/>
        <v>-2.5424382472067251</v>
      </c>
      <c r="G88" s="24">
        <f t="shared" si="1"/>
        <v>11.229486310539338</v>
      </c>
      <c r="I88" t="s">
        <v>478</v>
      </c>
      <c r="J88">
        <v>4.0948086638961656E-4</v>
      </c>
      <c r="K88">
        <v>3.4239454803790377</v>
      </c>
      <c r="L88" t="s">
        <v>484</v>
      </c>
      <c r="N88" t="s">
        <v>489</v>
      </c>
      <c r="O88">
        <f>DEVSQ(D87:D166)</f>
        <v>914.8000000000003</v>
      </c>
    </row>
    <row r="89" spans="1:109">
      <c r="B89" s="20" t="s">
        <v>122</v>
      </c>
      <c r="C89" s="20">
        <v>194</v>
      </c>
      <c r="D89">
        <v>1</v>
      </c>
      <c r="E89" s="24">
        <v>4.2513701448764154</v>
      </c>
      <c r="F89" s="24">
        <f t="shared" si="0"/>
        <v>-2.6478567016068784</v>
      </c>
      <c r="G89" s="24">
        <f t="shared" si="1"/>
        <v>11.150596991359709</v>
      </c>
      <c r="I89" t="s">
        <v>479</v>
      </c>
      <c r="J89">
        <v>3.1952591553262716E-2</v>
      </c>
      <c r="K89">
        <v>78</v>
      </c>
      <c r="L89" t="s">
        <v>485</v>
      </c>
      <c r="N89" s="29" t="s">
        <v>519</v>
      </c>
      <c r="O89">
        <f>_xlfn.T.INV.2T(0.05,O86-2)</f>
        <v>1.9908470688116919</v>
      </c>
    </row>
    <row r="90" spans="1:109">
      <c r="B90" s="20" t="s">
        <v>128</v>
      </c>
      <c r="C90" s="20">
        <v>226</v>
      </c>
      <c r="D90">
        <v>4</v>
      </c>
      <c r="E90" s="24">
        <v>4.1716694860311048</v>
      </c>
      <c r="F90" s="24">
        <f t="shared" si="0"/>
        <v>-2.6876867053118696</v>
      </c>
      <c r="G90" s="24">
        <f t="shared" si="1"/>
        <v>11.031025677374078</v>
      </c>
      <c r="I90" t="s">
        <v>480</v>
      </c>
      <c r="J90">
        <v>0.37459309657322137</v>
      </c>
      <c r="K90">
        <v>914.42540690342707</v>
      </c>
      <c r="L90" t="s">
        <v>486</v>
      </c>
      <c r="N90" t="s">
        <v>490</v>
      </c>
      <c r="O90">
        <f>SQRT(K90/K89)</f>
        <v>3.4239454803790377</v>
      </c>
    </row>
    <row r="91" spans="1:109">
      <c r="B91" s="20" t="s">
        <v>132</v>
      </c>
      <c r="C91" s="20">
        <v>209</v>
      </c>
      <c r="D91">
        <v>6</v>
      </c>
      <c r="E91" s="24">
        <v>4.2140104610426761</v>
      </c>
      <c r="F91" s="24">
        <f t="shared" si="0"/>
        <v>-2.6557047865709116</v>
      </c>
      <c r="G91" s="24">
        <f t="shared" si="1"/>
        <v>11.083725708656264</v>
      </c>
    </row>
    <row r="92" spans="1:109">
      <c r="B92" s="20" t="s">
        <v>137</v>
      </c>
      <c r="C92" s="20">
        <v>167</v>
      </c>
      <c r="D92">
        <v>13</v>
      </c>
      <c r="E92" s="24">
        <v>4.3186175757771466</v>
      </c>
      <c r="F92" s="24">
        <f t="shared" si="0"/>
        <v>-2.8151551565405448</v>
      </c>
      <c r="G92" s="24">
        <f t="shared" si="1"/>
        <v>11.452390308094838</v>
      </c>
    </row>
    <row r="93" spans="1:109">
      <c r="B93" s="20" t="s">
        <v>142</v>
      </c>
      <c r="C93" s="20">
        <v>215</v>
      </c>
      <c r="D93">
        <v>1</v>
      </c>
      <c r="E93" s="24">
        <v>4.1990665875091802</v>
      </c>
      <c r="F93" s="24">
        <f t="shared" si="0"/>
        <v>-2.7001602589741136</v>
      </c>
      <c r="G93" s="24">
        <f t="shared" si="1"/>
        <v>11.098293433992474</v>
      </c>
    </row>
    <row r="94" spans="1:109">
      <c r="B94" s="20" t="s">
        <v>146</v>
      </c>
      <c r="C94" s="20">
        <v>159</v>
      </c>
      <c r="D94">
        <v>9</v>
      </c>
      <c r="E94" s="24">
        <v>4.3385427404884744</v>
      </c>
      <c r="F94" s="24">
        <f t="shared" si="0"/>
        <v>-2.6017895263092381</v>
      </c>
      <c r="G94" s="24">
        <f t="shared" si="1"/>
        <v>11.278875007286187</v>
      </c>
    </row>
    <row r="95" spans="1:109">
      <c r="B95" s="20" t="s">
        <v>153</v>
      </c>
      <c r="C95" s="20">
        <v>140</v>
      </c>
      <c r="D95">
        <v>4</v>
      </c>
      <c r="E95" s="24">
        <v>4.3858650066778777</v>
      </c>
      <c r="F95" s="24">
        <f t="shared" si="0"/>
        <v>-2.4734911846650967</v>
      </c>
      <c r="G95" s="24">
        <f t="shared" si="1"/>
        <v>11.245221198020852</v>
      </c>
    </row>
    <row r="96" spans="1:109">
      <c r="B96" s="20" t="s">
        <v>158</v>
      </c>
      <c r="C96" s="20">
        <v>218</v>
      </c>
      <c r="D96">
        <v>12</v>
      </c>
      <c r="E96" s="24">
        <v>4.1915946507424326</v>
      </c>
      <c r="F96" s="24">
        <f t="shared" si="0"/>
        <v>-2.8835526431080645</v>
      </c>
      <c r="G96" s="24">
        <f t="shared" si="1"/>
        <v>11.26674194459293</v>
      </c>
    </row>
    <row r="97" spans="2:7">
      <c r="B97" s="20" t="s">
        <v>163</v>
      </c>
      <c r="C97" s="20">
        <v>195</v>
      </c>
      <c r="D97">
        <v>3</v>
      </c>
      <c r="E97" s="24">
        <v>4.2488794992874999</v>
      </c>
      <c r="F97" s="24">
        <f t="shared" si="0"/>
        <v>-2.6163980667620654</v>
      </c>
      <c r="G97" s="24">
        <f t="shared" si="1"/>
        <v>11.114157065337064</v>
      </c>
    </row>
    <row r="98" spans="2:7" ht="15" customHeight="1">
      <c r="B98" s="20" t="s">
        <v>170</v>
      </c>
      <c r="C98" s="20">
        <v>192</v>
      </c>
      <c r="D98">
        <v>5</v>
      </c>
      <c r="E98" s="24">
        <v>4.2563514360542474</v>
      </c>
      <c r="F98" s="24">
        <f t="shared" si="0"/>
        <v>-2.6044855780798351</v>
      </c>
      <c r="G98" s="24">
        <f t="shared" si="1"/>
        <v>11.11718845018833</v>
      </c>
    </row>
    <row r="99" spans="2:7">
      <c r="B99" s="20" t="s">
        <v>176</v>
      </c>
      <c r="C99" s="20">
        <v>144</v>
      </c>
      <c r="D99">
        <v>5</v>
      </c>
      <c r="E99" s="24">
        <v>4.3759024243222138</v>
      </c>
      <c r="F99" s="24">
        <f t="shared" si="0"/>
        <v>-2.4849345898118687</v>
      </c>
      <c r="G99" s="24">
        <f t="shared" si="1"/>
        <v>11.236739438456297</v>
      </c>
    </row>
    <row r="100" spans="2:7">
      <c r="B100" s="20" t="s">
        <v>180</v>
      </c>
      <c r="C100" s="20">
        <v>152</v>
      </c>
      <c r="D100">
        <v>6</v>
      </c>
      <c r="E100" s="24">
        <v>4.3559772596108859</v>
      </c>
      <c r="F100" s="24">
        <f t="shared" si="0"/>
        <v>-2.5137379880027018</v>
      </c>
      <c r="G100" s="24">
        <f t="shared" si="1"/>
        <v>11.225692507224473</v>
      </c>
    </row>
    <row r="101" spans="2:7">
      <c r="B101" s="20" t="s">
        <v>185</v>
      </c>
      <c r="C101" s="20">
        <v>125</v>
      </c>
      <c r="D101">
        <v>5</v>
      </c>
      <c r="E101" s="24">
        <v>4.423224690511617</v>
      </c>
      <c r="F101" s="24">
        <f t="shared" si="0"/>
        <v>-2.4376123236224654</v>
      </c>
      <c r="G101" s="24">
        <f t="shared" si="1"/>
        <v>11.284061704645699</v>
      </c>
    </row>
    <row r="102" spans="2:7">
      <c r="B102" s="20" t="s">
        <v>190</v>
      </c>
      <c r="C102" s="20">
        <v>151</v>
      </c>
      <c r="D102">
        <v>5</v>
      </c>
      <c r="E102" s="24">
        <v>4.3584679051998023</v>
      </c>
      <c r="F102" s="24">
        <f t="shared" si="0"/>
        <v>-2.5023691089342801</v>
      </c>
      <c r="G102" s="24">
        <f t="shared" si="1"/>
        <v>11.219304919333885</v>
      </c>
    </row>
    <row r="103" spans="2:7">
      <c r="B103" s="20" t="s">
        <v>195</v>
      </c>
      <c r="C103" s="20">
        <v>225</v>
      </c>
      <c r="D103">
        <v>0</v>
      </c>
      <c r="E103" s="24">
        <v>4.1741601316200203</v>
      </c>
      <c r="F103" s="24">
        <f t="shared" si="0"/>
        <v>-2.7529862794485336</v>
      </c>
      <c r="G103" s="24">
        <f t="shared" si="1"/>
        <v>11.101306542688574</v>
      </c>
    </row>
    <row r="104" spans="2:7">
      <c r="B104" s="20" t="s">
        <v>198</v>
      </c>
      <c r="C104" s="20">
        <v>183</v>
      </c>
      <c r="D104">
        <v>2</v>
      </c>
      <c r="E104" s="24">
        <v>4.2787672463544908</v>
      </c>
      <c r="F104" s="24">
        <f t="shared" si="0"/>
        <v>-2.5998147755506773</v>
      </c>
      <c r="G104" s="24">
        <f t="shared" si="1"/>
        <v>11.157349268259658</v>
      </c>
    </row>
    <row r="105" spans="2:7" ht="15" customHeight="1">
      <c r="B105" s="20" t="s">
        <v>204</v>
      </c>
      <c r="C105" s="20">
        <v>198</v>
      </c>
      <c r="D105">
        <v>11</v>
      </c>
      <c r="E105" s="24">
        <v>4.2414075625207515</v>
      </c>
      <c r="F105" s="24">
        <f t="shared" si="0"/>
        <v>-2.781860262145047</v>
      </c>
      <c r="G105" s="24">
        <f t="shared" si="1"/>
        <v>11.26467538718655</v>
      </c>
    </row>
    <row r="106" spans="2:7">
      <c r="B106" s="20" t="s">
        <v>210</v>
      </c>
      <c r="C106" s="20">
        <v>125</v>
      </c>
      <c r="D106">
        <v>5</v>
      </c>
      <c r="E106" s="24">
        <v>4.423224690511617</v>
      </c>
      <c r="F106" s="24">
        <f t="shared" si="0"/>
        <v>-2.4376123236224654</v>
      </c>
      <c r="G106" s="24">
        <f t="shared" si="1"/>
        <v>11.284061704645699</v>
      </c>
    </row>
    <row r="107" spans="2:7">
      <c r="B107" s="20" t="s">
        <v>214</v>
      </c>
      <c r="C107" s="20">
        <v>172</v>
      </c>
      <c r="D107">
        <v>1</v>
      </c>
      <c r="E107" s="24">
        <v>4.3061643478325671</v>
      </c>
      <c r="F107" s="24">
        <f t="shared" si="0"/>
        <v>-2.5930624986507267</v>
      </c>
      <c r="G107" s="24">
        <f t="shared" si="1"/>
        <v>11.205391194315862</v>
      </c>
    </row>
    <row r="108" spans="2:7" ht="15" customHeight="1">
      <c r="B108" s="20" t="s">
        <v>218</v>
      </c>
      <c r="C108" s="20">
        <v>217</v>
      </c>
      <c r="D108">
        <v>1</v>
      </c>
      <c r="E108" s="24">
        <v>4.1940852963313482</v>
      </c>
      <c r="F108" s="24">
        <f t="shared" si="0"/>
        <v>-2.7051415501519456</v>
      </c>
      <c r="G108" s="24">
        <f t="shared" si="1"/>
        <v>11.093312142814643</v>
      </c>
    </row>
    <row r="109" spans="2:7">
      <c r="B109" s="20" t="s">
        <v>222</v>
      </c>
      <c r="C109" s="20">
        <v>191</v>
      </c>
      <c r="D109">
        <v>1</v>
      </c>
      <c r="E109" s="24">
        <v>4.2588420816431638</v>
      </c>
      <c r="F109" s="24">
        <f t="shared" si="0"/>
        <v>-2.64038476484013</v>
      </c>
      <c r="G109" s="24">
        <f t="shared" si="1"/>
        <v>11.158068928126458</v>
      </c>
    </row>
    <row r="110" spans="2:7">
      <c r="B110" s="20" t="s">
        <v>226</v>
      </c>
      <c r="C110" s="20">
        <v>143</v>
      </c>
      <c r="D110">
        <v>2</v>
      </c>
      <c r="E110" s="24">
        <v>4.3783930699111302</v>
      </c>
      <c r="F110" s="24">
        <f t="shared" si="0"/>
        <v>-2.5001889519940379</v>
      </c>
      <c r="G110" s="24">
        <f t="shared" si="1"/>
        <v>11.256975091816297</v>
      </c>
    </row>
    <row r="111" spans="2:7">
      <c r="B111" s="20" t="s">
        <v>230</v>
      </c>
      <c r="C111" s="20">
        <v>195</v>
      </c>
      <c r="D111">
        <v>1</v>
      </c>
      <c r="E111" s="24">
        <v>4.2488794992874999</v>
      </c>
      <c r="F111" s="24">
        <f t="shared" si="0"/>
        <v>-2.6503473471957939</v>
      </c>
      <c r="G111" s="24">
        <f t="shared" si="1"/>
        <v>11.148106345770794</v>
      </c>
    </row>
    <row r="112" spans="2:7">
      <c r="B112" s="20" t="s">
        <v>234</v>
      </c>
      <c r="C112" s="20">
        <v>214</v>
      </c>
      <c r="D112">
        <v>4</v>
      </c>
      <c r="E112" s="24">
        <v>4.2015572330980966</v>
      </c>
      <c r="F112" s="24">
        <f t="shared" si="0"/>
        <v>-2.6577989582448778</v>
      </c>
      <c r="G112" s="24">
        <f t="shared" si="1"/>
        <v>11.060913424441072</v>
      </c>
    </row>
    <row r="113" spans="2:7">
      <c r="B113" s="20" t="s">
        <v>239</v>
      </c>
      <c r="C113" s="20">
        <v>176</v>
      </c>
      <c r="D113">
        <v>5</v>
      </c>
      <c r="E113" s="24">
        <v>4.2962017654769031</v>
      </c>
      <c r="F113" s="24">
        <f t="shared" si="0"/>
        <v>-2.5646352486571793</v>
      </c>
      <c r="G113" s="24">
        <f t="shared" si="1"/>
        <v>11.157038779610986</v>
      </c>
    </row>
    <row r="114" spans="2:7">
      <c r="B114" s="20" t="s">
        <v>244</v>
      </c>
      <c r="C114" s="20">
        <v>133</v>
      </c>
      <c r="D114">
        <v>3</v>
      </c>
      <c r="E114" s="24">
        <v>4.4032995258002892</v>
      </c>
      <c r="F114" s="24">
        <f t="shared" si="0"/>
        <v>-2.4619780402492761</v>
      </c>
      <c r="G114" s="24">
        <f t="shared" si="1"/>
        <v>11.268577091849854</v>
      </c>
    </row>
    <row r="115" spans="2:7">
      <c r="B115" s="20" t="s">
        <v>249</v>
      </c>
      <c r="C115" s="20">
        <v>169</v>
      </c>
      <c r="D115">
        <v>15</v>
      </c>
      <c r="E115" s="24">
        <v>4.3136362845993146</v>
      </c>
      <c r="F115" s="24">
        <f t="shared" si="0"/>
        <v>-2.9569537431545685</v>
      </c>
      <c r="G115" s="24">
        <f t="shared" si="1"/>
        <v>11.584226312353199</v>
      </c>
    </row>
    <row r="116" spans="2:7">
      <c r="B116" s="20" t="s">
        <v>254</v>
      </c>
      <c r="C116" s="20">
        <v>181</v>
      </c>
      <c r="D116">
        <v>1</v>
      </c>
      <c r="E116" s="24">
        <v>4.2837485375323228</v>
      </c>
      <c r="F116" s="24">
        <f t="shared" si="0"/>
        <v>-2.615478308950971</v>
      </c>
      <c r="G116" s="24">
        <f t="shared" si="1"/>
        <v>11.182975384015617</v>
      </c>
    </row>
    <row r="117" spans="2:7">
      <c r="B117" s="20" t="s">
        <v>258</v>
      </c>
      <c r="C117" s="20">
        <v>179</v>
      </c>
      <c r="D117">
        <v>2</v>
      </c>
      <c r="E117" s="24">
        <v>4.2887298287101547</v>
      </c>
      <c r="F117" s="24">
        <f t="shared" si="0"/>
        <v>-2.5898521931950134</v>
      </c>
      <c r="G117" s="24">
        <f t="shared" si="1"/>
        <v>11.167311850615324</v>
      </c>
    </row>
    <row r="118" spans="2:7">
      <c r="B118" s="20" t="s">
        <v>262</v>
      </c>
      <c r="C118" s="20">
        <v>194</v>
      </c>
      <c r="D118">
        <v>3</v>
      </c>
      <c r="E118" s="24">
        <v>4.2513701448764154</v>
      </c>
      <c r="F118" s="24">
        <f t="shared" si="0"/>
        <v>-2.6139074211731499</v>
      </c>
      <c r="G118" s="24">
        <f t="shared" si="1"/>
        <v>11.116647710925982</v>
      </c>
    </row>
    <row r="119" spans="2:7">
      <c r="B119" s="20" t="s">
        <v>266</v>
      </c>
      <c r="C119" s="20">
        <v>220</v>
      </c>
      <c r="D119">
        <v>5</v>
      </c>
      <c r="E119" s="24">
        <v>4.1866133595646007</v>
      </c>
      <c r="F119" s="24">
        <f t="shared" ref="F119:F150" si="2">E119-$O$89*$O$90*SQRT(1+1/$O$86+(D119-$O$87)^2/$O$88)</f>
        <v>-2.6742236545694817</v>
      </c>
      <c r="G119" s="24">
        <f t="shared" ref="G119:G150" si="3">E119+$O$89*$O$90*SQRT(1+1/$O$86+(D119-$O$87)^2/$O$88)</f>
        <v>11.047450373698684</v>
      </c>
    </row>
    <row r="120" spans="2:7">
      <c r="B120" s="20" t="s">
        <v>270</v>
      </c>
      <c r="C120" s="20">
        <v>154</v>
      </c>
      <c r="D120">
        <v>0</v>
      </c>
      <c r="E120" s="24">
        <v>4.3509959684330539</v>
      </c>
      <c r="F120" s="24">
        <f t="shared" si="2"/>
        <v>-2.5761504426355</v>
      </c>
      <c r="G120" s="24">
        <f t="shared" si="3"/>
        <v>11.278142379501608</v>
      </c>
    </row>
    <row r="121" spans="2:7">
      <c r="B121" s="20" t="s">
        <v>273</v>
      </c>
      <c r="C121" s="20">
        <v>191</v>
      </c>
      <c r="D121">
        <v>7</v>
      </c>
      <c r="E121" s="24">
        <v>4.2588420816431638</v>
      </c>
      <c r="F121" s="24">
        <f t="shared" si="2"/>
        <v>-2.6271201972298677</v>
      </c>
      <c r="G121" s="24">
        <f t="shared" si="3"/>
        <v>11.144804360516195</v>
      </c>
    </row>
    <row r="122" spans="2:7">
      <c r="B122" s="20" t="s">
        <v>278</v>
      </c>
      <c r="C122" s="20">
        <v>214</v>
      </c>
      <c r="D122">
        <v>2</v>
      </c>
      <c r="E122" s="24">
        <v>4.2015572330980966</v>
      </c>
      <c r="F122" s="24">
        <f t="shared" si="2"/>
        <v>-2.6770247888070715</v>
      </c>
      <c r="G122" s="24">
        <f t="shared" si="3"/>
        <v>11.080139255003264</v>
      </c>
    </row>
    <row r="123" spans="2:7">
      <c r="B123" s="20" t="s">
        <v>284</v>
      </c>
      <c r="C123" s="20">
        <v>190</v>
      </c>
      <c r="D123">
        <v>3</v>
      </c>
      <c r="E123" s="24">
        <v>4.2613327272320793</v>
      </c>
      <c r="F123" s="24">
        <f t="shared" si="2"/>
        <v>-2.603944838817486</v>
      </c>
      <c r="G123" s="24">
        <f t="shared" si="3"/>
        <v>11.126610293281644</v>
      </c>
    </row>
    <row r="124" spans="2:7">
      <c r="B124" s="20" t="s">
        <v>289</v>
      </c>
      <c r="C124" s="20">
        <v>172</v>
      </c>
      <c r="D124">
        <v>6</v>
      </c>
      <c r="E124" s="24">
        <v>4.3061643478325671</v>
      </c>
      <c r="F124" s="24">
        <f t="shared" si="2"/>
        <v>-2.5635508997810206</v>
      </c>
      <c r="G124" s="24">
        <f t="shared" si="3"/>
        <v>11.175879595446155</v>
      </c>
    </row>
    <row r="125" spans="2:7">
      <c r="B125" s="20" t="s">
        <v>293</v>
      </c>
      <c r="C125" s="20">
        <v>195</v>
      </c>
      <c r="D125">
        <v>3</v>
      </c>
      <c r="E125" s="24">
        <v>4.2488794992874999</v>
      </c>
      <c r="F125" s="24">
        <f t="shared" si="2"/>
        <v>-2.6163980667620654</v>
      </c>
      <c r="G125" s="24">
        <f t="shared" si="3"/>
        <v>11.114157065337064</v>
      </c>
    </row>
    <row r="126" spans="2:7">
      <c r="B126" s="20" t="s">
        <v>297</v>
      </c>
      <c r="C126" s="20">
        <v>138</v>
      </c>
      <c r="D126">
        <v>4</v>
      </c>
      <c r="E126" s="24">
        <v>4.3908462978557097</v>
      </c>
      <c r="F126" s="24">
        <f t="shared" si="2"/>
        <v>-2.4685098934872647</v>
      </c>
      <c r="G126" s="24">
        <f t="shared" si="3"/>
        <v>11.250202489198685</v>
      </c>
    </row>
    <row r="127" spans="2:7">
      <c r="B127" s="20" t="s">
        <v>302</v>
      </c>
      <c r="C127" s="20">
        <v>144</v>
      </c>
      <c r="D127">
        <v>2</v>
      </c>
      <c r="E127" s="24">
        <v>4.3759024243222138</v>
      </c>
      <c r="F127" s="24">
        <f t="shared" si="2"/>
        <v>-2.5026795975829543</v>
      </c>
      <c r="G127" s="24">
        <f t="shared" si="3"/>
        <v>11.254484446227382</v>
      </c>
    </row>
    <row r="128" spans="2:7">
      <c r="B128" s="20" t="s">
        <v>306</v>
      </c>
      <c r="C128" s="20">
        <v>166</v>
      </c>
      <c r="D128">
        <v>1</v>
      </c>
      <c r="E128" s="24">
        <v>4.321108221366063</v>
      </c>
      <c r="F128" s="24">
        <f t="shared" si="2"/>
        <v>-2.5781186251172308</v>
      </c>
      <c r="G128" s="24">
        <f t="shared" si="3"/>
        <v>11.220335067849357</v>
      </c>
    </row>
    <row r="129" spans="2:7">
      <c r="B129" s="20" t="s">
        <v>310</v>
      </c>
      <c r="C129" s="20">
        <v>156</v>
      </c>
      <c r="D129">
        <v>5</v>
      </c>
      <c r="E129" s="24">
        <v>4.3460146772552219</v>
      </c>
      <c r="F129" s="24">
        <f t="shared" si="2"/>
        <v>-2.5148223368788605</v>
      </c>
      <c r="G129" s="24">
        <f t="shared" si="3"/>
        <v>11.206851691389303</v>
      </c>
    </row>
    <row r="130" spans="2:7">
      <c r="B130" s="20" t="s">
        <v>315</v>
      </c>
      <c r="C130" s="20">
        <v>169</v>
      </c>
      <c r="D130">
        <v>3</v>
      </c>
      <c r="E130" s="24">
        <v>4.3136362845993146</v>
      </c>
      <c r="F130" s="24">
        <f t="shared" si="2"/>
        <v>-2.5516412814502507</v>
      </c>
      <c r="G130" s="24">
        <f t="shared" si="3"/>
        <v>11.178913850648879</v>
      </c>
    </row>
    <row r="131" spans="2:7">
      <c r="B131" s="20" t="s">
        <v>319</v>
      </c>
      <c r="C131" s="20">
        <v>213</v>
      </c>
      <c r="D131">
        <v>9</v>
      </c>
      <c r="E131" s="24">
        <v>4.2040478786870121</v>
      </c>
      <c r="F131" s="24">
        <f t="shared" si="2"/>
        <v>-2.7362843881107004</v>
      </c>
      <c r="G131" s="24">
        <f t="shared" si="3"/>
        <v>11.144380145484725</v>
      </c>
    </row>
    <row r="132" spans="2:7">
      <c r="B132" s="20" t="s">
        <v>324</v>
      </c>
      <c r="C132" s="20">
        <v>180</v>
      </c>
      <c r="D132">
        <v>7</v>
      </c>
      <c r="E132" s="24">
        <v>4.2862391831212392</v>
      </c>
      <c r="F132" s="24">
        <f t="shared" si="2"/>
        <v>-2.5997230957517923</v>
      </c>
      <c r="G132" s="24">
        <f t="shared" si="3"/>
        <v>11.17220146199427</v>
      </c>
    </row>
    <row r="133" spans="2:7">
      <c r="B133" s="20" t="s">
        <v>329</v>
      </c>
      <c r="C133" s="20">
        <v>192</v>
      </c>
      <c r="D133">
        <v>7</v>
      </c>
      <c r="E133" s="24">
        <v>4.2563514360542474</v>
      </c>
      <c r="F133" s="24">
        <f t="shared" si="2"/>
        <v>-2.6296108428187841</v>
      </c>
      <c r="G133" s="24">
        <f t="shared" si="3"/>
        <v>11.14231371492728</v>
      </c>
    </row>
    <row r="134" spans="2:7">
      <c r="B134" s="20" t="s">
        <v>333</v>
      </c>
      <c r="C134" s="20">
        <v>140</v>
      </c>
      <c r="D134">
        <v>10</v>
      </c>
      <c r="E134" s="24">
        <v>4.3858650066778777</v>
      </c>
      <c r="F134" s="24">
        <f t="shared" si="2"/>
        <v>-2.5924197767253485</v>
      </c>
      <c r="G134" s="24">
        <f t="shared" si="3"/>
        <v>11.364149790081104</v>
      </c>
    </row>
    <row r="135" spans="2:7">
      <c r="B135" s="20" t="s">
        <v>338</v>
      </c>
      <c r="C135" s="20">
        <v>131</v>
      </c>
      <c r="D135">
        <v>3</v>
      </c>
      <c r="E135" s="24">
        <v>4.4082808169781211</v>
      </c>
      <c r="F135" s="24">
        <f t="shared" si="2"/>
        <v>-2.4569967490714442</v>
      </c>
      <c r="G135" s="24">
        <f t="shared" si="3"/>
        <v>11.273558383027687</v>
      </c>
    </row>
    <row r="136" spans="2:7">
      <c r="B136" s="20" t="s">
        <v>342</v>
      </c>
      <c r="C136" s="20">
        <v>152</v>
      </c>
      <c r="D136">
        <v>6</v>
      </c>
      <c r="E136" s="24">
        <v>4.3559772596108859</v>
      </c>
      <c r="F136" s="24">
        <f t="shared" si="2"/>
        <v>-2.5137379880027018</v>
      </c>
      <c r="G136" s="24">
        <f t="shared" si="3"/>
        <v>11.225692507224473</v>
      </c>
    </row>
    <row r="137" spans="2:7">
      <c r="B137" s="20" t="s">
        <v>346</v>
      </c>
      <c r="C137" s="20">
        <v>177</v>
      </c>
      <c r="D137">
        <v>3</v>
      </c>
      <c r="E137" s="24">
        <v>4.2937111198879867</v>
      </c>
      <c r="F137" s="24">
        <f t="shared" si="2"/>
        <v>-2.5715664461615786</v>
      </c>
      <c r="G137" s="24">
        <f t="shared" si="3"/>
        <v>11.158988685937551</v>
      </c>
    </row>
    <row r="138" spans="2:7">
      <c r="B138" s="20" t="s">
        <v>351</v>
      </c>
      <c r="C138" s="20">
        <v>211</v>
      </c>
      <c r="D138">
        <v>4</v>
      </c>
      <c r="E138" s="24">
        <v>4.2090291698648441</v>
      </c>
      <c r="F138" s="24">
        <f t="shared" si="2"/>
        <v>-2.6503270214781303</v>
      </c>
      <c r="G138" s="24">
        <f t="shared" si="3"/>
        <v>11.068385361207818</v>
      </c>
    </row>
    <row r="139" spans="2:7">
      <c r="B139" s="20" t="s">
        <v>356</v>
      </c>
      <c r="C139" s="20">
        <v>147</v>
      </c>
      <c r="D139">
        <v>3</v>
      </c>
      <c r="E139" s="24">
        <v>4.3684304875554663</v>
      </c>
      <c r="F139" s="24">
        <f t="shared" si="2"/>
        <v>-2.496847078494099</v>
      </c>
      <c r="G139" s="24">
        <f t="shared" si="3"/>
        <v>11.233708053605032</v>
      </c>
    </row>
    <row r="140" spans="2:7">
      <c r="B140" s="20" t="s">
        <v>361</v>
      </c>
      <c r="C140" s="20">
        <v>160</v>
      </c>
      <c r="D140">
        <v>3</v>
      </c>
      <c r="E140" s="24">
        <v>4.336052094899558</v>
      </c>
      <c r="F140" s="24">
        <f t="shared" si="2"/>
        <v>-2.5292254711500073</v>
      </c>
      <c r="G140" s="24">
        <f t="shared" si="3"/>
        <v>11.201329660949124</v>
      </c>
    </row>
    <row r="141" spans="2:7">
      <c r="B141" s="20" t="s">
        <v>365</v>
      </c>
      <c r="C141" s="20">
        <v>146</v>
      </c>
      <c r="D141">
        <v>3</v>
      </c>
      <c r="E141" s="24">
        <v>4.3709211331443818</v>
      </c>
      <c r="F141" s="24">
        <f t="shared" si="2"/>
        <v>-2.4943564329051835</v>
      </c>
      <c r="G141" s="24">
        <f t="shared" si="3"/>
        <v>11.236198699193947</v>
      </c>
    </row>
    <row r="142" spans="2:7">
      <c r="B142" s="20" t="s">
        <v>369</v>
      </c>
      <c r="C142" s="20">
        <v>204</v>
      </c>
      <c r="D142">
        <v>0</v>
      </c>
      <c r="E142" s="24">
        <v>4.2264636889872556</v>
      </c>
      <c r="F142" s="24">
        <f t="shared" si="2"/>
        <v>-2.7006827220812983</v>
      </c>
      <c r="G142" s="24">
        <f t="shared" si="3"/>
        <v>11.153610100055809</v>
      </c>
    </row>
    <row r="143" spans="2:7">
      <c r="B143" s="20" t="s">
        <v>372</v>
      </c>
      <c r="C143" s="20">
        <v>177</v>
      </c>
      <c r="D143">
        <v>1</v>
      </c>
      <c r="E143" s="24">
        <v>4.2937111198879867</v>
      </c>
      <c r="F143" s="24">
        <f t="shared" si="2"/>
        <v>-2.6055157265953071</v>
      </c>
      <c r="G143" s="24">
        <f t="shared" si="3"/>
        <v>11.19293796637128</v>
      </c>
    </row>
    <row r="144" spans="2:7">
      <c r="B144" s="20" t="s">
        <v>376</v>
      </c>
      <c r="C144" s="20">
        <v>198</v>
      </c>
      <c r="D144">
        <v>2</v>
      </c>
      <c r="E144" s="24">
        <v>4.2414075625207515</v>
      </c>
      <c r="F144" s="24">
        <f t="shared" si="2"/>
        <v>-2.6371744593844166</v>
      </c>
      <c r="G144" s="24">
        <f t="shared" si="3"/>
        <v>11.11998958442592</v>
      </c>
    </row>
    <row r="145" spans="2:7">
      <c r="B145" s="20" t="s">
        <v>381</v>
      </c>
      <c r="C145" s="20">
        <v>152</v>
      </c>
      <c r="D145">
        <v>4</v>
      </c>
      <c r="E145" s="24">
        <v>4.3559772596108859</v>
      </c>
      <c r="F145" s="24">
        <f t="shared" si="2"/>
        <v>-2.5033789317320885</v>
      </c>
      <c r="G145" s="24">
        <f t="shared" si="3"/>
        <v>11.21533345095386</v>
      </c>
    </row>
    <row r="146" spans="2:7">
      <c r="B146" s="20" t="s">
        <v>386</v>
      </c>
      <c r="C146" s="20">
        <v>160</v>
      </c>
      <c r="D146">
        <v>0</v>
      </c>
      <c r="E146" s="24">
        <v>4.336052094899558</v>
      </c>
      <c r="F146" s="24">
        <f t="shared" si="2"/>
        <v>-2.5910943161689959</v>
      </c>
      <c r="G146" s="24">
        <f t="shared" si="3"/>
        <v>11.263198505968113</v>
      </c>
    </row>
    <row r="147" spans="2:7">
      <c r="B147" s="20" t="s">
        <v>389</v>
      </c>
      <c r="C147" s="20">
        <v>188</v>
      </c>
      <c r="D147">
        <v>2</v>
      </c>
      <c r="E147" s="24">
        <v>4.2663140184099113</v>
      </c>
      <c r="F147" s="24">
        <f t="shared" si="2"/>
        <v>-2.6122680034952568</v>
      </c>
      <c r="G147" s="24">
        <f t="shared" si="3"/>
        <v>11.144896040315079</v>
      </c>
    </row>
    <row r="148" spans="2:7">
      <c r="B148" s="20" t="s">
        <v>393</v>
      </c>
      <c r="C148" s="20">
        <v>157</v>
      </c>
      <c r="D148">
        <v>1</v>
      </c>
      <c r="E148" s="24">
        <v>4.3435240316663064</v>
      </c>
      <c r="F148" s="24">
        <f t="shared" si="2"/>
        <v>-2.5557028148169874</v>
      </c>
      <c r="G148" s="24">
        <f t="shared" si="3"/>
        <v>11.2427508781496</v>
      </c>
    </row>
    <row r="149" spans="2:7">
      <c r="B149" s="20" t="s">
        <v>399</v>
      </c>
      <c r="C149" s="20">
        <v>225</v>
      </c>
      <c r="D149">
        <v>3</v>
      </c>
      <c r="E149" s="24">
        <v>4.1741601316200203</v>
      </c>
      <c r="F149" s="24">
        <f t="shared" si="2"/>
        <v>-2.691117434429545</v>
      </c>
      <c r="G149" s="24">
        <f t="shared" si="3"/>
        <v>11.039437697669586</v>
      </c>
    </row>
    <row r="150" spans="2:7">
      <c r="B150" s="20" t="s">
        <v>404</v>
      </c>
      <c r="C150" s="20">
        <v>199</v>
      </c>
      <c r="D150">
        <v>3</v>
      </c>
      <c r="E150" s="24">
        <v>4.2389169169318359</v>
      </c>
      <c r="F150" s="24">
        <f t="shared" si="2"/>
        <v>-2.6263606491177294</v>
      </c>
      <c r="G150" s="24">
        <f t="shared" si="3"/>
        <v>11.104194482981402</v>
      </c>
    </row>
    <row r="151" spans="2:7">
      <c r="B151" s="20" t="s">
        <v>408</v>
      </c>
      <c r="C151" s="20">
        <v>147</v>
      </c>
      <c r="D151">
        <v>0</v>
      </c>
      <c r="E151" s="24">
        <v>4.3684304875554663</v>
      </c>
      <c r="F151" s="24">
        <f t="shared" ref="F151:F166" si="4">E151-$O$89*$O$90*SQRT(1+1/$O$86+(D151-$O$87)^2/$O$88)</f>
        <v>-2.5587159235130876</v>
      </c>
      <c r="G151" s="24">
        <f t="shared" ref="G151:G166" si="5">E151+$O$89*$O$90*SQRT(1+1/$O$86+(D151-$O$87)^2/$O$88)</f>
        <v>11.29557689862402</v>
      </c>
    </row>
    <row r="152" spans="2:7">
      <c r="B152" s="20" t="s">
        <v>411</v>
      </c>
      <c r="C152" s="20">
        <v>201</v>
      </c>
      <c r="D152">
        <v>1</v>
      </c>
      <c r="E152" s="24">
        <v>4.233935625754004</v>
      </c>
      <c r="F152" s="24">
        <f t="shared" si="4"/>
        <v>-2.6652912207292898</v>
      </c>
      <c r="G152" s="24">
        <f t="shared" si="5"/>
        <v>11.133162472237299</v>
      </c>
    </row>
    <row r="153" spans="2:7">
      <c r="B153" s="20" t="s">
        <v>415</v>
      </c>
      <c r="C153" s="20">
        <v>150</v>
      </c>
      <c r="D153">
        <v>1</v>
      </c>
      <c r="E153" s="24">
        <v>4.3609585507887179</v>
      </c>
      <c r="F153" s="24">
        <f t="shared" si="4"/>
        <v>-2.5382682956945759</v>
      </c>
      <c r="G153" s="24">
        <f t="shared" si="5"/>
        <v>11.260185397272011</v>
      </c>
    </row>
    <row r="154" spans="2:7">
      <c r="B154" s="20" t="s">
        <v>419</v>
      </c>
      <c r="C154" s="20">
        <v>151</v>
      </c>
      <c r="D154">
        <v>6</v>
      </c>
      <c r="E154" s="24">
        <v>4.3584679051998023</v>
      </c>
      <c r="F154" s="24">
        <f t="shared" si="4"/>
        <v>-2.5112473424137853</v>
      </c>
      <c r="G154" s="24">
        <f t="shared" si="5"/>
        <v>11.22818315281339</v>
      </c>
    </row>
    <row r="155" spans="2:7">
      <c r="B155" s="20" t="s">
        <v>424</v>
      </c>
      <c r="C155" s="20">
        <v>195</v>
      </c>
      <c r="D155">
        <v>12</v>
      </c>
      <c r="E155" s="24">
        <v>4.2488794992874999</v>
      </c>
      <c r="F155" s="24">
        <f t="shared" si="4"/>
        <v>-2.8262677945629973</v>
      </c>
      <c r="G155" s="24">
        <f t="shared" si="5"/>
        <v>11.324026793137996</v>
      </c>
    </row>
    <row r="156" spans="2:7">
      <c r="B156" s="20" t="s">
        <v>429</v>
      </c>
      <c r="C156" s="20">
        <v>182</v>
      </c>
      <c r="D156">
        <v>5</v>
      </c>
      <c r="E156" s="24">
        <v>4.2812578919434072</v>
      </c>
      <c r="F156" s="24">
        <f t="shared" si="4"/>
        <v>-2.5795791221906752</v>
      </c>
      <c r="G156" s="24">
        <f t="shared" si="5"/>
        <v>11.142094906077489</v>
      </c>
    </row>
    <row r="157" spans="2:7">
      <c r="B157" s="20" t="s">
        <v>433</v>
      </c>
      <c r="C157" s="20">
        <v>205</v>
      </c>
      <c r="D157">
        <v>3</v>
      </c>
      <c r="E157" s="24">
        <v>4.22397304339834</v>
      </c>
      <c r="F157" s="24">
        <f t="shared" si="4"/>
        <v>-2.6413045226512253</v>
      </c>
      <c r="G157" s="24">
        <f t="shared" si="5"/>
        <v>11.089250609447905</v>
      </c>
    </row>
    <row r="158" spans="2:7">
      <c r="B158" s="20" t="s">
        <v>438</v>
      </c>
      <c r="C158" s="20">
        <v>138</v>
      </c>
      <c r="D158">
        <v>8</v>
      </c>
      <c r="E158" s="24">
        <v>4.3908462978557097</v>
      </c>
      <c r="F158" s="24">
        <f t="shared" si="4"/>
        <v>-2.5186798293700372</v>
      </c>
      <c r="G158" s="24">
        <f t="shared" si="5"/>
        <v>11.300372425081456</v>
      </c>
    </row>
    <row r="159" spans="2:7">
      <c r="B159" s="20" t="s">
        <v>442</v>
      </c>
      <c r="C159" s="20">
        <v>121</v>
      </c>
      <c r="D159">
        <v>0</v>
      </c>
      <c r="E159" s="24">
        <v>4.433187272867281</v>
      </c>
      <c r="F159" s="24">
        <f t="shared" si="4"/>
        <v>-2.4939591382012729</v>
      </c>
      <c r="G159" s="24">
        <f t="shared" si="5"/>
        <v>11.360333683935835</v>
      </c>
    </row>
    <row r="160" spans="2:7">
      <c r="B160" s="20" t="s">
        <v>445</v>
      </c>
      <c r="C160" s="20">
        <v>153</v>
      </c>
      <c r="D160">
        <v>6</v>
      </c>
      <c r="E160" s="24">
        <v>4.3534866140219703</v>
      </c>
      <c r="F160" s="24">
        <f t="shared" si="4"/>
        <v>-2.5162286335916173</v>
      </c>
      <c r="G160" s="24">
        <f t="shared" si="5"/>
        <v>11.223201861635559</v>
      </c>
    </row>
    <row r="161" spans="2:7">
      <c r="B161" s="20" t="s">
        <v>450</v>
      </c>
      <c r="C161" s="20">
        <v>185</v>
      </c>
      <c r="D161">
        <v>10</v>
      </c>
      <c r="E161" s="24">
        <v>4.2737859551766597</v>
      </c>
      <c r="F161" s="24">
        <f t="shared" si="4"/>
        <v>-2.7044988282265665</v>
      </c>
      <c r="G161" s="24">
        <f t="shared" si="5"/>
        <v>11.252070738579885</v>
      </c>
    </row>
    <row r="162" spans="2:7">
      <c r="B162" s="20" t="s">
        <v>455</v>
      </c>
      <c r="C162" s="20">
        <v>168</v>
      </c>
      <c r="D162">
        <v>13</v>
      </c>
      <c r="E162" s="24">
        <v>4.316126930188231</v>
      </c>
      <c r="F162" s="24">
        <f t="shared" si="4"/>
        <v>-2.8176458021294604</v>
      </c>
      <c r="G162" s="24">
        <f t="shared" si="5"/>
        <v>11.449899662505922</v>
      </c>
    </row>
    <row r="163" spans="2:7">
      <c r="B163" s="20" t="s">
        <v>460</v>
      </c>
      <c r="C163" s="20">
        <v>168</v>
      </c>
      <c r="D163">
        <v>2</v>
      </c>
      <c r="E163" s="24">
        <v>4.316126930188231</v>
      </c>
      <c r="F163" s="24">
        <f t="shared" si="4"/>
        <v>-2.5624550917169371</v>
      </c>
      <c r="G163" s="24">
        <f t="shared" si="5"/>
        <v>11.1947089520934</v>
      </c>
    </row>
    <row r="164" spans="2:7">
      <c r="B164" s="20" t="s">
        <v>464</v>
      </c>
      <c r="C164" s="20">
        <v>166</v>
      </c>
      <c r="D164">
        <v>4</v>
      </c>
      <c r="E164" s="24">
        <v>4.321108221366063</v>
      </c>
      <c r="F164" s="24">
        <f t="shared" si="4"/>
        <v>-2.5382479699769114</v>
      </c>
      <c r="G164" s="24">
        <f t="shared" si="5"/>
        <v>11.180464412709037</v>
      </c>
    </row>
    <row r="165" spans="2:7">
      <c r="B165" s="20" t="s">
        <v>469</v>
      </c>
      <c r="C165" s="20">
        <v>135</v>
      </c>
      <c r="D165">
        <v>4</v>
      </c>
      <c r="E165" s="24">
        <v>4.3983182346224572</v>
      </c>
      <c r="F165" s="24">
        <f t="shared" si="4"/>
        <v>-2.4610379567205172</v>
      </c>
      <c r="G165" s="24">
        <f t="shared" si="5"/>
        <v>11.257674425965432</v>
      </c>
    </row>
    <row r="166" spans="2:7">
      <c r="B166" s="20" t="s">
        <v>473</v>
      </c>
      <c r="C166" s="20">
        <v>178</v>
      </c>
      <c r="D166">
        <v>5</v>
      </c>
      <c r="E166" s="24">
        <v>4.2912204742990712</v>
      </c>
      <c r="F166" s="24">
        <f t="shared" si="4"/>
        <v>-2.5696165398350113</v>
      </c>
      <c r="G166" s="24">
        <f t="shared" si="5"/>
        <v>11.152057488433154</v>
      </c>
    </row>
    <row r="169" spans="2:7" ht="16" thickBot="1"/>
    <row r="170" spans="2:7">
      <c r="F170" s="25"/>
      <c r="G170" s="26">
        <v>2.5710000000000002</v>
      </c>
    </row>
    <row r="171" spans="2:7">
      <c r="F171" s="27"/>
      <c r="G171" s="28">
        <v>2.5000000000000001E-2</v>
      </c>
    </row>
    <row r="172" spans="2:7">
      <c r="F172" s="27"/>
      <c r="G172" s="28">
        <v>12.232832200000001</v>
      </c>
    </row>
    <row r="173" spans="2:7">
      <c r="F173" s="27"/>
      <c r="G173" s="28">
        <v>7</v>
      </c>
    </row>
    <row r="174" spans="2:7">
      <c r="F174" s="27"/>
      <c r="G174" s="28">
        <v>3441.8571430000002</v>
      </c>
    </row>
    <row r="175" spans="2:7">
      <c r="F175" s="27"/>
      <c r="G175" s="28">
        <v>44266212.859999999</v>
      </c>
    </row>
  </sheetData>
  <pageMargins left="0.75" right="0.75" top="1" bottom="1" header="0.5" footer="0.5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69E82-4302-C24B-BFBE-00A4B8B70B16}">
  <sheetPr codeName="Blad2"/>
  <dimension ref="A1:DE175"/>
  <sheetViews>
    <sheetView topLeftCell="A123" zoomScale="111" zoomScaleNormal="58" workbookViewId="0">
      <selection activeCell="D168" sqref="D168"/>
    </sheetView>
  </sheetViews>
  <sheetFormatPr baseColWidth="10" defaultColWidth="8.83203125" defaultRowHeight="15"/>
  <cols>
    <col min="4" max="4" width="9.33203125" bestFit="1" customWidth="1"/>
    <col min="5" max="5" width="10.6640625" bestFit="1" customWidth="1"/>
    <col min="6" max="6" width="11.33203125" bestFit="1" customWidth="1"/>
    <col min="7" max="7" width="15.1640625" bestFit="1" customWidth="1"/>
  </cols>
  <sheetData>
    <row r="1" spans="1:109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60</v>
      </c>
      <c r="BK1" s="1" t="s">
        <v>61</v>
      </c>
      <c r="BL1" s="1" t="s">
        <v>62</v>
      </c>
      <c r="BM1" s="1" t="s">
        <v>63</v>
      </c>
      <c r="BN1" s="1" t="s">
        <v>64</v>
      </c>
      <c r="BO1" s="1" t="s">
        <v>65</v>
      </c>
      <c r="BP1" s="1" t="s">
        <v>66</v>
      </c>
      <c r="BQ1" s="1" t="s">
        <v>67</v>
      </c>
      <c r="BR1" s="1" t="s">
        <v>68</v>
      </c>
      <c r="BS1" s="1" t="s">
        <v>69</v>
      </c>
      <c r="BT1" s="1" t="s">
        <v>70</v>
      </c>
      <c r="BU1" s="1" t="s">
        <v>71</v>
      </c>
      <c r="BV1" s="1" t="s">
        <v>72</v>
      </c>
      <c r="BW1" s="1" t="s">
        <v>73</v>
      </c>
      <c r="BX1" s="1" t="s">
        <v>74</v>
      </c>
      <c r="BY1" s="1" t="s">
        <v>75</v>
      </c>
      <c r="BZ1" s="1" t="s">
        <v>76</v>
      </c>
      <c r="CA1" s="1" t="s">
        <v>77</v>
      </c>
      <c r="CB1" s="1" t="s">
        <v>78</v>
      </c>
      <c r="CC1" s="1" t="s">
        <v>79</v>
      </c>
      <c r="CD1" s="1" t="s">
        <v>80</v>
      </c>
      <c r="CE1" s="1" t="s">
        <v>81</v>
      </c>
      <c r="CF1" s="1" t="s">
        <v>82</v>
      </c>
      <c r="CG1" s="1" t="s">
        <v>83</v>
      </c>
      <c r="CH1" s="1" t="s">
        <v>84</v>
      </c>
      <c r="CI1" s="1" t="s">
        <v>85</v>
      </c>
      <c r="CJ1" s="1" t="s">
        <v>86</v>
      </c>
      <c r="CK1" s="1" t="s">
        <v>87</v>
      </c>
      <c r="CL1" s="1" t="s">
        <v>88</v>
      </c>
      <c r="CM1" s="1" t="s">
        <v>89</v>
      </c>
      <c r="CN1" s="1" t="s">
        <v>90</v>
      </c>
      <c r="CO1" s="1" t="s">
        <v>91</v>
      </c>
      <c r="CP1" s="1" t="s">
        <v>92</v>
      </c>
      <c r="CQ1" s="1" t="s">
        <v>93</v>
      </c>
      <c r="CR1" s="1" t="s">
        <v>94</v>
      </c>
      <c r="CS1" s="1" t="s">
        <v>95</v>
      </c>
      <c r="CT1" s="1" t="s">
        <v>96</v>
      </c>
      <c r="CU1" s="1" t="s">
        <v>97</v>
      </c>
      <c r="CV1" s="1" t="s">
        <v>98</v>
      </c>
      <c r="CW1" s="1" t="s">
        <v>99</v>
      </c>
      <c r="CX1" s="1" t="s">
        <v>100</v>
      </c>
      <c r="CY1" s="1" t="s">
        <v>101</v>
      </c>
      <c r="CZ1" s="1" t="s">
        <v>102</v>
      </c>
      <c r="DA1" s="1" t="s">
        <v>103</v>
      </c>
      <c r="DB1" s="1" t="s">
        <v>104</v>
      </c>
      <c r="DC1" s="1" t="s">
        <v>105</v>
      </c>
      <c r="DD1" s="1" t="s">
        <v>106</v>
      </c>
      <c r="DE1" s="1" t="s">
        <v>107</v>
      </c>
    </row>
    <row r="2" spans="1:109">
      <c r="A2" s="1">
        <v>0</v>
      </c>
      <c r="B2" t="s">
        <v>108</v>
      </c>
      <c r="C2">
        <v>158</v>
      </c>
      <c r="D2">
        <v>1</v>
      </c>
      <c r="E2">
        <v>1</v>
      </c>
      <c r="F2">
        <v>0</v>
      </c>
      <c r="G2">
        <v>6</v>
      </c>
      <c r="H2">
        <v>0</v>
      </c>
      <c r="I2">
        <v>19</v>
      </c>
      <c r="J2">
        <v>5</v>
      </c>
      <c r="K2" t="s">
        <v>109</v>
      </c>
      <c r="L2" t="s">
        <v>110</v>
      </c>
      <c r="M2" t="s">
        <v>111</v>
      </c>
      <c r="N2" t="s">
        <v>112</v>
      </c>
      <c r="O2">
        <v>1</v>
      </c>
      <c r="P2">
        <v>1</v>
      </c>
      <c r="Q2">
        <v>3</v>
      </c>
      <c r="R2">
        <v>4</v>
      </c>
      <c r="S2">
        <v>1</v>
      </c>
      <c r="T2">
        <v>1</v>
      </c>
      <c r="U2">
        <v>0</v>
      </c>
      <c r="V2">
        <v>13</v>
      </c>
      <c r="W2">
        <v>4</v>
      </c>
      <c r="X2">
        <v>0</v>
      </c>
      <c r="Y2">
        <v>1</v>
      </c>
      <c r="Z2">
        <v>1</v>
      </c>
      <c r="AA2">
        <v>0</v>
      </c>
      <c r="AB2">
        <v>0</v>
      </c>
      <c r="AC2">
        <v>5</v>
      </c>
      <c r="AD2">
        <v>2</v>
      </c>
      <c r="AE2">
        <v>0</v>
      </c>
      <c r="AF2">
        <v>45</v>
      </c>
      <c r="AG2">
        <v>0</v>
      </c>
      <c r="AH2">
        <v>0</v>
      </c>
      <c r="AI2">
        <v>0</v>
      </c>
      <c r="AJ2">
        <v>0</v>
      </c>
      <c r="AK2">
        <v>1</v>
      </c>
      <c r="AL2">
        <v>1</v>
      </c>
      <c r="AM2">
        <v>2</v>
      </c>
      <c r="AN2">
        <v>0</v>
      </c>
      <c r="AO2">
        <v>5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4</v>
      </c>
      <c r="AY2">
        <v>0</v>
      </c>
      <c r="AZ2">
        <v>0</v>
      </c>
      <c r="BA2">
        <v>2</v>
      </c>
      <c r="BB2">
        <v>0</v>
      </c>
      <c r="BC2">
        <v>0</v>
      </c>
      <c r="BD2">
        <v>1</v>
      </c>
      <c r="BE2">
        <v>0</v>
      </c>
      <c r="BF2">
        <v>0</v>
      </c>
      <c r="BG2">
        <v>0</v>
      </c>
      <c r="BH2">
        <v>0</v>
      </c>
      <c r="BI2">
        <v>0</v>
      </c>
      <c r="BJ2">
        <v>3</v>
      </c>
      <c r="BK2">
        <v>1</v>
      </c>
      <c r="BL2">
        <v>0</v>
      </c>
      <c r="BM2">
        <v>0</v>
      </c>
      <c r="BN2">
        <v>0</v>
      </c>
      <c r="BO2">
        <v>0</v>
      </c>
      <c r="BP2">
        <v>2</v>
      </c>
      <c r="BQ2">
        <v>0</v>
      </c>
      <c r="BR2">
        <v>1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2</v>
      </c>
      <c r="CA2">
        <v>0</v>
      </c>
      <c r="CB2">
        <v>1</v>
      </c>
      <c r="CC2">
        <v>0</v>
      </c>
      <c r="CD2">
        <v>0</v>
      </c>
      <c r="CE2">
        <v>0</v>
      </c>
      <c r="CF2">
        <v>0</v>
      </c>
      <c r="CG2">
        <v>0</v>
      </c>
      <c r="CH2">
        <v>5</v>
      </c>
      <c r="CI2">
        <v>5</v>
      </c>
      <c r="CJ2">
        <v>1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3</v>
      </c>
      <c r="CR2">
        <v>0</v>
      </c>
      <c r="CS2">
        <v>0</v>
      </c>
      <c r="CT2">
        <v>0</v>
      </c>
      <c r="CU2">
        <v>0</v>
      </c>
      <c r="CV2">
        <v>1</v>
      </c>
      <c r="CW2">
        <v>0</v>
      </c>
      <c r="CX2">
        <v>1</v>
      </c>
      <c r="CY2">
        <v>0</v>
      </c>
      <c r="CZ2">
        <v>0</v>
      </c>
      <c r="DA2">
        <v>3</v>
      </c>
      <c r="DB2">
        <v>0</v>
      </c>
      <c r="DC2" t="s">
        <v>113</v>
      </c>
      <c r="DD2" t="s">
        <v>114</v>
      </c>
      <c r="DE2" t="s">
        <v>115</v>
      </c>
    </row>
    <row r="3" spans="1:109">
      <c r="A3" s="1">
        <v>1</v>
      </c>
      <c r="B3" t="s">
        <v>116</v>
      </c>
      <c r="C3">
        <v>157</v>
      </c>
      <c r="D3">
        <v>6</v>
      </c>
      <c r="E3">
        <v>0</v>
      </c>
      <c r="F3">
        <v>1</v>
      </c>
      <c r="G3">
        <v>7</v>
      </c>
      <c r="H3">
        <v>0</v>
      </c>
      <c r="I3">
        <v>18</v>
      </c>
      <c r="J3">
        <v>7</v>
      </c>
      <c r="K3" t="s">
        <v>117</v>
      </c>
      <c r="L3" t="s">
        <v>118</v>
      </c>
      <c r="M3" t="s">
        <v>111</v>
      </c>
      <c r="N3" t="s">
        <v>119</v>
      </c>
      <c r="O3">
        <v>1</v>
      </c>
      <c r="P3">
        <v>0</v>
      </c>
      <c r="Q3">
        <v>2</v>
      </c>
      <c r="R3">
        <v>2</v>
      </c>
      <c r="S3">
        <v>4</v>
      </c>
      <c r="T3">
        <v>0</v>
      </c>
      <c r="U3">
        <v>3</v>
      </c>
      <c r="V3">
        <v>6</v>
      </c>
      <c r="W3">
        <v>0</v>
      </c>
      <c r="X3">
        <v>0</v>
      </c>
      <c r="Y3">
        <v>0</v>
      </c>
      <c r="Z3">
        <v>1</v>
      </c>
      <c r="AA3">
        <v>0</v>
      </c>
      <c r="AB3">
        <v>0</v>
      </c>
      <c r="AC3">
        <v>2</v>
      </c>
      <c r="AD3">
        <v>3</v>
      </c>
      <c r="AE3">
        <v>0</v>
      </c>
      <c r="AF3">
        <v>47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1</v>
      </c>
      <c r="AN3">
        <v>0</v>
      </c>
      <c r="AO3">
        <v>11</v>
      </c>
      <c r="AP3">
        <v>1</v>
      </c>
      <c r="AQ3">
        <v>0</v>
      </c>
      <c r="AR3">
        <v>0</v>
      </c>
      <c r="AS3">
        <v>0</v>
      </c>
      <c r="AT3">
        <v>0</v>
      </c>
      <c r="AU3">
        <v>1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1</v>
      </c>
      <c r="BF3">
        <v>0</v>
      </c>
      <c r="BG3">
        <v>0</v>
      </c>
      <c r="BH3">
        <v>0</v>
      </c>
      <c r="BI3">
        <v>0</v>
      </c>
      <c r="BJ3">
        <v>7</v>
      </c>
      <c r="BK3">
        <v>0</v>
      </c>
      <c r="BL3">
        <v>0</v>
      </c>
      <c r="BM3">
        <v>3</v>
      </c>
      <c r="BN3">
        <v>0</v>
      </c>
      <c r="BO3">
        <v>1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2</v>
      </c>
      <c r="CF3">
        <v>0</v>
      </c>
      <c r="CG3">
        <v>0</v>
      </c>
      <c r="CH3">
        <v>6</v>
      </c>
      <c r="CI3">
        <v>2</v>
      </c>
      <c r="CJ3">
        <v>0</v>
      </c>
      <c r="CK3">
        <v>0</v>
      </c>
      <c r="CL3">
        <v>0</v>
      </c>
      <c r="CM3">
        <v>0</v>
      </c>
      <c r="CN3">
        <v>3</v>
      </c>
      <c r="CO3">
        <v>0</v>
      </c>
      <c r="CP3">
        <v>0</v>
      </c>
      <c r="CQ3">
        <v>1</v>
      </c>
      <c r="CR3">
        <v>0</v>
      </c>
      <c r="CS3">
        <v>0</v>
      </c>
      <c r="CT3">
        <v>0</v>
      </c>
      <c r="CU3">
        <v>3</v>
      </c>
      <c r="CV3">
        <v>0</v>
      </c>
      <c r="CW3">
        <v>1</v>
      </c>
      <c r="CX3">
        <v>0</v>
      </c>
      <c r="CY3">
        <v>1</v>
      </c>
      <c r="CZ3">
        <v>1</v>
      </c>
      <c r="DA3">
        <v>1</v>
      </c>
      <c r="DB3">
        <v>0</v>
      </c>
      <c r="DC3" t="s">
        <v>120</v>
      </c>
      <c r="DD3" t="s">
        <v>121</v>
      </c>
      <c r="DE3" t="s">
        <v>111</v>
      </c>
    </row>
    <row r="4" spans="1:109">
      <c r="A4" s="1">
        <v>2</v>
      </c>
      <c r="B4" t="s">
        <v>122</v>
      </c>
      <c r="C4">
        <v>194</v>
      </c>
      <c r="D4">
        <v>2</v>
      </c>
      <c r="E4">
        <v>0</v>
      </c>
      <c r="F4">
        <v>0</v>
      </c>
      <c r="G4">
        <v>1</v>
      </c>
      <c r="H4">
        <v>0</v>
      </c>
      <c r="I4">
        <v>20</v>
      </c>
      <c r="J4">
        <v>8</v>
      </c>
      <c r="K4" t="s">
        <v>123</v>
      </c>
      <c r="L4" t="s">
        <v>124</v>
      </c>
      <c r="M4" t="s">
        <v>111</v>
      </c>
      <c r="N4" t="s">
        <v>125</v>
      </c>
      <c r="O4">
        <v>5</v>
      </c>
      <c r="P4">
        <v>0</v>
      </c>
      <c r="Q4">
        <v>4</v>
      </c>
      <c r="R4">
        <v>4</v>
      </c>
      <c r="S4">
        <v>2</v>
      </c>
      <c r="T4">
        <v>2</v>
      </c>
      <c r="U4">
        <v>1</v>
      </c>
      <c r="V4">
        <v>9</v>
      </c>
      <c r="W4">
        <v>0</v>
      </c>
      <c r="X4">
        <v>0</v>
      </c>
      <c r="Y4">
        <v>1</v>
      </c>
      <c r="Z4">
        <v>0</v>
      </c>
      <c r="AA4">
        <v>0</v>
      </c>
      <c r="AB4">
        <v>0</v>
      </c>
      <c r="AC4">
        <v>2</v>
      </c>
      <c r="AD4">
        <v>3</v>
      </c>
      <c r="AE4">
        <v>3</v>
      </c>
      <c r="AF4">
        <v>62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5</v>
      </c>
      <c r="AP4">
        <v>4</v>
      </c>
      <c r="AQ4">
        <v>0</v>
      </c>
      <c r="AR4">
        <v>1</v>
      </c>
      <c r="AS4">
        <v>0</v>
      </c>
      <c r="AT4">
        <v>0</v>
      </c>
      <c r="AU4">
        <v>0</v>
      </c>
      <c r="AV4">
        <v>0</v>
      </c>
      <c r="AW4">
        <v>0</v>
      </c>
      <c r="AX4">
        <v>1</v>
      </c>
      <c r="AY4">
        <v>3</v>
      </c>
      <c r="AZ4">
        <v>1</v>
      </c>
      <c r="BA4">
        <v>0</v>
      </c>
      <c r="BB4">
        <v>5</v>
      </c>
      <c r="BC4">
        <v>2</v>
      </c>
      <c r="BD4">
        <v>2</v>
      </c>
      <c r="BE4">
        <v>0</v>
      </c>
      <c r="BF4">
        <v>0</v>
      </c>
      <c r="BG4">
        <v>0</v>
      </c>
      <c r="BH4">
        <v>0</v>
      </c>
      <c r="BI4">
        <v>0</v>
      </c>
      <c r="BJ4">
        <v>2</v>
      </c>
      <c r="BK4">
        <v>0</v>
      </c>
      <c r="BL4">
        <v>0</v>
      </c>
      <c r="BM4">
        <v>1</v>
      </c>
      <c r="BN4">
        <v>1</v>
      </c>
      <c r="BO4">
        <v>1</v>
      </c>
      <c r="BP4">
        <v>0</v>
      </c>
      <c r="BQ4">
        <v>1</v>
      </c>
      <c r="BR4">
        <v>0</v>
      </c>
      <c r="BS4">
        <v>0</v>
      </c>
      <c r="BT4">
        <v>2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2</v>
      </c>
      <c r="CC4">
        <v>0</v>
      </c>
      <c r="CD4">
        <v>0</v>
      </c>
      <c r="CE4">
        <v>0</v>
      </c>
      <c r="CF4">
        <v>0</v>
      </c>
      <c r="CG4">
        <v>0</v>
      </c>
      <c r="CH4">
        <v>7</v>
      </c>
      <c r="CI4">
        <v>2</v>
      </c>
      <c r="CJ4">
        <v>2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5</v>
      </c>
      <c r="CR4">
        <v>0</v>
      </c>
      <c r="CS4">
        <v>0</v>
      </c>
      <c r="CT4">
        <v>2</v>
      </c>
      <c r="CU4">
        <v>1</v>
      </c>
      <c r="CV4">
        <v>4</v>
      </c>
      <c r="CW4">
        <v>0</v>
      </c>
      <c r="CX4">
        <v>2</v>
      </c>
      <c r="CY4">
        <v>0</v>
      </c>
      <c r="CZ4">
        <v>0</v>
      </c>
      <c r="DA4">
        <v>3</v>
      </c>
      <c r="DB4">
        <v>0</v>
      </c>
      <c r="DC4" t="s">
        <v>126</v>
      </c>
      <c r="DD4" t="s">
        <v>127</v>
      </c>
      <c r="DE4" t="s">
        <v>111</v>
      </c>
    </row>
    <row r="5" spans="1:109">
      <c r="A5" s="1">
        <v>3</v>
      </c>
      <c r="B5" t="s">
        <v>128</v>
      </c>
      <c r="C5">
        <v>226</v>
      </c>
      <c r="D5">
        <v>6</v>
      </c>
      <c r="E5">
        <v>0</v>
      </c>
      <c r="F5">
        <v>0</v>
      </c>
      <c r="G5">
        <v>4</v>
      </c>
      <c r="H5">
        <v>0</v>
      </c>
      <c r="I5">
        <v>31</v>
      </c>
      <c r="J5">
        <v>9</v>
      </c>
      <c r="K5" t="s">
        <v>129</v>
      </c>
      <c r="L5" t="s">
        <v>130</v>
      </c>
      <c r="M5" t="s">
        <v>111</v>
      </c>
      <c r="N5" t="s">
        <v>131</v>
      </c>
      <c r="O5">
        <v>10</v>
      </c>
      <c r="P5">
        <v>0</v>
      </c>
      <c r="Q5">
        <v>4</v>
      </c>
      <c r="R5">
        <v>4</v>
      </c>
      <c r="S5">
        <v>2</v>
      </c>
      <c r="T5">
        <v>1</v>
      </c>
      <c r="U5">
        <v>0</v>
      </c>
      <c r="V5">
        <v>12</v>
      </c>
      <c r="W5">
        <v>1</v>
      </c>
      <c r="X5">
        <v>0</v>
      </c>
      <c r="Y5">
        <v>1</v>
      </c>
      <c r="Z5">
        <v>1</v>
      </c>
      <c r="AA5">
        <v>1</v>
      </c>
      <c r="AB5">
        <v>2</v>
      </c>
      <c r="AC5">
        <v>3</v>
      </c>
      <c r="AD5">
        <v>2</v>
      </c>
      <c r="AE5">
        <v>1</v>
      </c>
      <c r="AF5">
        <v>44</v>
      </c>
      <c r="AG5">
        <v>0</v>
      </c>
      <c r="AH5">
        <v>3</v>
      </c>
      <c r="AI5">
        <v>0</v>
      </c>
      <c r="AJ5">
        <v>0</v>
      </c>
      <c r="AK5">
        <v>0</v>
      </c>
      <c r="AL5">
        <v>1</v>
      </c>
      <c r="AM5">
        <v>0</v>
      </c>
      <c r="AN5">
        <v>0</v>
      </c>
      <c r="AO5">
        <v>9</v>
      </c>
      <c r="AP5">
        <v>4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1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1</v>
      </c>
      <c r="BS5">
        <v>0</v>
      </c>
      <c r="BT5">
        <v>0</v>
      </c>
      <c r="BU5">
        <v>0</v>
      </c>
      <c r="BV5">
        <v>0</v>
      </c>
      <c r="BW5">
        <v>1</v>
      </c>
      <c r="BX5">
        <v>0</v>
      </c>
      <c r="BY5">
        <v>0</v>
      </c>
      <c r="BZ5">
        <v>0</v>
      </c>
      <c r="CA5">
        <v>0</v>
      </c>
      <c r="CB5">
        <v>0</v>
      </c>
      <c r="CC5">
        <v>2</v>
      </c>
      <c r="CD5">
        <v>0</v>
      </c>
      <c r="CE5">
        <v>3</v>
      </c>
      <c r="CF5">
        <v>0</v>
      </c>
      <c r="CG5">
        <v>0</v>
      </c>
      <c r="CH5">
        <v>2</v>
      </c>
      <c r="CI5">
        <v>3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2</v>
      </c>
      <c r="CR5">
        <v>0</v>
      </c>
      <c r="CS5">
        <v>0</v>
      </c>
      <c r="CT5">
        <v>1</v>
      </c>
      <c r="CU5">
        <v>0</v>
      </c>
      <c r="CV5">
        <v>7</v>
      </c>
      <c r="CW5">
        <v>0</v>
      </c>
      <c r="CX5">
        <v>2</v>
      </c>
      <c r="CY5">
        <v>0</v>
      </c>
      <c r="CZ5">
        <v>0</v>
      </c>
      <c r="DA5">
        <v>2</v>
      </c>
      <c r="DB5">
        <v>0</v>
      </c>
      <c r="DC5" t="s">
        <v>120</v>
      </c>
      <c r="DD5" t="s">
        <v>121</v>
      </c>
      <c r="DE5" t="s">
        <v>111</v>
      </c>
    </row>
    <row r="6" spans="1:109">
      <c r="A6" s="1">
        <v>4</v>
      </c>
      <c r="B6" t="s">
        <v>132</v>
      </c>
      <c r="C6">
        <v>209</v>
      </c>
      <c r="D6">
        <v>6</v>
      </c>
      <c r="E6">
        <v>0</v>
      </c>
      <c r="F6">
        <v>7</v>
      </c>
      <c r="G6">
        <v>6</v>
      </c>
      <c r="H6">
        <v>1</v>
      </c>
      <c r="I6">
        <v>35</v>
      </c>
      <c r="J6">
        <v>18</v>
      </c>
      <c r="K6" t="s">
        <v>133</v>
      </c>
      <c r="L6" t="s">
        <v>134</v>
      </c>
      <c r="M6" t="s">
        <v>135</v>
      </c>
      <c r="N6" t="s">
        <v>136</v>
      </c>
      <c r="O6">
        <v>7</v>
      </c>
      <c r="P6">
        <v>0</v>
      </c>
      <c r="Q6">
        <v>1</v>
      </c>
      <c r="R6">
        <v>1</v>
      </c>
      <c r="S6">
        <v>4</v>
      </c>
      <c r="T6">
        <v>5</v>
      </c>
      <c r="U6">
        <v>0</v>
      </c>
      <c r="V6">
        <v>6</v>
      </c>
      <c r="W6">
        <v>3</v>
      </c>
      <c r="X6">
        <v>1</v>
      </c>
      <c r="Y6">
        <v>0</v>
      </c>
      <c r="Z6">
        <v>0</v>
      </c>
      <c r="AA6">
        <v>0</v>
      </c>
      <c r="AB6">
        <v>0</v>
      </c>
      <c r="AC6">
        <v>0</v>
      </c>
      <c r="AD6">
        <v>2</v>
      </c>
      <c r="AE6">
        <v>0</v>
      </c>
      <c r="AF6">
        <v>30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3</v>
      </c>
      <c r="AP6">
        <v>2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</v>
      </c>
      <c r="BC6">
        <v>3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3</v>
      </c>
      <c r="BK6">
        <v>0</v>
      </c>
      <c r="BL6">
        <v>1</v>
      </c>
      <c r="BM6">
        <v>0</v>
      </c>
      <c r="BN6">
        <v>0</v>
      </c>
      <c r="BO6">
        <v>0</v>
      </c>
      <c r="BP6">
        <v>0</v>
      </c>
      <c r="BQ6">
        <v>0</v>
      </c>
      <c r="BR6">
        <v>1</v>
      </c>
      <c r="BS6">
        <v>2</v>
      </c>
      <c r="BT6">
        <v>0</v>
      </c>
      <c r="BU6">
        <v>0</v>
      </c>
      <c r="BV6">
        <v>0</v>
      </c>
      <c r="BW6">
        <v>1</v>
      </c>
      <c r="BX6">
        <v>1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1</v>
      </c>
      <c r="CG6">
        <v>0</v>
      </c>
      <c r="CH6">
        <v>2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1</v>
      </c>
      <c r="CS6">
        <v>0</v>
      </c>
      <c r="CT6">
        <v>0</v>
      </c>
      <c r="CU6">
        <v>0</v>
      </c>
      <c r="CV6">
        <v>6</v>
      </c>
      <c r="CW6">
        <v>1</v>
      </c>
      <c r="CX6">
        <v>0</v>
      </c>
      <c r="CY6">
        <v>0</v>
      </c>
      <c r="CZ6">
        <v>0</v>
      </c>
      <c r="DA6">
        <v>0</v>
      </c>
      <c r="DB6">
        <v>0</v>
      </c>
      <c r="DC6" t="s">
        <v>111</v>
      </c>
      <c r="DD6" t="s">
        <v>111</v>
      </c>
      <c r="DE6" t="s">
        <v>111</v>
      </c>
    </row>
    <row r="7" spans="1:109">
      <c r="A7" s="1">
        <v>5</v>
      </c>
      <c r="B7" t="s">
        <v>137</v>
      </c>
      <c r="C7">
        <v>167</v>
      </c>
      <c r="D7">
        <v>12</v>
      </c>
      <c r="E7">
        <v>0</v>
      </c>
      <c r="F7">
        <v>0</v>
      </c>
      <c r="G7">
        <v>13</v>
      </c>
      <c r="H7">
        <v>4</v>
      </c>
      <c r="I7">
        <v>29</v>
      </c>
      <c r="J7">
        <v>14</v>
      </c>
      <c r="K7" t="s">
        <v>138</v>
      </c>
      <c r="L7" t="s">
        <v>139</v>
      </c>
      <c r="M7" t="s">
        <v>140</v>
      </c>
      <c r="N7" t="s">
        <v>141</v>
      </c>
      <c r="O7">
        <v>0</v>
      </c>
      <c r="P7">
        <v>0</v>
      </c>
      <c r="Q7">
        <v>1</v>
      </c>
      <c r="R7">
        <v>1</v>
      </c>
      <c r="S7">
        <v>6</v>
      </c>
      <c r="T7">
        <v>1</v>
      </c>
      <c r="U7">
        <v>3</v>
      </c>
      <c r="V7">
        <v>8</v>
      </c>
      <c r="W7">
        <v>1</v>
      </c>
      <c r="X7">
        <v>0</v>
      </c>
      <c r="Y7">
        <v>0</v>
      </c>
      <c r="Z7">
        <v>1</v>
      </c>
      <c r="AA7">
        <v>0</v>
      </c>
      <c r="AB7">
        <v>0</v>
      </c>
      <c r="AC7">
        <v>3</v>
      </c>
      <c r="AD7">
        <v>3</v>
      </c>
      <c r="AE7">
        <v>0</v>
      </c>
      <c r="AF7">
        <v>34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2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2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3</v>
      </c>
      <c r="BN7">
        <v>0</v>
      </c>
      <c r="BO7">
        <v>0</v>
      </c>
      <c r="BP7">
        <v>1</v>
      </c>
      <c r="BQ7">
        <v>0</v>
      </c>
      <c r="BR7">
        <v>1</v>
      </c>
      <c r="BS7">
        <v>3</v>
      </c>
      <c r="BT7">
        <v>0</v>
      </c>
      <c r="BU7">
        <v>0</v>
      </c>
      <c r="BV7">
        <v>2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2</v>
      </c>
      <c r="CF7">
        <v>0</v>
      </c>
      <c r="CG7">
        <v>1</v>
      </c>
      <c r="CH7">
        <v>3</v>
      </c>
      <c r="CI7">
        <v>3</v>
      </c>
      <c r="CJ7">
        <v>1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3</v>
      </c>
      <c r="CW7">
        <v>3</v>
      </c>
      <c r="CX7">
        <v>0</v>
      </c>
      <c r="CY7">
        <v>0</v>
      </c>
      <c r="CZ7">
        <v>1</v>
      </c>
      <c r="DA7">
        <v>3</v>
      </c>
      <c r="DB7">
        <v>0</v>
      </c>
      <c r="DC7" t="s">
        <v>126</v>
      </c>
      <c r="DD7" t="s">
        <v>127</v>
      </c>
      <c r="DE7" t="s">
        <v>111</v>
      </c>
    </row>
    <row r="8" spans="1:109">
      <c r="A8" s="1">
        <v>6</v>
      </c>
      <c r="B8" t="s">
        <v>142</v>
      </c>
      <c r="C8">
        <v>215</v>
      </c>
      <c r="D8">
        <v>3</v>
      </c>
      <c r="E8">
        <v>0</v>
      </c>
      <c r="F8">
        <v>1</v>
      </c>
      <c r="G8">
        <v>1</v>
      </c>
      <c r="H8">
        <v>1</v>
      </c>
      <c r="I8">
        <v>13</v>
      </c>
      <c r="J8">
        <v>5</v>
      </c>
      <c r="K8" t="s">
        <v>143</v>
      </c>
      <c r="L8" t="s">
        <v>144</v>
      </c>
      <c r="M8" t="s">
        <v>143</v>
      </c>
      <c r="N8" t="s">
        <v>145</v>
      </c>
      <c r="O8">
        <v>1</v>
      </c>
      <c r="P8">
        <v>0</v>
      </c>
      <c r="Q8">
        <v>2</v>
      </c>
      <c r="R8">
        <v>2</v>
      </c>
      <c r="S8">
        <v>0</v>
      </c>
      <c r="T8">
        <v>3</v>
      </c>
      <c r="U8">
        <v>0</v>
      </c>
      <c r="V8">
        <v>14</v>
      </c>
      <c r="W8">
        <v>3</v>
      </c>
      <c r="X8">
        <v>0</v>
      </c>
      <c r="Y8">
        <v>0</v>
      </c>
      <c r="Z8">
        <v>1</v>
      </c>
      <c r="AA8">
        <v>0</v>
      </c>
      <c r="AB8">
        <v>1</v>
      </c>
      <c r="AC8">
        <v>5</v>
      </c>
      <c r="AD8">
        <v>4</v>
      </c>
      <c r="AE8">
        <v>0</v>
      </c>
      <c r="AF8">
        <v>62</v>
      </c>
      <c r="AG8">
        <v>0</v>
      </c>
      <c r="AH8">
        <v>0</v>
      </c>
      <c r="AI8">
        <v>0</v>
      </c>
      <c r="AJ8">
        <v>0</v>
      </c>
      <c r="AK8">
        <v>8</v>
      </c>
      <c r="AL8">
        <v>2</v>
      </c>
      <c r="AM8">
        <v>0</v>
      </c>
      <c r="AN8">
        <v>0</v>
      </c>
      <c r="AO8">
        <v>8</v>
      </c>
      <c r="AP8">
        <v>3</v>
      </c>
      <c r="AQ8">
        <v>0</v>
      </c>
      <c r="AR8">
        <v>0</v>
      </c>
      <c r="AS8">
        <v>0</v>
      </c>
      <c r="AT8">
        <v>1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1</v>
      </c>
      <c r="BE8">
        <v>0</v>
      </c>
      <c r="BF8">
        <v>0</v>
      </c>
      <c r="BG8">
        <v>0</v>
      </c>
      <c r="BH8">
        <v>0</v>
      </c>
      <c r="BI8">
        <v>0</v>
      </c>
      <c r="BJ8">
        <v>5</v>
      </c>
      <c r="BK8">
        <v>1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2</v>
      </c>
      <c r="BS8">
        <v>3</v>
      </c>
      <c r="BT8">
        <v>1</v>
      </c>
      <c r="BU8">
        <v>0</v>
      </c>
      <c r="BV8">
        <v>0</v>
      </c>
      <c r="BW8">
        <v>1</v>
      </c>
      <c r="BX8">
        <v>0</v>
      </c>
      <c r="BY8">
        <v>0</v>
      </c>
      <c r="BZ8">
        <v>0</v>
      </c>
      <c r="CA8">
        <v>0</v>
      </c>
      <c r="CB8">
        <v>1</v>
      </c>
      <c r="CC8">
        <v>4</v>
      </c>
      <c r="CD8">
        <v>0</v>
      </c>
      <c r="CE8">
        <v>2</v>
      </c>
      <c r="CF8">
        <v>0</v>
      </c>
      <c r="CG8">
        <v>0</v>
      </c>
      <c r="CH8">
        <v>0</v>
      </c>
      <c r="CI8">
        <v>5</v>
      </c>
      <c r="CJ8">
        <v>0</v>
      </c>
      <c r="CK8">
        <v>0</v>
      </c>
      <c r="CL8">
        <v>0</v>
      </c>
      <c r="CM8">
        <v>0</v>
      </c>
      <c r="CN8">
        <v>0</v>
      </c>
      <c r="CO8">
        <v>1</v>
      </c>
      <c r="CP8">
        <v>0</v>
      </c>
      <c r="CQ8">
        <v>3</v>
      </c>
      <c r="CR8">
        <v>1</v>
      </c>
      <c r="CS8">
        <v>0</v>
      </c>
      <c r="CT8">
        <v>0</v>
      </c>
      <c r="CU8">
        <v>1</v>
      </c>
      <c r="CV8">
        <v>3</v>
      </c>
      <c r="CW8">
        <v>1</v>
      </c>
      <c r="CX8">
        <v>0</v>
      </c>
      <c r="CY8">
        <v>1</v>
      </c>
      <c r="CZ8">
        <v>0</v>
      </c>
      <c r="DA8">
        <v>3</v>
      </c>
      <c r="DB8">
        <v>0</v>
      </c>
      <c r="DC8" t="s">
        <v>126</v>
      </c>
      <c r="DD8" t="s">
        <v>127</v>
      </c>
      <c r="DE8" t="s">
        <v>111</v>
      </c>
    </row>
    <row r="9" spans="1:109">
      <c r="A9" s="1">
        <v>7</v>
      </c>
      <c r="B9" t="s">
        <v>146</v>
      </c>
      <c r="C9">
        <v>159</v>
      </c>
      <c r="D9">
        <v>5</v>
      </c>
      <c r="E9">
        <v>0</v>
      </c>
      <c r="F9">
        <v>0</v>
      </c>
      <c r="G9">
        <v>9</v>
      </c>
      <c r="H9">
        <v>2</v>
      </c>
      <c r="I9">
        <v>19</v>
      </c>
      <c r="J9">
        <v>8</v>
      </c>
      <c r="K9" t="s">
        <v>147</v>
      </c>
      <c r="L9" t="s">
        <v>148</v>
      </c>
      <c r="M9" t="s">
        <v>149</v>
      </c>
      <c r="N9" t="s">
        <v>150</v>
      </c>
      <c r="O9">
        <v>0</v>
      </c>
      <c r="P9">
        <v>0</v>
      </c>
      <c r="Q9">
        <v>2</v>
      </c>
      <c r="R9">
        <v>2</v>
      </c>
      <c r="S9">
        <v>2</v>
      </c>
      <c r="T9">
        <v>3</v>
      </c>
      <c r="U9">
        <v>2</v>
      </c>
      <c r="V9">
        <v>6</v>
      </c>
      <c r="W9">
        <v>2</v>
      </c>
      <c r="X9">
        <v>0</v>
      </c>
      <c r="Y9">
        <v>0</v>
      </c>
      <c r="Z9">
        <v>1</v>
      </c>
      <c r="AA9">
        <v>0</v>
      </c>
      <c r="AB9">
        <v>0</v>
      </c>
      <c r="AC9">
        <v>2</v>
      </c>
      <c r="AD9">
        <v>1</v>
      </c>
      <c r="AE9">
        <v>0</v>
      </c>
      <c r="AF9">
        <v>42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1</v>
      </c>
      <c r="AN9">
        <v>0</v>
      </c>
      <c r="AO9">
        <v>8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1</v>
      </c>
      <c r="BB9">
        <v>0</v>
      </c>
      <c r="BC9">
        <v>2</v>
      </c>
      <c r="BD9">
        <v>2</v>
      </c>
      <c r="BE9">
        <v>0</v>
      </c>
      <c r="BF9">
        <v>0</v>
      </c>
      <c r="BG9">
        <v>0</v>
      </c>
      <c r="BH9">
        <v>0</v>
      </c>
      <c r="BI9">
        <v>0</v>
      </c>
      <c r="BJ9">
        <v>2</v>
      </c>
      <c r="BK9">
        <v>0</v>
      </c>
      <c r="BL9">
        <v>1</v>
      </c>
      <c r="BM9">
        <v>2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1</v>
      </c>
      <c r="CC9">
        <v>0</v>
      </c>
      <c r="CD9">
        <v>0</v>
      </c>
      <c r="CE9">
        <v>1</v>
      </c>
      <c r="CF9">
        <v>0</v>
      </c>
      <c r="CG9">
        <v>1</v>
      </c>
      <c r="CH9">
        <v>3</v>
      </c>
      <c r="CI9">
        <v>2</v>
      </c>
      <c r="CJ9">
        <v>2</v>
      </c>
      <c r="CK9">
        <v>0</v>
      </c>
      <c r="CL9">
        <v>1</v>
      </c>
      <c r="CM9">
        <v>0</v>
      </c>
      <c r="CN9">
        <v>0</v>
      </c>
      <c r="CO9">
        <v>0</v>
      </c>
      <c r="CP9">
        <v>0</v>
      </c>
      <c r="CQ9">
        <v>3</v>
      </c>
      <c r="CR9">
        <v>1</v>
      </c>
      <c r="CS9">
        <v>0</v>
      </c>
      <c r="CT9">
        <v>1</v>
      </c>
      <c r="CU9">
        <v>0</v>
      </c>
      <c r="CV9">
        <v>1</v>
      </c>
      <c r="CW9">
        <v>2</v>
      </c>
      <c r="CX9">
        <v>0</v>
      </c>
      <c r="CY9">
        <v>0</v>
      </c>
      <c r="CZ9">
        <v>0</v>
      </c>
      <c r="DA9">
        <v>4</v>
      </c>
      <c r="DB9">
        <v>0</v>
      </c>
      <c r="DC9" t="s">
        <v>151</v>
      </c>
      <c r="DD9" t="s">
        <v>152</v>
      </c>
      <c r="DE9" t="s">
        <v>111</v>
      </c>
    </row>
    <row r="10" spans="1:109">
      <c r="A10" s="1">
        <v>8</v>
      </c>
      <c r="B10" t="s">
        <v>153</v>
      </c>
      <c r="C10">
        <v>140</v>
      </c>
      <c r="D10">
        <v>4</v>
      </c>
      <c r="E10">
        <v>0</v>
      </c>
      <c r="F10">
        <v>1</v>
      </c>
      <c r="G10">
        <v>4</v>
      </c>
      <c r="H10">
        <v>1</v>
      </c>
      <c r="I10">
        <v>8</v>
      </c>
      <c r="J10">
        <v>2</v>
      </c>
      <c r="K10" t="s">
        <v>154</v>
      </c>
      <c r="L10" t="s">
        <v>155</v>
      </c>
      <c r="M10" t="s">
        <v>156</v>
      </c>
      <c r="N10" t="s">
        <v>157</v>
      </c>
      <c r="O10">
        <v>0</v>
      </c>
      <c r="P10">
        <v>0</v>
      </c>
      <c r="Q10">
        <v>2</v>
      </c>
      <c r="R10">
        <v>2</v>
      </c>
      <c r="S10">
        <v>3</v>
      </c>
      <c r="T10">
        <v>1</v>
      </c>
      <c r="U10">
        <v>1</v>
      </c>
      <c r="V10">
        <v>9</v>
      </c>
      <c r="W10">
        <v>2</v>
      </c>
      <c r="X10">
        <v>0</v>
      </c>
      <c r="Y10">
        <v>0</v>
      </c>
      <c r="Z10">
        <v>0</v>
      </c>
      <c r="AA10">
        <v>0</v>
      </c>
      <c r="AB10">
        <v>0</v>
      </c>
      <c r="AC10">
        <v>5</v>
      </c>
      <c r="AD10">
        <v>1</v>
      </c>
      <c r="AE10">
        <v>1</v>
      </c>
      <c r="AF10">
        <v>50</v>
      </c>
      <c r="AG10">
        <v>0</v>
      </c>
      <c r="AH10">
        <v>0</v>
      </c>
      <c r="AI10">
        <v>0</v>
      </c>
      <c r="AJ10">
        <v>1</v>
      </c>
      <c r="AK10">
        <v>0</v>
      </c>
      <c r="AL10">
        <v>1</v>
      </c>
      <c r="AM10">
        <v>2</v>
      </c>
      <c r="AN10">
        <v>0</v>
      </c>
      <c r="AO10">
        <v>5</v>
      </c>
      <c r="AP10">
        <v>0</v>
      </c>
      <c r="AQ10">
        <v>0</v>
      </c>
      <c r="AR10">
        <v>0</v>
      </c>
      <c r="AS10">
        <v>2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2</v>
      </c>
      <c r="BA10">
        <v>2</v>
      </c>
      <c r="BB10">
        <v>1</v>
      </c>
      <c r="BC10">
        <v>2</v>
      </c>
      <c r="BD10">
        <v>1</v>
      </c>
      <c r="BE10">
        <v>2</v>
      </c>
      <c r="BF10">
        <v>0</v>
      </c>
      <c r="BG10">
        <v>0</v>
      </c>
      <c r="BH10">
        <v>0</v>
      </c>
      <c r="BI10">
        <v>0</v>
      </c>
      <c r="BJ10">
        <v>3</v>
      </c>
      <c r="BK10">
        <v>1</v>
      </c>
      <c r="BL10">
        <v>0</v>
      </c>
      <c r="BM10">
        <v>1</v>
      </c>
      <c r="BN10">
        <v>1</v>
      </c>
      <c r="BO10">
        <v>0</v>
      </c>
      <c r="BP10">
        <v>1</v>
      </c>
      <c r="BQ10">
        <v>0</v>
      </c>
      <c r="BR10">
        <v>1</v>
      </c>
      <c r="BS10">
        <v>1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1</v>
      </c>
      <c r="BZ10">
        <v>0</v>
      </c>
      <c r="CA10">
        <v>1</v>
      </c>
      <c r="CB10">
        <v>2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5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2</v>
      </c>
      <c r="CR10">
        <v>1</v>
      </c>
      <c r="CS10">
        <v>0</v>
      </c>
      <c r="CT10">
        <v>0</v>
      </c>
      <c r="CU10">
        <v>0</v>
      </c>
      <c r="CV10">
        <v>3</v>
      </c>
      <c r="CW10">
        <v>0</v>
      </c>
      <c r="CX10">
        <v>2</v>
      </c>
      <c r="CY10">
        <v>0</v>
      </c>
      <c r="CZ10">
        <v>0</v>
      </c>
      <c r="DA10">
        <v>3</v>
      </c>
      <c r="DB10">
        <v>0</v>
      </c>
      <c r="DC10" t="s">
        <v>126</v>
      </c>
      <c r="DD10" t="s">
        <v>127</v>
      </c>
      <c r="DE10" t="s">
        <v>111</v>
      </c>
    </row>
    <row r="11" spans="1:109">
      <c r="A11" s="1">
        <v>9</v>
      </c>
      <c r="B11" t="s">
        <v>158</v>
      </c>
      <c r="C11">
        <v>218</v>
      </c>
      <c r="D11">
        <v>9</v>
      </c>
      <c r="E11">
        <v>0</v>
      </c>
      <c r="F11">
        <v>0</v>
      </c>
      <c r="G11">
        <v>12</v>
      </c>
      <c r="H11">
        <v>4</v>
      </c>
      <c r="I11">
        <v>30</v>
      </c>
      <c r="J11">
        <v>17</v>
      </c>
      <c r="K11" t="s">
        <v>159</v>
      </c>
      <c r="L11" t="s">
        <v>160</v>
      </c>
      <c r="M11" t="s">
        <v>161</v>
      </c>
      <c r="N11" t="s">
        <v>162</v>
      </c>
      <c r="O11">
        <v>5</v>
      </c>
      <c r="P11">
        <v>0</v>
      </c>
      <c r="Q11">
        <v>5</v>
      </c>
      <c r="R11">
        <v>5</v>
      </c>
      <c r="S11">
        <v>4</v>
      </c>
      <c r="T11">
        <v>3</v>
      </c>
      <c r="U11">
        <v>4</v>
      </c>
      <c r="V11">
        <v>12</v>
      </c>
      <c r="W11">
        <v>4</v>
      </c>
      <c r="X11">
        <v>0</v>
      </c>
      <c r="Y11">
        <v>1</v>
      </c>
      <c r="Z11">
        <v>0</v>
      </c>
      <c r="AA11">
        <v>0</v>
      </c>
      <c r="AB11">
        <v>0</v>
      </c>
      <c r="AC11">
        <v>5</v>
      </c>
      <c r="AD11">
        <v>1</v>
      </c>
      <c r="AE11">
        <v>1</v>
      </c>
      <c r="AF11">
        <v>54</v>
      </c>
      <c r="AG11">
        <v>0</v>
      </c>
      <c r="AH11">
        <v>0</v>
      </c>
      <c r="AI11">
        <v>0</v>
      </c>
      <c r="AJ11">
        <v>1</v>
      </c>
      <c r="AK11">
        <v>0</v>
      </c>
      <c r="AL11">
        <v>0</v>
      </c>
      <c r="AM11">
        <v>7</v>
      </c>
      <c r="AN11">
        <v>0</v>
      </c>
      <c r="AO11">
        <v>7</v>
      </c>
      <c r="AP11">
        <v>1</v>
      </c>
      <c r="AQ11">
        <v>2</v>
      </c>
      <c r="AR11">
        <v>0</v>
      </c>
      <c r="AS11">
        <v>1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1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2</v>
      </c>
      <c r="BK11">
        <v>0</v>
      </c>
      <c r="BL11">
        <v>0</v>
      </c>
      <c r="BM11">
        <v>4</v>
      </c>
      <c r="BN11">
        <v>1</v>
      </c>
      <c r="BO11">
        <v>0</v>
      </c>
      <c r="BP11">
        <v>1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1</v>
      </c>
      <c r="BX11">
        <v>0</v>
      </c>
      <c r="BY11">
        <v>0</v>
      </c>
      <c r="BZ11">
        <v>0</v>
      </c>
      <c r="CA11">
        <v>0</v>
      </c>
      <c r="CB11">
        <v>1</v>
      </c>
      <c r="CC11">
        <v>0</v>
      </c>
      <c r="CD11">
        <v>0</v>
      </c>
      <c r="CE11">
        <v>2</v>
      </c>
      <c r="CF11">
        <v>0</v>
      </c>
      <c r="CG11">
        <v>0</v>
      </c>
      <c r="CH11">
        <v>6</v>
      </c>
      <c r="CI11">
        <v>5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2</v>
      </c>
      <c r="CR11">
        <v>2</v>
      </c>
      <c r="CS11">
        <v>0</v>
      </c>
      <c r="CT11">
        <v>0</v>
      </c>
      <c r="CU11">
        <v>1</v>
      </c>
      <c r="CV11">
        <v>4</v>
      </c>
      <c r="CW11">
        <v>2</v>
      </c>
      <c r="CX11">
        <v>0</v>
      </c>
      <c r="CY11">
        <v>0</v>
      </c>
      <c r="CZ11">
        <v>0</v>
      </c>
      <c r="DA11">
        <v>0</v>
      </c>
      <c r="DB11">
        <v>0</v>
      </c>
      <c r="DC11" t="s">
        <v>111</v>
      </c>
      <c r="DD11" t="s">
        <v>111</v>
      </c>
      <c r="DE11" t="s">
        <v>111</v>
      </c>
    </row>
    <row r="12" spans="1:109">
      <c r="A12" s="1">
        <v>10</v>
      </c>
      <c r="B12" t="s">
        <v>163</v>
      </c>
      <c r="C12">
        <v>195</v>
      </c>
      <c r="D12">
        <v>5</v>
      </c>
      <c r="E12">
        <v>0</v>
      </c>
      <c r="F12">
        <v>0</v>
      </c>
      <c r="G12">
        <v>3</v>
      </c>
      <c r="H12">
        <v>1</v>
      </c>
      <c r="I12">
        <v>27</v>
      </c>
      <c r="J12">
        <v>14</v>
      </c>
      <c r="K12" t="s">
        <v>164</v>
      </c>
      <c r="L12" t="s">
        <v>165</v>
      </c>
      <c r="M12" t="s">
        <v>166</v>
      </c>
      <c r="N12" t="s">
        <v>167</v>
      </c>
      <c r="O12">
        <v>7</v>
      </c>
      <c r="P12">
        <v>0</v>
      </c>
      <c r="Q12">
        <v>3</v>
      </c>
      <c r="R12">
        <v>3</v>
      </c>
      <c r="S12">
        <v>1</v>
      </c>
      <c r="T12">
        <v>0</v>
      </c>
      <c r="U12">
        <v>0</v>
      </c>
      <c r="V12">
        <v>7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6</v>
      </c>
      <c r="AE12">
        <v>0</v>
      </c>
      <c r="AF12">
        <v>69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1</v>
      </c>
      <c r="AN12">
        <v>0</v>
      </c>
      <c r="AO12">
        <v>6</v>
      </c>
      <c r="AP12">
        <v>3</v>
      </c>
      <c r="AQ12">
        <v>0</v>
      </c>
      <c r="AR12">
        <v>1</v>
      </c>
      <c r="AS12">
        <v>0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1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2</v>
      </c>
      <c r="BJ12">
        <v>4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4</v>
      </c>
      <c r="BQ12">
        <v>0</v>
      </c>
      <c r="BR12">
        <v>1</v>
      </c>
      <c r="BS12">
        <v>0</v>
      </c>
      <c r="BT12">
        <v>0</v>
      </c>
      <c r="BU12">
        <v>9</v>
      </c>
      <c r="BV12">
        <v>0</v>
      </c>
      <c r="BW12">
        <v>0</v>
      </c>
      <c r="BX12">
        <v>0</v>
      </c>
      <c r="BY12">
        <v>0</v>
      </c>
      <c r="BZ12">
        <v>2</v>
      </c>
      <c r="CA12">
        <v>1</v>
      </c>
      <c r="CB12">
        <v>1</v>
      </c>
      <c r="CC12">
        <v>0</v>
      </c>
      <c r="CD12">
        <v>0</v>
      </c>
      <c r="CE12">
        <v>1</v>
      </c>
      <c r="CF12">
        <v>0</v>
      </c>
      <c r="CG12">
        <v>0</v>
      </c>
      <c r="CH12">
        <v>6</v>
      </c>
      <c r="CI12">
        <v>1</v>
      </c>
      <c r="CJ12">
        <v>1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5</v>
      </c>
      <c r="CR12">
        <v>4</v>
      </c>
      <c r="CS12">
        <v>0</v>
      </c>
      <c r="CT12">
        <v>0</v>
      </c>
      <c r="CU12">
        <v>1</v>
      </c>
      <c r="CV12">
        <v>3</v>
      </c>
      <c r="CW12">
        <v>1</v>
      </c>
      <c r="CX12">
        <v>0</v>
      </c>
      <c r="CY12">
        <v>1</v>
      </c>
      <c r="CZ12">
        <v>2</v>
      </c>
      <c r="DA12">
        <v>6</v>
      </c>
      <c r="DB12">
        <v>0</v>
      </c>
      <c r="DC12" t="s">
        <v>168</v>
      </c>
      <c r="DD12" t="s">
        <v>169</v>
      </c>
      <c r="DE12" t="s">
        <v>111</v>
      </c>
    </row>
    <row r="13" spans="1:109">
      <c r="A13" s="1">
        <v>11</v>
      </c>
      <c r="B13" t="s">
        <v>170</v>
      </c>
      <c r="C13">
        <v>192</v>
      </c>
      <c r="D13">
        <v>4</v>
      </c>
      <c r="E13">
        <v>1</v>
      </c>
      <c r="F13">
        <v>0</v>
      </c>
      <c r="G13">
        <v>5</v>
      </c>
      <c r="H13">
        <v>1</v>
      </c>
      <c r="I13">
        <v>24</v>
      </c>
      <c r="J13">
        <v>15</v>
      </c>
      <c r="K13" t="s">
        <v>171</v>
      </c>
      <c r="L13" t="s">
        <v>172</v>
      </c>
      <c r="M13" t="s">
        <v>173</v>
      </c>
      <c r="N13" t="s">
        <v>174</v>
      </c>
      <c r="O13">
        <v>2</v>
      </c>
      <c r="P13">
        <v>1</v>
      </c>
      <c r="Q13">
        <v>3</v>
      </c>
      <c r="R13">
        <v>4</v>
      </c>
      <c r="S13">
        <v>1</v>
      </c>
      <c r="T13">
        <v>1</v>
      </c>
      <c r="U13">
        <v>2</v>
      </c>
      <c r="V13">
        <v>7</v>
      </c>
      <c r="W13">
        <v>3</v>
      </c>
      <c r="X13">
        <v>0</v>
      </c>
      <c r="Y13">
        <v>0</v>
      </c>
      <c r="Z13">
        <v>0</v>
      </c>
      <c r="AA13">
        <v>0</v>
      </c>
      <c r="AB13">
        <v>0</v>
      </c>
      <c r="AC13">
        <v>1</v>
      </c>
      <c r="AD13">
        <v>2</v>
      </c>
      <c r="AE13">
        <v>1</v>
      </c>
      <c r="AF13">
        <v>46</v>
      </c>
      <c r="AG13">
        <v>0</v>
      </c>
      <c r="AH13">
        <v>0</v>
      </c>
      <c r="AI13">
        <v>0</v>
      </c>
      <c r="AJ13">
        <v>1</v>
      </c>
      <c r="AK13">
        <v>0</v>
      </c>
      <c r="AL13">
        <v>0</v>
      </c>
      <c r="AM13">
        <v>0</v>
      </c>
      <c r="AN13">
        <v>0</v>
      </c>
      <c r="AO13">
        <v>6</v>
      </c>
      <c r="AP13">
        <v>2</v>
      </c>
      <c r="AQ13">
        <v>0</v>
      </c>
      <c r="AR13">
        <v>1</v>
      </c>
      <c r="AS13">
        <v>1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2</v>
      </c>
      <c r="BA13">
        <v>1</v>
      </c>
      <c r="BB13">
        <v>0</v>
      </c>
      <c r="BC13">
        <v>3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3</v>
      </c>
      <c r="BK13">
        <v>1</v>
      </c>
      <c r="BL13">
        <v>0</v>
      </c>
      <c r="BM13">
        <v>2</v>
      </c>
      <c r="BN13">
        <v>0</v>
      </c>
      <c r="BO13">
        <v>1</v>
      </c>
      <c r="BP13">
        <v>0</v>
      </c>
      <c r="BQ13">
        <v>0</v>
      </c>
      <c r="BR13">
        <v>0</v>
      </c>
      <c r="BS13">
        <v>2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4</v>
      </c>
      <c r="CI13">
        <v>1</v>
      </c>
      <c r="CJ13">
        <v>0</v>
      </c>
      <c r="CK13">
        <v>0</v>
      </c>
      <c r="CL13">
        <v>1</v>
      </c>
      <c r="CM13">
        <v>0</v>
      </c>
      <c r="CN13">
        <v>1</v>
      </c>
      <c r="CO13">
        <v>0</v>
      </c>
      <c r="CP13">
        <v>1</v>
      </c>
      <c r="CQ13">
        <v>3</v>
      </c>
      <c r="CR13">
        <v>1</v>
      </c>
      <c r="CS13">
        <v>1</v>
      </c>
      <c r="CT13">
        <v>0</v>
      </c>
      <c r="CU13">
        <v>2</v>
      </c>
      <c r="CV13">
        <v>1</v>
      </c>
      <c r="CW13">
        <v>0</v>
      </c>
      <c r="CX13">
        <v>0</v>
      </c>
      <c r="CY13">
        <v>0</v>
      </c>
      <c r="CZ13">
        <v>0</v>
      </c>
      <c r="DA13">
        <v>4</v>
      </c>
      <c r="DB13">
        <v>0</v>
      </c>
      <c r="DC13" t="s">
        <v>151</v>
      </c>
      <c r="DD13" t="s">
        <v>152</v>
      </c>
      <c r="DE13" t="s">
        <v>175</v>
      </c>
    </row>
    <row r="14" spans="1:109">
      <c r="A14" s="1">
        <v>12</v>
      </c>
      <c r="B14" t="s">
        <v>176</v>
      </c>
      <c r="C14">
        <v>144</v>
      </c>
      <c r="D14">
        <v>0</v>
      </c>
      <c r="E14">
        <v>1</v>
      </c>
      <c r="F14">
        <v>2</v>
      </c>
      <c r="G14">
        <v>5</v>
      </c>
      <c r="H14">
        <v>0</v>
      </c>
      <c r="I14">
        <v>18</v>
      </c>
      <c r="J14">
        <v>5</v>
      </c>
      <c r="K14" t="s">
        <v>177</v>
      </c>
      <c r="L14" t="s">
        <v>178</v>
      </c>
      <c r="M14" t="s">
        <v>111</v>
      </c>
      <c r="N14" t="s">
        <v>179</v>
      </c>
      <c r="O14">
        <v>0</v>
      </c>
      <c r="P14">
        <v>1</v>
      </c>
      <c r="Q14">
        <v>2</v>
      </c>
      <c r="R14">
        <v>3</v>
      </c>
      <c r="S14">
        <v>0</v>
      </c>
      <c r="T14">
        <v>2</v>
      </c>
      <c r="U14">
        <v>3</v>
      </c>
      <c r="V14">
        <v>11</v>
      </c>
      <c r="W14">
        <v>5</v>
      </c>
      <c r="X14">
        <v>0</v>
      </c>
      <c r="Y14">
        <v>1</v>
      </c>
      <c r="Z14">
        <v>0</v>
      </c>
      <c r="AA14">
        <v>0</v>
      </c>
      <c r="AB14">
        <v>0</v>
      </c>
      <c r="AC14">
        <v>1</v>
      </c>
      <c r="AD14">
        <v>4</v>
      </c>
      <c r="AE14">
        <v>0</v>
      </c>
      <c r="AF14">
        <v>38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2</v>
      </c>
      <c r="AP14">
        <v>1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1</v>
      </c>
      <c r="AY14">
        <v>0</v>
      </c>
      <c r="AZ14">
        <v>0</v>
      </c>
      <c r="BA14">
        <v>0</v>
      </c>
      <c r="BB14">
        <v>2</v>
      </c>
      <c r="BC14">
        <v>0</v>
      </c>
      <c r="BD14">
        <v>2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L14">
        <v>0</v>
      </c>
      <c r="BM14">
        <v>3</v>
      </c>
      <c r="BN14">
        <v>1</v>
      </c>
      <c r="BO14">
        <v>0</v>
      </c>
      <c r="BP14">
        <v>0</v>
      </c>
      <c r="BQ14">
        <v>0</v>
      </c>
      <c r="BR14">
        <v>3</v>
      </c>
      <c r="BS14">
        <v>3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1</v>
      </c>
      <c r="CI14">
        <v>1</v>
      </c>
      <c r="CJ14">
        <v>1</v>
      </c>
      <c r="CK14">
        <v>0</v>
      </c>
      <c r="CL14">
        <v>0</v>
      </c>
      <c r="CM14">
        <v>0</v>
      </c>
      <c r="CN14">
        <v>1</v>
      </c>
      <c r="CO14">
        <v>2</v>
      </c>
      <c r="CP14">
        <v>0</v>
      </c>
      <c r="CQ14">
        <v>4</v>
      </c>
      <c r="CR14">
        <v>1</v>
      </c>
      <c r="CS14">
        <v>0</v>
      </c>
      <c r="CT14">
        <v>0</v>
      </c>
      <c r="CU14">
        <v>0</v>
      </c>
      <c r="CV14">
        <v>1</v>
      </c>
      <c r="CW14">
        <v>0</v>
      </c>
      <c r="CX14">
        <v>1</v>
      </c>
      <c r="CY14">
        <v>1</v>
      </c>
      <c r="CZ14">
        <v>1</v>
      </c>
      <c r="DA14">
        <v>4</v>
      </c>
      <c r="DB14">
        <v>0</v>
      </c>
      <c r="DC14" t="s">
        <v>151</v>
      </c>
      <c r="DD14" t="s">
        <v>152</v>
      </c>
      <c r="DE14" t="s">
        <v>175</v>
      </c>
    </row>
    <row r="15" spans="1:109">
      <c r="A15" s="1">
        <v>13</v>
      </c>
      <c r="B15" t="s">
        <v>180</v>
      </c>
      <c r="C15">
        <v>152</v>
      </c>
      <c r="D15">
        <v>4</v>
      </c>
      <c r="E15">
        <v>0</v>
      </c>
      <c r="F15">
        <v>0</v>
      </c>
      <c r="G15">
        <v>6</v>
      </c>
      <c r="H15">
        <v>1</v>
      </c>
      <c r="I15">
        <v>22</v>
      </c>
      <c r="J15">
        <v>6</v>
      </c>
      <c r="K15" t="s">
        <v>181</v>
      </c>
      <c r="L15" t="s">
        <v>182</v>
      </c>
      <c r="M15" t="s">
        <v>183</v>
      </c>
      <c r="N15" t="s">
        <v>184</v>
      </c>
      <c r="O15">
        <v>2</v>
      </c>
      <c r="P15">
        <v>0</v>
      </c>
      <c r="Q15">
        <v>3</v>
      </c>
      <c r="R15">
        <v>3</v>
      </c>
      <c r="S15">
        <v>1</v>
      </c>
      <c r="T15">
        <v>2</v>
      </c>
      <c r="U15">
        <v>4</v>
      </c>
      <c r="V15">
        <v>8</v>
      </c>
      <c r="W15">
        <v>2</v>
      </c>
      <c r="X15">
        <v>0</v>
      </c>
      <c r="Y15">
        <v>1</v>
      </c>
      <c r="Z15">
        <v>0</v>
      </c>
      <c r="AA15">
        <v>0</v>
      </c>
      <c r="AB15">
        <v>0</v>
      </c>
      <c r="AC15">
        <v>2</v>
      </c>
      <c r="AD15">
        <v>3</v>
      </c>
      <c r="AE15">
        <v>0</v>
      </c>
      <c r="AF15">
        <v>37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1</v>
      </c>
      <c r="AM15">
        <v>0</v>
      </c>
      <c r="AN15">
        <v>0</v>
      </c>
      <c r="AO15">
        <v>0</v>
      </c>
      <c r="AP15">
        <v>1</v>
      </c>
      <c r="AQ15">
        <v>3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4</v>
      </c>
      <c r="BN15">
        <v>1</v>
      </c>
      <c r="BO15">
        <v>0</v>
      </c>
      <c r="BP15">
        <v>1</v>
      </c>
      <c r="BQ15">
        <v>0</v>
      </c>
      <c r="BR15">
        <v>3</v>
      </c>
      <c r="BS15">
        <v>1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2</v>
      </c>
      <c r="CE15">
        <v>0</v>
      </c>
      <c r="CF15">
        <v>0</v>
      </c>
      <c r="CG15">
        <v>0</v>
      </c>
      <c r="CH15">
        <v>1</v>
      </c>
      <c r="CI15">
        <v>2</v>
      </c>
      <c r="CJ15">
        <v>1</v>
      </c>
      <c r="CK15">
        <v>0</v>
      </c>
      <c r="CL15">
        <v>0</v>
      </c>
      <c r="CM15">
        <v>0</v>
      </c>
      <c r="CN15">
        <v>1</v>
      </c>
      <c r="CO15">
        <v>0</v>
      </c>
      <c r="CP15">
        <v>0</v>
      </c>
      <c r="CQ15">
        <v>1</v>
      </c>
      <c r="CR15">
        <v>1</v>
      </c>
      <c r="CS15">
        <v>1</v>
      </c>
      <c r="CT15">
        <v>0</v>
      </c>
      <c r="CU15">
        <v>1</v>
      </c>
      <c r="CV15">
        <v>6</v>
      </c>
      <c r="CW15">
        <v>0</v>
      </c>
      <c r="CX15">
        <v>0</v>
      </c>
      <c r="CY15">
        <v>0</v>
      </c>
      <c r="CZ15">
        <v>0</v>
      </c>
      <c r="DA15">
        <v>4</v>
      </c>
      <c r="DB15">
        <v>0</v>
      </c>
      <c r="DC15" t="s">
        <v>151</v>
      </c>
      <c r="DD15" t="s">
        <v>152</v>
      </c>
      <c r="DE15" t="s">
        <v>111</v>
      </c>
    </row>
    <row r="16" spans="1:109">
      <c r="A16" s="1">
        <v>14</v>
      </c>
      <c r="B16" t="s">
        <v>185</v>
      </c>
      <c r="C16">
        <v>125</v>
      </c>
      <c r="D16">
        <v>6</v>
      </c>
      <c r="E16">
        <v>0</v>
      </c>
      <c r="F16">
        <v>0</v>
      </c>
      <c r="G16">
        <v>5</v>
      </c>
      <c r="H16">
        <v>2</v>
      </c>
      <c r="I16">
        <v>18</v>
      </c>
      <c r="J16">
        <v>8</v>
      </c>
      <c r="K16" t="s">
        <v>186</v>
      </c>
      <c r="L16" t="s">
        <v>187</v>
      </c>
      <c r="M16" t="s">
        <v>188</v>
      </c>
      <c r="N16" t="s">
        <v>189</v>
      </c>
      <c r="O16">
        <v>2</v>
      </c>
      <c r="P16">
        <v>0</v>
      </c>
      <c r="Q16">
        <v>1</v>
      </c>
      <c r="R16">
        <v>1</v>
      </c>
      <c r="S16">
        <v>2</v>
      </c>
      <c r="T16">
        <v>4</v>
      </c>
      <c r="U16">
        <v>0</v>
      </c>
      <c r="V16">
        <v>9</v>
      </c>
      <c r="W16">
        <v>2</v>
      </c>
      <c r="X16">
        <v>0</v>
      </c>
      <c r="Y16">
        <v>0</v>
      </c>
      <c r="Z16">
        <v>0</v>
      </c>
      <c r="AA16">
        <v>1</v>
      </c>
      <c r="AB16">
        <v>0</v>
      </c>
      <c r="AC16">
        <v>0</v>
      </c>
      <c r="AD16">
        <v>5</v>
      </c>
      <c r="AE16">
        <v>1</v>
      </c>
      <c r="AF16">
        <v>27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1</v>
      </c>
      <c r="AM16">
        <v>0</v>
      </c>
      <c r="AN16">
        <v>0</v>
      </c>
      <c r="AO16">
        <v>4</v>
      </c>
      <c r="AP16">
        <v>1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2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1</v>
      </c>
      <c r="CF16">
        <v>0</v>
      </c>
      <c r="CG16">
        <v>0</v>
      </c>
      <c r="CH16">
        <v>3</v>
      </c>
      <c r="CI16">
        <v>0</v>
      </c>
      <c r="CJ16">
        <v>1</v>
      </c>
      <c r="CK16">
        <v>0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4</v>
      </c>
      <c r="CS16">
        <v>1</v>
      </c>
      <c r="CT16">
        <v>0</v>
      </c>
      <c r="CU16">
        <v>1</v>
      </c>
      <c r="CV16">
        <v>3</v>
      </c>
      <c r="CW16">
        <v>1</v>
      </c>
      <c r="CX16">
        <v>0</v>
      </c>
      <c r="CY16">
        <v>0</v>
      </c>
      <c r="CZ16">
        <v>0</v>
      </c>
      <c r="DA16">
        <v>1</v>
      </c>
      <c r="DB16">
        <v>0</v>
      </c>
      <c r="DC16" t="s">
        <v>120</v>
      </c>
      <c r="DD16" t="s">
        <v>121</v>
      </c>
      <c r="DE16" t="s">
        <v>111</v>
      </c>
    </row>
    <row r="17" spans="1:109">
      <c r="A17" s="1">
        <v>15</v>
      </c>
      <c r="B17" t="s">
        <v>190</v>
      </c>
      <c r="C17">
        <v>151</v>
      </c>
      <c r="D17">
        <v>7</v>
      </c>
      <c r="E17">
        <v>0</v>
      </c>
      <c r="F17">
        <v>0</v>
      </c>
      <c r="G17">
        <v>5</v>
      </c>
      <c r="H17">
        <v>1</v>
      </c>
      <c r="I17">
        <v>18</v>
      </c>
      <c r="J17">
        <v>10</v>
      </c>
      <c r="K17" t="s">
        <v>191</v>
      </c>
      <c r="L17" t="s">
        <v>192</v>
      </c>
      <c r="M17" t="s">
        <v>193</v>
      </c>
      <c r="N17" t="s">
        <v>194</v>
      </c>
      <c r="O17">
        <v>1</v>
      </c>
      <c r="P17">
        <v>0</v>
      </c>
      <c r="Q17">
        <v>0</v>
      </c>
      <c r="R17">
        <v>0</v>
      </c>
      <c r="S17">
        <v>3</v>
      </c>
      <c r="T17">
        <v>3</v>
      </c>
      <c r="U17">
        <v>2</v>
      </c>
      <c r="V17">
        <v>3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0</v>
      </c>
      <c r="AF17">
        <v>44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5</v>
      </c>
      <c r="AP17">
        <v>1</v>
      </c>
      <c r="AQ17">
        <v>0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3</v>
      </c>
      <c r="BK17">
        <v>0</v>
      </c>
      <c r="BL17">
        <v>0</v>
      </c>
      <c r="BM17">
        <v>2</v>
      </c>
      <c r="BN17">
        <v>0</v>
      </c>
      <c r="BO17">
        <v>0</v>
      </c>
      <c r="BP17">
        <v>2</v>
      </c>
      <c r="BQ17">
        <v>2</v>
      </c>
      <c r="BR17">
        <v>0</v>
      </c>
      <c r="BS17">
        <v>4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1</v>
      </c>
      <c r="CC17">
        <v>0</v>
      </c>
      <c r="CD17">
        <v>0</v>
      </c>
      <c r="CE17">
        <v>2</v>
      </c>
      <c r="CF17">
        <v>1</v>
      </c>
      <c r="CG17">
        <v>0</v>
      </c>
      <c r="CH17">
        <v>3</v>
      </c>
      <c r="CI17">
        <v>0</v>
      </c>
      <c r="CJ17">
        <v>1</v>
      </c>
      <c r="CK17">
        <v>0</v>
      </c>
      <c r="CL17">
        <v>0</v>
      </c>
      <c r="CM17">
        <v>0</v>
      </c>
      <c r="CN17">
        <v>1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1</v>
      </c>
      <c r="CU17">
        <v>1</v>
      </c>
      <c r="CV17">
        <v>5</v>
      </c>
      <c r="CW17">
        <v>4</v>
      </c>
      <c r="CX17">
        <v>0</v>
      </c>
      <c r="CY17">
        <v>0</v>
      </c>
      <c r="CZ17">
        <v>0</v>
      </c>
      <c r="DA17">
        <v>3</v>
      </c>
      <c r="DB17">
        <v>0</v>
      </c>
      <c r="DC17" t="s">
        <v>126</v>
      </c>
      <c r="DD17" t="s">
        <v>127</v>
      </c>
      <c r="DE17" t="s">
        <v>111</v>
      </c>
    </row>
    <row r="18" spans="1:109">
      <c r="A18" s="1">
        <v>16</v>
      </c>
      <c r="B18" t="s">
        <v>195</v>
      </c>
      <c r="C18">
        <v>225</v>
      </c>
      <c r="D18">
        <v>6</v>
      </c>
      <c r="E18">
        <v>0</v>
      </c>
      <c r="F18">
        <v>0</v>
      </c>
      <c r="G18">
        <v>0</v>
      </c>
      <c r="H18">
        <v>0</v>
      </c>
      <c r="I18">
        <v>23</v>
      </c>
      <c r="J18">
        <v>11</v>
      </c>
      <c r="K18" t="s">
        <v>111</v>
      </c>
      <c r="L18" t="s">
        <v>196</v>
      </c>
      <c r="M18" t="s">
        <v>111</v>
      </c>
      <c r="N18" t="s">
        <v>197</v>
      </c>
      <c r="O18">
        <v>0</v>
      </c>
      <c r="P18">
        <v>0</v>
      </c>
      <c r="Q18">
        <v>4</v>
      </c>
      <c r="R18">
        <v>4</v>
      </c>
      <c r="S18">
        <v>3</v>
      </c>
      <c r="T18">
        <v>1</v>
      </c>
      <c r="U18">
        <v>1</v>
      </c>
      <c r="V18">
        <v>10</v>
      </c>
      <c r="W18">
        <v>4</v>
      </c>
      <c r="X18">
        <v>0</v>
      </c>
      <c r="Y18">
        <v>0</v>
      </c>
      <c r="Z18">
        <v>0</v>
      </c>
      <c r="AA18">
        <v>0</v>
      </c>
      <c r="AB18">
        <v>1</v>
      </c>
      <c r="AC18">
        <v>1</v>
      </c>
      <c r="AD18">
        <v>4</v>
      </c>
      <c r="AE18">
        <v>0</v>
      </c>
      <c r="AF18">
        <v>71</v>
      </c>
      <c r="AG18">
        <v>0</v>
      </c>
      <c r="AH18">
        <v>0</v>
      </c>
      <c r="AI18">
        <v>0</v>
      </c>
      <c r="AJ18">
        <v>1</v>
      </c>
      <c r="AK18">
        <v>0</v>
      </c>
      <c r="AL18">
        <v>0</v>
      </c>
      <c r="AM18">
        <v>3</v>
      </c>
      <c r="AN18">
        <v>0</v>
      </c>
      <c r="AO18">
        <v>2</v>
      </c>
      <c r="AP18">
        <v>0</v>
      </c>
      <c r="AQ18">
        <v>1</v>
      </c>
      <c r="AR18">
        <v>0</v>
      </c>
      <c r="AS18">
        <v>5</v>
      </c>
      <c r="AT18">
        <v>0</v>
      </c>
      <c r="AU18">
        <v>1</v>
      </c>
      <c r="AV18">
        <v>1</v>
      </c>
      <c r="AW18">
        <v>4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1</v>
      </c>
      <c r="BH18">
        <v>0</v>
      </c>
      <c r="BI18">
        <v>1</v>
      </c>
      <c r="BJ18">
        <v>3</v>
      </c>
      <c r="BK18">
        <v>2</v>
      </c>
      <c r="BL18">
        <v>0</v>
      </c>
      <c r="BM18">
        <v>1</v>
      </c>
      <c r="BN18">
        <v>0</v>
      </c>
      <c r="BO18">
        <v>2</v>
      </c>
      <c r="BP18">
        <v>7</v>
      </c>
      <c r="BQ18">
        <v>0</v>
      </c>
      <c r="BR18">
        <v>1</v>
      </c>
      <c r="BS18">
        <v>7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2</v>
      </c>
      <c r="CC18">
        <v>6</v>
      </c>
      <c r="CD18">
        <v>0</v>
      </c>
      <c r="CE18">
        <v>1</v>
      </c>
      <c r="CF18">
        <v>0</v>
      </c>
      <c r="CG18">
        <v>0</v>
      </c>
      <c r="CH18">
        <v>2</v>
      </c>
      <c r="CI18">
        <v>1</v>
      </c>
      <c r="CJ18">
        <v>1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1</v>
      </c>
      <c r="CQ18">
        <v>3</v>
      </c>
      <c r="CR18">
        <v>3</v>
      </c>
      <c r="CS18">
        <v>0</v>
      </c>
      <c r="CT18">
        <v>0</v>
      </c>
      <c r="CU18">
        <v>2</v>
      </c>
      <c r="CV18">
        <v>1</v>
      </c>
      <c r="CW18">
        <v>0</v>
      </c>
      <c r="CX18">
        <v>0</v>
      </c>
      <c r="CY18">
        <v>0</v>
      </c>
      <c r="CZ18">
        <v>1</v>
      </c>
      <c r="DA18">
        <v>4</v>
      </c>
      <c r="DB18">
        <v>0</v>
      </c>
      <c r="DC18" t="s">
        <v>151</v>
      </c>
      <c r="DD18" t="s">
        <v>152</v>
      </c>
      <c r="DE18" t="s">
        <v>111</v>
      </c>
    </row>
    <row r="19" spans="1:109">
      <c r="A19" s="1">
        <v>17</v>
      </c>
      <c r="B19" t="s">
        <v>198</v>
      </c>
      <c r="C19">
        <v>183</v>
      </c>
      <c r="D19">
        <v>3</v>
      </c>
      <c r="E19">
        <v>0</v>
      </c>
      <c r="F19">
        <v>0</v>
      </c>
      <c r="G19">
        <v>2</v>
      </c>
      <c r="H19">
        <v>0</v>
      </c>
      <c r="I19">
        <v>20</v>
      </c>
      <c r="J19">
        <v>8</v>
      </c>
      <c r="K19" t="s">
        <v>199</v>
      </c>
      <c r="L19" t="s">
        <v>200</v>
      </c>
      <c r="M19" t="s">
        <v>111</v>
      </c>
      <c r="N19" t="s">
        <v>201</v>
      </c>
      <c r="O19">
        <v>0</v>
      </c>
      <c r="P19">
        <v>0</v>
      </c>
      <c r="Q19">
        <v>4</v>
      </c>
      <c r="R19">
        <v>4</v>
      </c>
      <c r="S19">
        <v>0</v>
      </c>
      <c r="T19">
        <v>3</v>
      </c>
      <c r="U19">
        <v>0</v>
      </c>
      <c r="V19">
        <v>11</v>
      </c>
      <c r="W19">
        <v>0</v>
      </c>
      <c r="X19">
        <v>0</v>
      </c>
      <c r="Y19">
        <v>1</v>
      </c>
      <c r="Z19">
        <v>6</v>
      </c>
      <c r="AA19">
        <v>0</v>
      </c>
      <c r="AB19">
        <v>1</v>
      </c>
      <c r="AC19">
        <v>0</v>
      </c>
      <c r="AD19">
        <v>3</v>
      </c>
      <c r="AE19">
        <v>0</v>
      </c>
      <c r="AF19">
        <v>82</v>
      </c>
      <c r="AG19">
        <v>0</v>
      </c>
      <c r="AH19">
        <v>0</v>
      </c>
      <c r="AI19">
        <v>0</v>
      </c>
      <c r="AJ19">
        <v>1</v>
      </c>
      <c r="AK19">
        <v>0</v>
      </c>
      <c r="AL19">
        <v>0</v>
      </c>
      <c r="AM19">
        <v>1</v>
      </c>
      <c r="AN19">
        <v>0</v>
      </c>
      <c r="AO19">
        <v>6</v>
      </c>
      <c r="AP19">
        <v>1</v>
      </c>
      <c r="AQ19">
        <v>0</v>
      </c>
      <c r="AR19">
        <v>1</v>
      </c>
      <c r="AS19">
        <v>1</v>
      </c>
      <c r="AT19">
        <v>0</v>
      </c>
      <c r="AU19">
        <v>1</v>
      </c>
      <c r="AV19">
        <v>1</v>
      </c>
      <c r="AW19">
        <v>1</v>
      </c>
      <c r="AX19">
        <v>0</v>
      </c>
      <c r="AY19">
        <v>0</v>
      </c>
      <c r="AZ19">
        <v>0</v>
      </c>
      <c r="BA19">
        <v>1</v>
      </c>
      <c r="BB19">
        <v>1</v>
      </c>
      <c r="BC19">
        <v>0</v>
      </c>
      <c r="BD19">
        <v>7</v>
      </c>
      <c r="BE19">
        <v>4</v>
      </c>
      <c r="BF19">
        <v>0</v>
      </c>
      <c r="BG19">
        <v>0</v>
      </c>
      <c r="BH19">
        <v>0</v>
      </c>
      <c r="BI19">
        <v>0</v>
      </c>
      <c r="BJ19">
        <v>6</v>
      </c>
      <c r="BK19">
        <v>1</v>
      </c>
      <c r="BL19">
        <v>0</v>
      </c>
      <c r="BM19">
        <v>0</v>
      </c>
      <c r="BN19">
        <v>0</v>
      </c>
      <c r="BO19">
        <v>2</v>
      </c>
      <c r="BP19">
        <v>3</v>
      </c>
      <c r="BQ19">
        <v>0</v>
      </c>
      <c r="BR19">
        <v>1</v>
      </c>
      <c r="BS19">
        <v>2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1</v>
      </c>
      <c r="CA19">
        <v>2</v>
      </c>
      <c r="CB19">
        <v>2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14</v>
      </c>
      <c r="CI19">
        <v>0</v>
      </c>
      <c r="CJ19">
        <v>4</v>
      </c>
      <c r="CK19">
        <v>2</v>
      </c>
      <c r="CL19">
        <v>2</v>
      </c>
      <c r="CM19">
        <v>0</v>
      </c>
      <c r="CN19">
        <v>0</v>
      </c>
      <c r="CO19">
        <v>0</v>
      </c>
      <c r="CP19">
        <v>2</v>
      </c>
      <c r="CQ19">
        <v>0</v>
      </c>
      <c r="CR19">
        <v>3</v>
      </c>
      <c r="CS19">
        <v>0</v>
      </c>
      <c r="CT19">
        <v>0</v>
      </c>
      <c r="CU19">
        <v>2</v>
      </c>
      <c r="CV19">
        <v>0</v>
      </c>
      <c r="CW19">
        <v>0</v>
      </c>
      <c r="CX19">
        <v>1</v>
      </c>
      <c r="CY19">
        <v>0</v>
      </c>
      <c r="CZ19">
        <v>0</v>
      </c>
      <c r="DA19">
        <v>5</v>
      </c>
      <c r="DB19">
        <v>0</v>
      </c>
      <c r="DC19" t="s">
        <v>202</v>
      </c>
      <c r="DD19" t="s">
        <v>203</v>
      </c>
      <c r="DE19" t="s">
        <v>111</v>
      </c>
    </row>
    <row r="20" spans="1:109">
      <c r="A20" s="1">
        <v>18</v>
      </c>
      <c r="B20" t="s">
        <v>204</v>
      </c>
      <c r="C20">
        <v>198</v>
      </c>
      <c r="D20">
        <v>10</v>
      </c>
      <c r="E20">
        <v>1</v>
      </c>
      <c r="F20">
        <v>0</v>
      </c>
      <c r="G20">
        <v>11</v>
      </c>
      <c r="H20">
        <v>2</v>
      </c>
      <c r="I20">
        <v>39</v>
      </c>
      <c r="J20">
        <v>15</v>
      </c>
      <c r="K20" t="s">
        <v>205</v>
      </c>
      <c r="L20" t="s">
        <v>206</v>
      </c>
      <c r="M20" t="s">
        <v>207</v>
      </c>
      <c r="N20" t="s">
        <v>208</v>
      </c>
      <c r="O20">
        <v>3</v>
      </c>
      <c r="P20">
        <v>1</v>
      </c>
      <c r="Q20">
        <v>3</v>
      </c>
      <c r="R20">
        <v>4</v>
      </c>
      <c r="S20">
        <v>6</v>
      </c>
      <c r="T20">
        <v>6</v>
      </c>
      <c r="U20">
        <v>4</v>
      </c>
      <c r="V20">
        <v>7</v>
      </c>
      <c r="W20">
        <v>2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1</v>
      </c>
      <c r="AE20">
        <v>1</v>
      </c>
      <c r="AF20">
        <v>41</v>
      </c>
      <c r="AG20">
        <v>0</v>
      </c>
      <c r="AH20">
        <v>1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4</v>
      </c>
      <c r="AP20">
        <v>1</v>
      </c>
      <c r="AQ20">
        <v>0</v>
      </c>
      <c r="AR20">
        <v>0</v>
      </c>
      <c r="AS20">
        <v>0</v>
      </c>
      <c r="AT20">
        <v>1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2</v>
      </c>
      <c r="BB20">
        <v>0</v>
      </c>
      <c r="BC20">
        <v>3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1</v>
      </c>
      <c r="BK20">
        <v>0</v>
      </c>
      <c r="BL20">
        <v>0</v>
      </c>
      <c r="BM20">
        <v>4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3</v>
      </c>
      <c r="BT20">
        <v>0</v>
      </c>
      <c r="BU20">
        <v>0</v>
      </c>
      <c r="BV20">
        <v>0</v>
      </c>
      <c r="BW20">
        <v>1</v>
      </c>
      <c r="BX20">
        <v>0</v>
      </c>
      <c r="BY20">
        <v>0</v>
      </c>
      <c r="BZ20">
        <v>0</v>
      </c>
      <c r="CA20">
        <v>0</v>
      </c>
      <c r="CB20">
        <v>1</v>
      </c>
      <c r="CC20">
        <v>0</v>
      </c>
      <c r="CD20">
        <v>0</v>
      </c>
      <c r="CE20">
        <v>1</v>
      </c>
      <c r="CF20">
        <v>0</v>
      </c>
      <c r="CG20">
        <v>1</v>
      </c>
      <c r="CH20">
        <v>0</v>
      </c>
      <c r="CI20">
        <v>3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1</v>
      </c>
      <c r="CP20">
        <v>0</v>
      </c>
      <c r="CQ20">
        <v>1</v>
      </c>
      <c r="CR20">
        <v>1</v>
      </c>
      <c r="CS20">
        <v>0</v>
      </c>
      <c r="CT20">
        <v>0</v>
      </c>
      <c r="CU20">
        <v>3</v>
      </c>
      <c r="CV20">
        <v>5</v>
      </c>
      <c r="CW20">
        <v>1</v>
      </c>
      <c r="CX20">
        <v>0</v>
      </c>
      <c r="CY20">
        <v>0</v>
      </c>
      <c r="CZ20">
        <v>0</v>
      </c>
      <c r="DA20">
        <v>2</v>
      </c>
      <c r="DB20">
        <v>0</v>
      </c>
      <c r="DC20" t="s">
        <v>113</v>
      </c>
      <c r="DD20" t="s">
        <v>114</v>
      </c>
      <c r="DE20" t="s">
        <v>209</v>
      </c>
    </row>
    <row r="21" spans="1:109">
      <c r="A21" s="1">
        <v>19</v>
      </c>
      <c r="B21" t="s">
        <v>210</v>
      </c>
      <c r="C21">
        <v>125</v>
      </c>
      <c r="D21">
        <v>4</v>
      </c>
      <c r="E21">
        <v>0</v>
      </c>
      <c r="F21">
        <v>0</v>
      </c>
      <c r="G21">
        <v>5</v>
      </c>
      <c r="H21">
        <v>0</v>
      </c>
      <c r="I21">
        <v>22</v>
      </c>
      <c r="J21">
        <v>6</v>
      </c>
      <c r="K21" t="s">
        <v>211</v>
      </c>
      <c r="L21" t="s">
        <v>212</v>
      </c>
      <c r="M21" t="s">
        <v>111</v>
      </c>
      <c r="N21" t="s">
        <v>213</v>
      </c>
      <c r="O21">
        <v>2</v>
      </c>
      <c r="P21">
        <v>0</v>
      </c>
      <c r="Q21">
        <v>2</v>
      </c>
      <c r="R21">
        <v>2</v>
      </c>
      <c r="S21">
        <v>4</v>
      </c>
      <c r="T21">
        <v>2</v>
      </c>
      <c r="U21">
        <v>4</v>
      </c>
      <c r="V21">
        <v>9</v>
      </c>
      <c r="W21">
        <v>6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3</v>
      </c>
      <c r="AF21">
        <v>30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0</v>
      </c>
      <c r="AN21">
        <v>0</v>
      </c>
      <c r="AO21">
        <v>2</v>
      </c>
      <c r="AP21">
        <v>1</v>
      </c>
      <c r="AQ21">
        <v>0</v>
      </c>
      <c r="AR21">
        <v>0</v>
      </c>
      <c r="AS21">
        <v>0</v>
      </c>
      <c r="AT21">
        <v>1</v>
      </c>
      <c r="AU21">
        <v>0</v>
      </c>
      <c r="AV21">
        <v>0</v>
      </c>
      <c r="AW21">
        <v>0</v>
      </c>
      <c r="AX21">
        <v>1</v>
      </c>
      <c r="AY21">
        <v>0</v>
      </c>
      <c r="AZ21">
        <v>0</v>
      </c>
      <c r="BA21">
        <v>1</v>
      </c>
      <c r="BB21">
        <v>0</v>
      </c>
      <c r="BC21">
        <v>1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1</v>
      </c>
      <c r="BM21">
        <v>4</v>
      </c>
      <c r="BN21">
        <v>1</v>
      </c>
      <c r="BO21">
        <v>0</v>
      </c>
      <c r="BP21">
        <v>0</v>
      </c>
      <c r="BQ21">
        <v>1</v>
      </c>
      <c r="BR21">
        <v>0</v>
      </c>
      <c r="BS21">
        <v>2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1</v>
      </c>
      <c r="CH21">
        <v>1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4</v>
      </c>
      <c r="CR21">
        <v>0</v>
      </c>
      <c r="CS21">
        <v>1</v>
      </c>
      <c r="CT21">
        <v>0</v>
      </c>
      <c r="CU21">
        <v>1</v>
      </c>
      <c r="CV21">
        <v>3</v>
      </c>
      <c r="CW21">
        <v>0</v>
      </c>
      <c r="CX21">
        <v>0</v>
      </c>
      <c r="CY21">
        <v>0</v>
      </c>
      <c r="CZ21">
        <v>0</v>
      </c>
      <c r="DA21">
        <v>2</v>
      </c>
      <c r="DB21">
        <v>0</v>
      </c>
      <c r="DC21" t="s">
        <v>113</v>
      </c>
      <c r="DD21" t="s">
        <v>114</v>
      </c>
      <c r="DE21" t="s">
        <v>111</v>
      </c>
    </row>
    <row r="22" spans="1:109">
      <c r="A22" s="1">
        <v>20</v>
      </c>
      <c r="B22" t="s">
        <v>214</v>
      </c>
      <c r="C22">
        <v>172</v>
      </c>
      <c r="D22">
        <v>6</v>
      </c>
      <c r="E22">
        <v>0</v>
      </c>
      <c r="F22">
        <v>0</v>
      </c>
      <c r="G22">
        <v>1</v>
      </c>
      <c r="H22">
        <v>0</v>
      </c>
      <c r="I22">
        <v>16</v>
      </c>
      <c r="J22">
        <v>4</v>
      </c>
      <c r="K22" t="s">
        <v>215</v>
      </c>
      <c r="L22" t="s">
        <v>216</v>
      </c>
      <c r="M22" t="s">
        <v>111</v>
      </c>
      <c r="N22" t="s">
        <v>217</v>
      </c>
      <c r="O22">
        <v>0</v>
      </c>
      <c r="P22">
        <v>0</v>
      </c>
      <c r="Q22">
        <v>2</v>
      </c>
      <c r="R22">
        <v>2</v>
      </c>
      <c r="S22">
        <v>0</v>
      </c>
      <c r="T22">
        <v>0</v>
      </c>
      <c r="U22">
        <v>2</v>
      </c>
      <c r="V22">
        <v>7</v>
      </c>
      <c r="W22">
        <v>5</v>
      </c>
      <c r="X22">
        <v>0</v>
      </c>
      <c r="Y22">
        <v>0</v>
      </c>
      <c r="Z22">
        <v>0</v>
      </c>
      <c r="AA22">
        <v>0</v>
      </c>
      <c r="AB22">
        <v>0</v>
      </c>
      <c r="AC22">
        <v>2</v>
      </c>
      <c r="AD22">
        <v>0</v>
      </c>
      <c r="AE22">
        <v>0</v>
      </c>
      <c r="AF22">
        <v>54</v>
      </c>
      <c r="AG22">
        <v>0</v>
      </c>
      <c r="AH22">
        <v>0</v>
      </c>
      <c r="AI22">
        <v>0</v>
      </c>
      <c r="AJ22">
        <v>1</v>
      </c>
      <c r="AK22">
        <v>0</v>
      </c>
      <c r="AL22">
        <v>0</v>
      </c>
      <c r="AM22">
        <v>1</v>
      </c>
      <c r="AN22">
        <v>0</v>
      </c>
      <c r="AO22">
        <v>3</v>
      </c>
      <c r="AP22">
        <v>3</v>
      </c>
      <c r="AQ22">
        <v>0</v>
      </c>
      <c r="AR22">
        <v>2</v>
      </c>
      <c r="AS22">
        <v>1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1</v>
      </c>
      <c r="BC22">
        <v>3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4</v>
      </c>
      <c r="BK22">
        <v>0</v>
      </c>
      <c r="BL22">
        <v>0</v>
      </c>
      <c r="BM22">
        <v>2</v>
      </c>
      <c r="BN22">
        <v>0</v>
      </c>
      <c r="BO22">
        <v>0</v>
      </c>
      <c r="BP22">
        <v>1</v>
      </c>
      <c r="BQ22">
        <v>0</v>
      </c>
      <c r="BR22">
        <v>1</v>
      </c>
      <c r="BS22">
        <v>1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3</v>
      </c>
      <c r="CC22">
        <v>2</v>
      </c>
      <c r="CD22">
        <v>0</v>
      </c>
      <c r="CE22">
        <v>2</v>
      </c>
      <c r="CF22">
        <v>0</v>
      </c>
      <c r="CG22">
        <v>1</v>
      </c>
      <c r="CH22">
        <v>1</v>
      </c>
      <c r="CI22">
        <v>2</v>
      </c>
      <c r="CJ22">
        <v>1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2</v>
      </c>
      <c r="CQ22">
        <v>2</v>
      </c>
      <c r="CR22">
        <v>0</v>
      </c>
      <c r="CS22">
        <v>0</v>
      </c>
      <c r="CT22">
        <v>0</v>
      </c>
      <c r="CU22">
        <v>2</v>
      </c>
      <c r="CV22">
        <v>5</v>
      </c>
      <c r="CW22">
        <v>0</v>
      </c>
      <c r="CX22">
        <v>0</v>
      </c>
      <c r="CY22">
        <v>1</v>
      </c>
      <c r="CZ22">
        <v>1</v>
      </c>
      <c r="DA22">
        <v>5</v>
      </c>
      <c r="DB22">
        <v>0</v>
      </c>
      <c r="DC22" t="s">
        <v>202</v>
      </c>
      <c r="DD22" t="s">
        <v>203</v>
      </c>
      <c r="DE22" t="s">
        <v>111</v>
      </c>
    </row>
    <row r="23" spans="1:109">
      <c r="A23" s="1">
        <v>21</v>
      </c>
      <c r="B23" t="s">
        <v>218</v>
      </c>
      <c r="C23">
        <v>217</v>
      </c>
      <c r="D23">
        <v>5</v>
      </c>
      <c r="E23">
        <v>0</v>
      </c>
      <c r="F23">
        <v>0</v>
      </c>
      <c r="G23">
        <v>1</v>
      </c>
      <c r="H23">
        <v>0</v>
      </c>
      <c r="I23">
        <v>14</v>
      </c>
      <c r="J23">
        <v>7</v>
      </c>
      <c r="K23" t="s">
        <v>219</v>
      </c>
      <c r="L23" t="s">
        <v>220</v>
      </c>
      <c r="M23" t="s">
        <v>111</v>
      </c>
      <c r="N23" t="s">
        <v>221</v>
      </c>
      <c r="O23">
        <v>0</v>
      </c>
      <c r="P23">
        <v>0</v>
      </c>
      <c r="Q23">
        <v>2</v>
      </c>
      <c r="R23">
        <v>2</v>
      </c>
      <c r="S23">
        <v>1</v>
      </c>
      <c r="T23">
        <v>1</v>
      </c>
      <c r="U23">
        <v>4</v>
      </c>
      <c r="V23">
        <v>11</v>
      </c>
      <c r="W23">
        <v>2</v>
      </c>
      <c r="X23">
        <v>0</v>
      </c>
      <c r="Y23">
        <v>0</v>
      </c>
      <c r="Z23">
        <v>0</v>
      </c>
      <c r="AA23">
        <v>0</v>
      </c>
      <c r="AB23">
        <v>1</v>
      </c>
      <c r="AC23">
        <v>5</v>
      </c>
      <c r="AD23">
        <v>3</v>
      </c>
      <c r="AE23">
        <v>0</v>
      </c>
      <c r="AF23">
        <v>81</v>
      </c>
      <c r="AG23">
        <v>0</v>
      </c>
      <c r="AH23">
        <v>0</v>
      </c>
      <c r="AI23">
        <v>0</v>
      </c>
      <c r="AJ23">
        <v>1</v>
      </c>
      <c r="AK23">
        <v>0</v>
      </c>
      <c r="AL23">
        <v>0</v>
      </c>
      <c r="AM23">
        <v>7</v>
      </c>
      <c r="AN23">
        <v>0</v>
      </c>
      <c r="AO23">
        <v>5</v>
      </c>
      <c r="AP23">
        <v>1</v>
      </c>
      <c r="AQ23">
        <v>0</v>
      </c>
      <c r="AR23">
        <v>0</v>
      </c>
      <c r="AS23">
        <v>3</v>
      </c>
      <c r="AT23">
        <v>1</v>
      </c>
      <c r="AU23">
        <v>1</v>
      </c>
      <c r="AV23">
        <v>0</v>
      </c>
      <c r="AW23">
        <v>0</v>
      </c>
      <c r="AX23">
        <v>1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6</v>
      </c>
      <c r="BK23">
        <v>0</v>
      </c>
      <c r="BL23">
        <v>0</v>
      </c>
      <c r="BM23">
        <v>4</v>
      </c>
      <c r="BN23">
        <v>0</v>
      </c>
      <c r="BO23">
        <v>2</v>
      </c>
      <c r="BP23">
        <v>4</v>
      </c>
      <c r="BQ23">
        <v>0</v>
      </c>
      <c r="BR23">
        <v>4</v>
      </c>
      <c r="BS23">
        <v>2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4</v>
      </c>
      <c r="CC23">
        <v>2</v>
      </c>
      <c r="CD23">
        <v>0</v>
      </c>
      <c r="CE23">
        <v>0</v>
      </c>
      <c r="CF23">
        <v>0</v>
      </c>
      <c r="CG23">
        <v>0</v>
      </c>
      <c r="CH23">
        <v>15</v>
      </c>
      <c r="CI23">
        <v>5</v>
      </c>
      <c r="CJ23">
        <v>0</v>
      </c>
      <c r="CK23">
        <v>0</v>
      </c>
      <c r="CL23">
        <v>1</v>
      </c>
      <c r="CM23">
        <v>0</v>
      </c>
      <c r="CN23">
        <v>0</v>
      </c>
      <c r="CO23">
        <v>0</v>
      </c>
      <c r="CP23">
        <v>0</v>
      </c>
      <c r="CQ23">
        <v>2</v>
      </c>
      <c r="CR23">
        <v>1</v>
      </c>
      <c r="CS23">
        <v>0</v>
      </c>
      <c r="CT23">
        <v>0</v>
      </c>
      <c r="CU23">
        <v>4</v>
      </c>
      <c r="CV23">
        <v>2</v>
      </c>
      <c r="CW23">
        <v>0</v>
      </c>
      <c r="CX23">
        <v>1</v>
      </c>
      <c r="CY23">
        <v>0</v>
      </c>
      <c r="CZ23">
        <v>0</v>
      </c>
      <c r="DA23">
        <v>2</v>
      </c>
      <c r="DB23">
        <v>0</v>
      </c>
      <c r="DC23" t="s">
        <v>113</v>
      </c>
      <c r="DD23" t="s">
        <v>114</v>
      </c>
      <c r="DE23" t="s">
        <v>111</v>
      </c>
    </row>
    <row r="24" spans="1:109">
      <c r="A24" s="1">
        <v>22</v>
      </c>
      <c r="B24" t="s">
        <v>222</v>
      </c>
      <c r="C24">
        <v>191</v>
      </c>
      <c r="D24">
        <v>4</v>
      </c>
      <c r="E24">
        <v>0</v>
      </c>
      <c r="F24">
        <v>0</v>
      </c>
      <c r="G24">
        <v>1</v>
      </c>
      <c r="H24">
        <v>0</v>
      </c>
      <c r="I24">
        <v>12</v>
      </c>
      <c r="J24">
        <v>4</v>
      </c>
      <c r="K24" t="s">
        <v>223</v>
      </c>
      <c r="L24" t="s">
        <v>224</v>
      </c>
      <c r="M24" t="s">
        <v>111</v>
      </c>
      <c r="N24" t="s">
        <v>225</v>
      </c>
      <c r="O24">
        <v>0</v>
      </c>
      <c r="P24">
        <v>0</v>
      </c>
      <c r="Q24">
        <v>2</v>
      </c>
      <c r="R24">
        <v>2</v>
      </c>
      <c r="S24">
        <v>0</v>
      </c>
      <c r="T24">
        <v>1</v>
      </c>
      <c r="U24">
        <v>1</v>
      </c>
      <c r="V24">
        <v>13</v>
      </c>
      <c r="W24">
        <v>1</v>
      </c>
      <c r="X24">
        <v>0</v>
      </c>
      <c r="Y24">
        <v>2</v>
      </c>
      <c r="Z24">
        <v>1</v>
      </c>
      <c r="AA24">
        <v>0</v>
      </c>
      <c r="AB24">
        <v>0</v>
      </c>
      <c r="AC24">
        <v>6</v>
      </c>
      <c r="AD24">
        <v>3</v>
      </c>
      <c r="AE24">
        <v>0</v>
      </c>
      <c r="AF24">
        <v>64</v>
      </c>
      <c r="AG24">
        <v>0</v>
      </c>
      <c r="AH24">
        <v>0</v>
      </c>
      <c r="AI24">
        <v>0</v>
      </c>
      <c r="AJ24">
        <v>1</v>
      </c>
      <c r="AK24">
        <v>0</v>
      </c>
      <c r="AL24">
        <v>0</v>
      </c>
      <c r="AM24">
        <v>1</v>
      </c>
      <c r="AN24">
        <v>0</v>
      </c>
      <c r="AO24">
        <v>9</v>
      </c>
      <c r="AP24">
        <v>1</v>
      </c>
      <c r="AQ24">
        <v>2</v>
      </c>
      <c r="AR24">
        <v>0</v>
      </c>
      <c r="AS24">
        <v>3</v>
      </c>
      <c r="AT24">
        <v>0</v>
      </c>
      <c r="AU24">
        <v>0</v>
      </c>
      <c r="AV24">
        <v>0</v>
      </c>
      <c r="AW24">
        <v>0</v>
      </c>
      <c r="AX24">
        <v>1</v>
      </c>
      <c r="AY24">
        <v>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1</v>
      </c>
      <c r="BJ24">
        <v>2</v>
      </c>
      <c r="BK24">
        <v>1</v>
      </c>
      <c r="BL24">
        <v>0</v>
      </c>
      <c r="BM24">
        <v>1</v>
      </c>
      <c r="BN24">
        <v>0</v>
      </c>
      <c r="BO24">
        <v>1</v>
      </c>
      <c r="BP24">
        <v>6</v>
      </c>
      <c r="BQ24">
        <v>0</v>
      </c>
      <c r="BR24">
        <v>1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2</v>
      </c>
      <c r="CD24">
        <v>2</v>
      </c>
      <c r="CE24">
        <v>1</v>
      </c>
      <c r="CF24">
        <v>0</v>
      </c>
      <c r="CG24">
        <v>0</v>
      </c>
      <c r="CH24">
        <v>9</v>
      </c>
      <c r="CI24">
        <v>6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2</v>
      </c>
      <c r="CR24">
        <v>1</v>
      </c>
      <c r="CS24">
        <v>0</v>
      </c>
      <c r="CT24">
        <v>0</v>
      </c>
      <c r="CU24">
        <v>1</v>
      </c>
      <c r="CV24">
        <v>2</v>
      </c>
      <c r="CW24">
        <v>1</v>
      </c>
      <c r="CX24">
        <v>2</v>
      </c>
      <c r="CY24">
        <v>0</v>
      </c>
      <c r="CZ24">
        <v>0</v>
      </c>
      <c r="DA24">
        <v>3</v>
      </c>
      <c r="DB24">
        <v>0</v>
      </c>
      <c r="DC24" t="s">
        <v>126</v>
      </c>
      <c r="DD24" t="s">
        <v>127</v>
      </c>
      <c r="DE24" t="s">
        <v>111</v>
      </c>
    </row>
    <row r="25" spans="1:109">
      <c r="A25" s="1">
        <v>23</v>
      </c>
      <c r="B25" t="s">
        <v>226</v>
      </c>
      <c r="C25">
        <v>143</v>
      </c>
      <c r="D25">
        <v>4</v>
      </c>
      <c r="E25">
        <v>0</v>
      </c>
      <c r="F25">
        <v>0</v>
      </c>
      <c r="G25">
        <v>2</v>
      </c>
      <c r="H25">
        <v>0</v>
      </c>
      <c r="I25">
        <v>8</v>
      </c>
      <c r="J25">
        <v>1</v>
      </c>
      <c r="K25" t="s">
        <v>227</v>
      </c>
      <c r="L25" t="s">
        <v>228</v>
      </c>
      <c r="M25" t="s">
        <v>111</v>
      </c>
      <c r="N25" t="s">
        <v>229</v>
      </c>
      <c r="O25">
        <v>0</v>
      </c>
      <c r="P25">
        <v>0</v>
      </c>
      <c r="Q25">
        <v>0</v>
      </c>
      <c r="R25">
        <v>0</v>
      </c>
      <c r="S25">
        <v>1</v>
      </c>
      <c r="T25">
        <v>0</v>
      </c>
      <c r="U25">
        <v>2</v>
      </c>
      <c r="V25">
        <v>7</v>
      </c>
      <c r="W25">
        <v>1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5</v>
      </c>
      <c r="AE25">
        <v>0</v>
      </c>
      <c r="AF25">
        <v>45</v>
      </c>
      <c r="AG25">
        <v>0</v>
      </c>
      <c r="AH25">
        <v>0</v>
      </c>
      <c r="AI25">
        <v>0</v>
      </c>
      <c r="AJ25">
        <v>1</v>
      </c>
      <c r="AK25">
        <v>0</v>
      </c>
      <c r="AL25">
        <v>0</v>
      </c>
      <c r="AM25">
        <v>1</v>
      </c>
      <c r="AN25">
        <v>0</v>
      </c>
      <c r="AO25">
        <v>3</v>
      </c>
      <c r="AP25">
        <v>0</v>
      </c>
      <c r="AQ25">
        <v>4</v>
      </c>
      <c r="AR25">
        <v>0</v>
      </c>
      <c r="AS25">
        <v>2</v>
      </c>
      <c r="AT25">
        <v>0</v>
      </c>
      <c r="AU25">
        <v>2</v>
      </c>
      <c r="AV25">
        <v>0</v>
      </c>
      <c r="AW25">
        <v>0</v>
      </c>
      <c r="AX25">
        <v>0</v>
      </c>
      <c r="AY25">
        <v>3</v>
      </c>
      <c r="AZ25">
        <v>0</v>
      </c>
      <c r="BA25">
        <v>0</v>
      </c>
      <c r="BB25">
        <v>1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2</v>
      </c>
      <c r="BK25">
        <v>0</v>
      </c>
      <c r="BL25">
        <v>0</v>
      </c>
      <c r="BM25">
        <v>2</v>
      </c>
      <c r="BN25">
        <v>0</v>
      </c>
      <c r="BO25">
        <v>0</v>
      </c>
      <c r="BP25">
        <v>3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2</v>
      </c>
      <c r="CB25">
        <v>0</v>
      </c>
      <c r="CC25">
        <v>2</v>
      </c>
      <c r="CD25">
        <v>1</v>
      </c>
      <c r="CE25">
        <v>0</v>
      </c>
      <c r="CF25">
        <v>0</v>
      </c>
      <c r="CG25">
        <v>0</v>
      </c>
      <c r="CH25">
        <v>11</v>
      </c>
      <c r="CI25">
        <v>1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2</v>
      </c>
      <c r="CS25">
        <v>0</v>
      </c>
      <c r="CT25">
        <v>0</v>
      </c>
      <c r="CU25">
        <v>0</v>
      </c>
      <c r="CV25">
        <v>1</v>
      </c>
      <c r="CW25">
        <v>1</v>
      </c>
      <c r="CX25">
        <v>0</v>
      </c>
      <c r="CY25">
        <v>0</v>
      </c>
      <c r="CZ25">
        <v>0</v>
      </c>
      <c r="DA25">
        <v>0</v>
      </c>
      <c r="DB25">
        <v>0</v>
      </c>
      <c r="DC25" t="s">
        <v>111</v>
      </c>
      <c r="DD25" t="s">
        <v>111</v>
      </c>
      <c r="DE25" t="s">
        <v>111</v>
      </c>
    </row>
    <row r="26" spans="1:109">
      <c r="A26" s="1">
        <v>24</v>
      </c>
      <c r="B26" t="s">
        <v>230</v>
      </c>
      <c r="C26">
        <v>195</v>
      </c>
      <c r="D26">
        <v>8</v>
      </c>
      <c r="E26">
        <v>0</v>
      </c>
      <c r="F26">
        <v>0</v>
      </c>
      <c r="G26">
        <v>1</v>
      </c>
      <c r="H26">
        <v>0</v>
      </c>
      <c r="I26">
        <v>17</v>
      </c>
      <c r="J26">
        <v>7</v>
      </c>
      <c r="K26" t="s">
        <v>231</v>
      </c>
      <c r="L26" t="s">
        <v>232</v>
      </c>
      <c r="M26" t="s">
        <v>111</v>
      </c>
      <c r="N26" t="s">
        <v>233</v>
      </c>
      <c r="O26">
        <v>0</v>
      </c>
      <c r="P26">
        <v>0</v>
      </c>
      <c r="Q26">
        <v>2</v>
      </c>
      <c r="R26">
        <v>2</v>
      </c>
      <c r="S26">
        <v>2</v>
      </c>
      <c r="T26">
        <v>2</v>
      </c>
      <c r="U26">
        <v>3</v>
      </c>
      <c r="V26">
        <v>11</v>
      </c>
      <c r="W26">
        <v>1</v>
      </c>
      <c r="X26">
        <v>0</v>
      </c>
      <c r="Y26">
        <v>0</v>
      </c>
      <c r="Z26">
        <v>1</v>
      </c>
      <c r="AA26">
        <v>0</v>
      </c>
      <c r="AB26">
        <v>0</v>
      </c>
      <c r="AC26">
        <v>8</v>
      </c>
      <c r="AD26">
        <v>1</v>
      </c>
      <c r="AE26">
        <v>0</v>
      </c>
      <c r="AF26">
        <v>62</v>
      </c>
      <c r="AG26">
        <v>0</v>
      </c>
      <c r="AH26">
        <v>1</v>
      </c>
      <c r="AI26">
        <v>0</v>
      </c>
      <c r="AJ26">
        <v>1</v>
      </c>
      <c r="AK26">
        <v>0</v>
      </c>
      <c r="AL26">
        <v>1</v>
      </c>
      <c r="AM26">
        <v>1</v>
      </c>
      <c r="AN26">
        <v>0</v>
      </c>
      <c r="AO26">
        <v>11</v>
      </c>
      <c r="AP26">
        <v>2</v>
      </c>
      <c r="AQ26">
        <v>0</v>
      </c>
      <c r="AR26">
        <v>0</v>
      </c>
      <c r="AS26">
        <v>2</v>
      </c>
      <c r="AT26">
        <v>1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1</v>
      </c>
      <c r="BA26">
        <v>0</v>
      </c>
      <c r="BB26">
        <v>0</v>
      </c>
      <c r="BC26">
        <v>3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3</v>
      </c>
      <c r="BK26">
        <v>2</v>
      </c>
      <c r="BL26">
        <v>0</v>
      </c>
      <c r="BM26">
        <v>3</v>
      </c>
      <c r="BN26">
        <v>0</v>
      </c>
      <c r="BO26">
        <v>0</v>
      </c>
      <c r="BP26">
        <v>1</v>
      </c>
      <c r="BQ26">
        <v>1</v>
      </c>
      <c r="BR26">
        <v>3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1</v>
      </c>
      <c r="CC26">
        <v>0</v>
      </c>
      <c r="CD26">
        <v>0</v>
      </c>
      <c r="CE26">
        <v>2</v>
      </c>
      <c r="CF26">
        <v>0</v>
      </c>
      <c r="CG26">
        <v>0</v>
      </c>
      <c r="CH26">
        <v>4</v>
      </c>
      <c r="CI26">
        <v>8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1</v>
      </c>
      <c r="CR26">
        <v>1</v>
      </c>
      <c r="CS26">
        <v>0</v>
      </c>
      <c r="CT26">
        <v>0</v>
      </c>
      <c r="CU26">
        <v>0</v>
      </c>
      <c r="CV26">
        <v>4</v>
      </c>
      <c r="CW26">
        <v>0</v>
      </c>
      <c r="CX26">
        <v>0</v>
      </c>
      <c r="CY26">
        <v>1</v>
      </c>
      <c r="CZ26">
        <v>0</v>
      </c>
      <c r="DA26">
        <v>3</v>
      </c>
      <c r="DB26">
        <v>0</v>
      </c>
      <c r="DC26" t="s">
        <v>126</v>
      </c>
      <c r="DD26" t="s">
        <v>127</v>
      </c>
      <c r="DE26" t="s">
        <v>111</v>
      </c>
    </row>
    <row r="27" spans="1:109">
      <c r="A27" s="1">
        <v>25</v>
      </c>
      <c r="B27" t="s">
        <v>234</v>
      </c>
      <c r="C27">
        <v>214</v>
      </c>
      <c r="D27">
        <v>9</v>
      </c>
      <c r="E27">
        <v>0</v>
      </c>
      <c r="F27">
        <v>0</v>
      </c>
      <c r="G27">
        <v>4</v>
      </c>
      <c r="H27">
        <v>1</v>
      </c>
      <c r="I27">
        <v>21</v>
      </c>
      <c r="J27">
        <v>10</v>
      </c>
      <c r="K27" t="s">
        <v>235</v>
      </c>
      <c r="L27" t="s">
        <v>236</v>
      </c>
      <c r="M27" t="s">
        <v>237</v>
      </c>
      <c r="N27" t="s">
        <v>238</v>
      </c>
      <c r="O27">
        <v>1</v>
      </c>
      <c r="P27">
        <v>0</v>
      </c>
      <c r="Q27">
        <v>1</v>
      </c>
      <c r="R27">
        <v>1</v>
      </c>
      <c r="S27">
        <v>2</v>
      </c>
      <c r="T27">
        <v>6</v>
      </c>
      <c r="U27">
        <v>3</v>
      </c>
      <c r="V27">
        <v>16</v>
      </c>
      <c r="W27">
        <v>5</v>
      </c>
      <c r="X27">
        <v>0</v>
      </c>
      <c r="Y27">
        <v>0</v>
      </c>
      <c r="Z27">
        <v>3</v>
      </c>
      <c r="AA27">
        <v>0</v>
      </c>
      <c r="AB27">
        <v>0</v>
      </c>
      <c r="AC27">
        <v>0</v>
      </c>
      <c r="AD27">
        <v>8</v>
      </c>
      <c r="AE27">
        <v>0</v>
      </c>
      <c r="AF27">
        <v>66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7</v>
      </c>
      <c r="AP27">
        <v>0</v>
      </c>
      <c r="AQ27">
        <v>0</v>
      </c>
      <c r="AR27">
        <v>3</v>
      </c>
      <c r="AS27">
        <v>0</v>
      </c>
      <c r="AT27">
        <v>1</v>
      </c>
      <c r="AU27">
        <v>0</v>
      </c>
      <c r="AV27">
        <v>0</v>
      </c>
      <c r="AW27">
        <v>0</v>
      </c>
      <c r="AX27">
        <v>2</v>
      </c>
      <c r="AY27">
        <v>0</v>
      </c>
      <c r="AZ27">
        <v>1</v>
      </c>
      <c r="BA27">
        <v>0</v>
      </c>
      <c r="BB27">
        <v>1</v>
      </c>
      <c r="BC27">
        <v>1</v>
      </c>
      <c r="BD27">
        <v>1</v>
      </c>
      <c r="BE27">
        <v>0</v>
      </c>
      <c r="BF27">
        <v>2</v>
      </c>
      <c r="BG27">
        <v>0</v>
      </c>
      <c r="BH27">
        <v>0</v>
      </c>
      <c r="BI27">
        <v>0</v>
      </c>
      <c r="BJ27">
        <v>5</v>
      </c>
      <c r="BK27">
        <v>2</v>
      </c>
      <c r="BL27">
        <v>2</v>
      </c>
      <c r="BM27">
        <v>3</v>
      </c>
      <c r="BN27">
        <v>0</v>
      </c>
      <c r="BO27">
        <v>0</v>
      </c>
      <c r="BP27">
        <v>0</v>
      </c>
      <c r="BQ27">
        <v>2</v>
      </c>
      <c r="BR27">
        <v>1</v>
      </c>
      <c r="BS27">
        <v>3</v>
      </c>
      <c r="BT27">
        <v>1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2</v>
      </c>
      <c r="CC27">
        <v>0</v>
      </c>
      <c r="CD27">
        <v>0</v>
      </c>
      <c r="CE27">
        <v>0</v>
      </c>
      <c r="CF27">
        <v>0</v>
      </c>
      <c r="CG27">
        <v>1</v>
      </c>
      <c r="CH27">
        <v>3</v>
      </c>
      <c r="CI27">
        <v>0</v>
      </c>
      <c r="CJ27">
        <v>1</v>
      </c>
      <c r="CK27">
        <v>0</v>
      </c>
      <c r="CL27">
        <v>2</v>
      </c>
      <c r="CM27">
        <v>0</v>
      </c>
      <c r="CN27">
        <v>0</v>
      </c>
      <c r="CO27">
        <v>5</v>
      </c>
      <c r="CP27">
        <v>2</v>
      </c>
      <c r="CQ27">
        <v>0</v>
      </c>
      <c r="CR27">
        <v>0</v>
      </c>
      <c r="CS27">
        <v>0</v>
      </c>
      <c r="CT27">
        <v>0</v>
      </c>
      <c r="CU27">
        <v>1</v>
      </c>
      <c r="CV27">
        <v>2</v>
      </c>
      <c r="CW27">
        <v>4</v>
      </c>
      <c r="CX27">
        <v>0</v>
      </c>
      <c r="CY27">
        <v>0</v>
      </c>
      <c r="CZ27">
        <v>0</v>
      </c>
      <c r="DA27">
        <v>5</v>
      </c>
      <c r="DB27">
        <v>0</v>
      </c>
      <c r="DC27" t="s">
        <v>202</v>
      </c>
      <c r="DD27" t="s">
        <v>203</v>
      </c>
      <c r="DE27" t="s">
        <v>111</v>
      </c>
    </row>
    <row r="28" spans="1:109">
      <c r="A28" s="1">
        <v>26</v>
      </c>
      <c r="B28" t="s">
        <v>239</v>
      </c>
      <c r="C28">
        <v>176</v>
      </c>
      <c r="D28">
        <v>10</v>
      </c>
      <c r="E28">
        <v>0</v>
      </c>
      <c r="F28">
        <v>0</v>
      </c>
      <c r="G28">
        <v>5</v>
      </c>
      <c r="H28">
        <v>3</v>
      </c>
      <c r="I28">
        <v>22</v>
      </c>
      <c r="J28">
        <v>10</v>
      </c>
      <c r="K28" t="s">
        <v>240</v>
      </c>
      <c r="L28" t="s">
        <v>241</v>
      </c>
      <c r="M28" t="s">
        <v>242</v>
      </c>
      <c r="N28" t="s">
        <v>243</v>
      </c>
      <c r="O28">
        <v>0</v>
      </c>
      <c r="P28">
        <v>0</v>
      </c>
      <c r="Q28">
        <v>0</v>
      </c>
      <c r="R28">
        <v>0</v>
      </c>
      <c r="S28">
        <v>2</v>
      </c>
      <c r="T28">
        <v>2</v>
      </c>
      <c r="U28">
        <v>2</v>
      </c>
      <c r="V28">
        <v>13</v>
      </c>
      <c r="W28">
        <v>1</v>
      </c>
      <c r="X28">
        <v>1</v>
      </c>
      <c r="Y28">
        <v>0</v>
      </c>
      <c r="Z28">
        <v>1</v>
      </c>
      <c r="AA28">
        <v>0</v>
      </c>
      <c r="AB28">
        <v>2</v>
      </c>
      <c r="AC28">
        <v>4</v>
      </c>
      <c r="AD28">
        <v>4</v>
      </c>
      <c r="AE28">
        <v>0</v>
      </c>
      <c r="AF28">
        <v>62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1</v>
      </c>
      <c r="AM28">
        <v>2</v>
      </c>
      <c r="AN28">
        <v>0</v>
      </c>
      <c r="AO28">
        <v>5</v>
      </c>
      <c r="AP28">
        <v>1</v>
      </c>
      <c r="AQ28">
        <v>0</v>
      </c>
      <c r="AR28">
        <v>4</v>
      </c>
      <c r="AS28">
        <v>0</v>
      </c>
      <c r="AT28">
        <v>0</v>
      </c>
      <c r="AU28">
        <v>0</v>
      </c>
      <c r="AV28">
        <v>2</v>
      </c>
      <c r="AW28">
        <v>1</v>
      </c>
      <c r="AX28">
        <v>0</v>
      </c>
      <c r="AY28">
        <v>0</v>
      </c>
      <c r="AZ28">
        <v>2</v>
      </c>
      <c r="BA28">
        <v>1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4</v>
      </c>
      <c r="BK28">
        <v>1</v>
      </c>
      <c r="BL28">
        <v>0</v>
      </c>
      <c r="BM28">
        <v>2</v>
      </c>
      <c r="BN28">
        <v>0</v>
      </c>
      <c r="BO28">
        <v>2</v>
      </c>
      <c r="BP28">
        <v>1</v>
      </c>
      <c r="BQ28">
        <v>0</v>
      </c>
      <c r="BR28">
        <v>0</v>
      </c>
      <c r="BS28">
        <v>4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1</v>
      </c>
      <c r="CB28">
        <v>3</v>
      </c>
      <c r="CC28">
        <v>0</v>
      </c>
      <c r="CD28">
        <v>0</v>
      </c>
      <c r="CE28">
        <v>3</v>
      </c>
      <c r="CF28">
        <v>0</v>
      </c>
      <c r="CG28">
        <v>0</v>
      </c>
      <c r="CH28">
        <v>4</v>
      </c>
      <c r="CI28">
        <v>4</v>
      </c>
      <c r="CJ28">
        <v>0</v>
      </c>
      <c r="CK28">
        <v>1</v>
      </c>
      <c r="CL28">
        <v>2</v>
      </c>
      <c r="CM28">
        <v>0</v>
      </c>
      <c r="CN28">
        <v>0</v>
      </c>
      <c r="CO28">
        <v>1</v>
      </c>
      <c r="CP28">
        <v>1</v>
      </c>
      <c r="CQ28">
        <v>0</v>
      </c>
      <c r="CR28">
        <v>1</v>
      </c>
      <c r="CS28">
        <v>1</v>
      </c>
      <c r="CT28">
        <v>0</v>
      </c>
      <c r="CU28">
        <v>1</v>
      </c>
      <c r="CV28">
        <v>3</v>
      </c>
      <c r="CW28">
        <v>1</v>
      </c>
      <c r="CX28">
        <v>0</v>
      </c>
      <c r="CY28">
        <v>0</v>
      </c>
      <c r="CZ28">
        <v>0</v>
      </c>
      <c r="DA28">
        <v>2</v>
      </c>
      <c r="DB28">
        <v>0</v>
      </c>
      <c r="DC28" t="s">
        <v>113</v>
      </c>
      <c r="DD28" t="s">
        <v>114</v>
      </c>
      <c r="DE28" t="s">
        <v>111</v>
      </c>
    </row>
    <row r="29" spans="1:109">
      <c r="A29" s="1">
        <v>27</v>
      </c>
      <c r="B29" t="s">
        <v>244</v>
      </c>
      <c r="C29">
        <v>133</v>
      </c>
      <c r="D29">
        <v>2</v>
      </c>
      <c r="E29">
        <v>0</v>
      </c>
      <c r="F29">
        <v>0</v>
      </c>
      <c r="G29">
        <v>3</v>
      </c>
      <c r="H29">
        <v>1</v>
      </c>
      <c r="I29">
        <v>11</v>
      </c>
      <c r="J29">
        <v>2</v>
      </c>
      <c r="K29" t="s">
        <v>245</v>
      </c>
      <c r="L29" t="s">
        <v>246</v>
      </c>
      <c r="M29" t="s">
        <v>247</v>
      </c>
      <c r="N29" t="s">
        <v>248</v>
      </c>
      <c r="O29">
        <v>0</v>
      </c>
      <c r="P29">
        <v>0</v>
      </c>
      <c r="Q29">
        <v>1</v>
      </c>
      <c r="R29">
        <v>1</v>
      </c>
      <c r="S29">
        <v>1</v>
      </c>
      <c r="T29">
        <v>4</v>
      </c>
      <c r="U29">
        <v>2</v>
      </c>
      <c r="V29">
        <v>12</v>
      </c>
      <c r="W29">
        <v>2</v>
      </c>
      <c r="X29">
        <v>0</v>
      </c>
      <c r="Y29">
        <v>0</v>
      </c>
      <c r="Z29">
        <v>1</v>
      </c>
      <c r="AA29">
        <v>0</v>
      </c>
      <c r="AB29">
        <v>1</v>
      </c>
      <c r="AC29">
        <v>5</v>
      </c>
      <c r="AD29">
        <v>2</v>
      </c>
      <c r="AE29">
        <v>1</v>
      </c>
      <c r="AF29">
        <v>32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1</v>
      </c>
      <c r="AO29">
        <v>4</v>
      </c>
      <c r="AP29">
        <v>0</v>
      </c>
      <c r="AQ29">
        <v>1</v>
      </c>
      <c r="AR29">
        <v>0</v>
      </c>
      <c r="AS29">
        <v>0</v>
      </c>
      <c r="AT29">
        <v>0</v>
      </c>
      <c r="AU29">
        <v>1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1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2</v>
      </c>
      <c r="BN29">
        <v>0</v>
      </c>
      <c r="BO29">
        <v>0</v>
      </c>
      <c r="BP29">
        <v>0</v>
      </c>
      <c r="BQ29">
        <v>0</v>
      </c>
      <c r="BR29">
        <v>2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1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2</v>
      </c>
      <c r="CI29">
        <v>5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1</v>
      </c>
      <c r="CP29">
        <v>0</v>
      </c>
      <c r="CQ29">
        <v>3</v>
      </c>
      <c r="CR29">
        <v>0</v>
      </c>
      <c r="CS29">
        <v>0</v>
      </c>
      <c r="CT29">
        <v>0</v>
      </c>
      <c r="CU29">
        <v>0</v>
      </c>
      <c r="CV29">
        <v>2</v>
      </c>
      <c r="CW29">
        <v>0</v>
      </c>
      <c r="CX29">
        <v>0</v>
      </c>
      <c r="CY29">
        <v>1</v>
      </c>
      <c r="CZ29">
        <v>0</v>
      </c>
      <c r="DA29">
        <v>2</v>
      </c>
      <c r="DB29">
        <v>0</v>
      </c>
      <c r="DC29" t="s">
        <v>113</v>
      </c>
      <c r="DD29" t="s">
        <v>114</v>
      </c>
      <c r="DE29" t="s">
        <v>111</v>
      </c>
    </row>
    <row r="30" spans="1:109">
      <c r="A30" s="1">
        <v>28</v>
      </c>
      <c r="B30" t="s">
        <v>249</v>
      </c>
      <c r="C30">
        <v>169</v>
      </c>
      <c r="D30">
        <v>8</v>
      </c>
      <c r="E30">
        <v>0</v>
      </c>
      <c r="F30">
        <v>1</v>
      </c>
      <c r="G30">
        <v>15</v>
      </c>
      <c r="H30">
        <v>4</v>
      </c>
      <c r="I30">
        <v>45</v>
      </c>
      <c r="J30">
        <v>22</v>
      </c>
      <c r="K30" t="s">
        <v>250</v>
      </c>
      <c r="L30" t="s">
        <v>251</v>
      </c>
      <c r="M30" t="s">
        <v>252</v>
      </c>
      <c r="N30" t="s">
        <v>253</v>
      </c>
      <c r="O30">
        <v>2</v>
      </c>
      <c r="P30">
        <v>0</v>
      </c>
      <c r="Q30">
        <v>0</v>
      </c>
      <c r="R30">
        <v>0</v>
      </c>
      <c r="S30">
        <v>4</v>
      </c>
      <c r="T30">
        <v>11</v>
      </c>
      <c r="U30">
        <v>1</v>
      </c>
      <c r="V30">
        <v>14</v>
      </c>
      <c r="W30">
        <v>5</v>
      </c>
      <c r="X30">
        <v>1</v>
      </c>
      <c r="Y30">
        <v>0</v>
      </c>
      <c r="Z30">
        <v>0</v>
      </c>
      <c r="AA30">
        <v>0</v>
      </c>
      <c r="AB30">
        <v>2</v>
      </c>
      <c r="AC30">
        <v>0</v>
      </c>
      <c r="AD30">
        <v>3</v>
      </c>
      <c r="AE30">
        <v>3</v>
      </c>
      <c r="AF30">
        <v>19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2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1</v>
      </c>
      <c r="BJ30">
        <v>0</v>
      </c>
      <c r="BK30">
        <v>2</v>
      </c>
      <c r="BL30">
        <v>0</v>
      </c>
      <c r="BM30">
        <v>1</v>
      </c>
      <c r="BN30">
        <v>2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1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2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1</v>
      </c>
      <c r="CO30">
        <v>0</v>
      </c>
      <c r="CP30">
        <v>0</v>
      </c>
      <c r="CQ30">
        <v>1</v>
      </c>
      <c r="CR30">
        <v>1</v>
      </c>
      <c r="CS30">
        <v>0</v>
      </c>
      <c r="CT30">
        <v>0</v>
      </c>
      <c r="CU30">
        <v>1</v>
      </c>
      <c r="CV30">
        <v>4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 t="s">
        <v>111</v>
      </c>
      <c r="DD30" t="s">
        <v>111</v>
      </c>
      <c r="DE30" t="s">
        <v>111</v>
      </c>
    </row>
    <row r="31" spans="1:109">
      <c r="A31" s="1">
        <v>29</v>
      </c>
      <c r="B31" t="s">
        <v>254</v>
      </c>
      <c r="C31">
        <v>181</v>
      </c>
      <c r="D31">
        <v>3</v>
      </c>
      <c r="E31">
        <v>0</v>
      </c>
      <c r="F31">
        <v>1</v>
      </c>
      <c r="G31">
        <v>1</v>
      </c>
      <c r="H31">
        <v>0</v>
      </c>
      <c r="I31">
        <v>8</v>
      </c>
      <c r="J31">
        <v>4</v>
      </c>
      <c r="K31" t="s">
        <v>255</v>
      </c>
      <c r="L31" t="s">
        <v>256</v>
      </c>
      <c r="M31" t="s">
        <v>111</v>
      </c>
      <c r="N31" t="s">
        <v>257</v>
      </c>
      <c r="O31">
        <v>0</v>
      </c>
      <c r="P31">
        <v>0</v>
      </c>
      <c r="Q31">
        <v>0</v>
      </c>
      <c r="R31">
        <v>0</v>
      </c>
      <c r="S31">
        <v>0</v>
      </c>
      <c r="T31">
        <v>3</v>
      </c>
      <c r="U31">
        <v>3</v>
      </c>
      <c r="V31">
        <v>9</v>
      </c>
      <c r="W31">
        <v>0</v>
      </c>
      <c r="X31">
        <v>1</v>
      </c>
      <c r="Y31">
        <v>0</v>
      </c>
      <c r="Z31">
        <v>4</v>
      </c>
      <c r="AA31">
        <v>0</v>
      </c>
      <c r="AB31">
        <v>0</v>
      </c>
      <c r="AC31">
        <v>0</v>
      </c>
      <c r="AD31">
        <v>4</v>
      </c>
      <c r="AE31">
        <v>0</v>
      </c>
      <c r="AF31">
        <v>89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8</v>
      </c>
      <c r="AP31">
        <v>5</v>
      </c>
      <c r="AQ31">
        <v>0</v>
      </c>
      <c r="AR31">
        <v>0</v>
      </c>
      <c r="AS31">
        <v>1</v>
      </c>
      <c r="AT31">
        <v>0</v>
      </c>
      <c r="AU31">
        <v>0</v>
      </c>
      <c r="AV31">
        <v>3</v>
      </c>
      <c r="AW31">
        <v>1</v>
      </c>
      <c r="AX31">
        <v>1</v>
      </c>
      <c r="AY31">
        <v>0</v>
      </c>
      <c r="AZ31">
        <v>2</v>
      </c>
      <c r="BA31">
        <v>0</v>
      </c>
      <c r="BB31">
        <v>0</v>
      </c>
      <c r="BC31">
        <v>0</v>
      </c>
      <c r="BD31">
        <v>4</v>
      </c>
      <c r="BE31">
        <v>3</v>
      </c>
      <c r="BF31">
        <v>0</v>
      </c>
      <c r="BG31">
        <v>0</v>
      </c>
      <c r="BH31">
        <v>0</v>
      </c>
      <c r="BI31">
        <v>0</v>
      </c>
      <c r="BJ31">
        <v>5</v>
      </c>
      <c r="BK31">
        <v>2</v>
      </c>
      <c r="BL31">
        <v>1</v>
      </c>
      <c r="BM31">
        <v>3</v>
      </c>
      <c r="BN31">
        <v>1</v>
      </c>
      <c r="BO31">
        <v>2</v>
      </c>
      <c r="BP31">
        <v>5</v>
      </c>
      <c r="BQ31">
        <v>1</v>
      </c>
      <c r="BR31">
        <v>0</v>
      </c>
      <c r="BS31">
        <v>0</v>
      </c>
      <c r="BT31">
        <v>3</v>
      </c>
      <c r="BU31">
        <v>0</v>
      </c>
      <c r="BV31">
        <v>0</v>
      </c>
      <c r="BW31">
        <v>2</v>
      </c>
      <c r="BX31">
        <v>0</v>
      </c>
      <c r="BY31">
        <v>0</v>
      </c>
      <c r="BZ31">
        <v>0</v>
      </c>
      <c r="CA31">
        <v>3</v>
      </c>
      <c r="CB31">
        <v>2</v>
      </c>
      <c r="CC31">
        <v>0</v>
      </c>
      <c r="CD31">
        <v>0</v>
      </c>
      <c r="CE31">
        <v>2</v>
      </c>
      <c r="CF31">
        <v>0</v>
      </c>
      <c r="CG31">
        <v>0</v>
      </c>
      <c r="CH31">
        <v>15</v>
      </c>
      <c r="CI31">
        <v>0</v>
      </c>
      <c r="CJ31">
        <v>0</v>
      </c>
      <c r="CK31">
        <v>2</v>
      </c>
      <c r="CL31">
        <v>1</v>
      </c>
      <c r="CM31">
        <v>0</v>
      </c>
      <c r="CN31">
        <v>0</v>
      </c>
      <c r="CO31">
        <v>0</v>
      </c>
      <c r="CP31">
        <v>0</v>
      </c>
      <c r="CQ31">
        <v>3</v>
      </c>
      <c r="CR31">
        <v>1</v>
      </c>
      <c r="CS31">
        <v>0</v>
      </c>
      <c r="CT31">
        <v>0</v>
      </c>
      <c r="CU31">
        <v>0</v>
      </c>
      <c r="CV31">
        <v>3</v>
      </c>
      <c r="CW31">
        <v>0</v>
      </c>
      <c r="CX31">
        <v>0</v>
      </c>
      <c r="CY31">
        <v>0</v>
      </c>
      <c r="CZ31">
        <v>0</v>
      </c>
      <c r="DA31">
        <v>4</v>
      </c>
      <c r="DB31">
        <v>0</v>
      </c>
      <c r="DC31" t="s">
        <v>151</v>
      </c>
      <c r="DD31" t="s">
        <v>152</v>
      </c>
      <c r="DE31" t="s">
        <v>111</v>
      </c>
    </row>
    <row r="32" spans="1:109">
      <c r="A32" s="1">
        <v>30</v>
      </c>
      <c r="B32" t="s">
        <v>258</v>
      </c>
      <c r="C32">
        <v>179</v>
      </c>
      <c r="D32">
        <v>6</v>
      </c>
      <c r="E32">
        <v>0</v>
      </c>
      <c r="F32">
        <v>0</v>
      </c>
      <c r="G32">
        <v>2</v>
      </c>
      <c r="H32">
        <v>0</v>
      </c>
      <c r="I32">
        <v>9</v>
      </c>
      <c r="J32">
        <v>3</v>
      </c>
      <c r="K32" t="s">
        <v>259</v>
      </c>
      <c r="L32" t="s">
        <v>260</v>
      </c>
      <c r="M32" t="s">
        <v>111</v>
      </c>
      <c r="N32" t="s">
        <v>261</v>
      </c>
      <c r="O32">
        <v>0</v>
      </c>
      <c r="P32">
        <v>0</v>
      </c>
      <c r="Q32">
        <v>2</v>
      </c>
      <c r="R32">
        <v>2</v>
      </c>
      <c r="S32">
        <v>0</v>
      </c>
      <c r="T32">
        <v>0</v>
      </c>
      <c r="U32">
        <v>5</v>
      </c>
      <c r="V32">
        <v>11</v>
      </c>
      <c r="W32">
        <v>1</v>
      </c>
      <c r="X32">
        <v>0</v>
      </c>
      <c r="Y32">
        <v>1</v>
      </c>
      <c r="Z32">
        <v>1</v>
      </c>
      <c r="AA32">
        <v>0</v>
      </c>
      <c r="AB32">
        <v>1</v>
      </c>
      <c r="AC32">
        <v>4</v>
      </c>
      <c r="AD32">
        <v>3</v>
      </c>
      <c r="AE32">
        <v>0</v>
      </c>
      <c r="AF32">
        <v>80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2</v>
      </c>
      <c r="AM32">
        <v>0</v>
      </c>
      <c r="AN32">
        <v>0</v>
      </c>
      <c r="AO32">
        <v>9</v>
      </c>
      <c r="AP32">
        <v>0</v>
      </c>
      <c r="AQ32">
        <v>0</v>
      </c>
      <c r="AR32">
        <v>1</v>
      </c>
      <c r="AS32">
        <v>0</v>
      </c>
      <c r="AT32">
        <v>0</v>
      </c>
      <c r="AU32">
        <v>1</v>
      </c>
      <c r="AV32">
        <v>1</v>
      </c>
      <c r="AW32">
        <v>0</v>
      </c>
      <c r="AX32">
        <v>3</v>
      </c>
      <c r="AY32">
        <v>1</v>
      </c>
      <c r="AZ32">
        <v>4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5</v>
      </c>
      <c r="BK32">
        <v>1</v>
      </c>
      <c r="BL32">
        <v>0</v>
      </c>
      <c r="BM32">
        <v>5</v>
      </c>
      <c r="BN32">
        <v>1</v>
      </c>
      <c r="BO32">
        <v>2</v>
      </c>
      <c r="BP32">
        <v>2</v>
      </c>
      <c r="BQ32">
        <v>0</v>
      </c>
      <c r="BR32">
        <v>1</v>
      </c>
      <c r="BS32">
        <v>2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1</v>
      </c>
      <c r="CB32">
        <v>2</v>
      </c>
      <c r="CC32">
        <v>0</v>
      </c>
      <c r="CD32">
        <v>3</v>
      </c>
      <c r="CE32">
        <v>0</v>
      </c>
      <c r="CF32">
        <v>0</v>
      </c>
      <c r="CG32">
        <v>0</v>
      </c>
      <c r="CH32">
        <v>14</v>
      </c>
      <c r="CI32">
        <v>4</v>
      </c>
      <c r="CJ32">
        <v>0</v>
      </c>
      <c r="CK32">
        <v>1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2</v>
      </c>
      <c r="CR32">
        <v>1</v>
      </c>
      <c r="CS32">
        <v>0</v>
      </c>
      <c r="CT32">
        <v>0</v>
      </c>
      <c r="CU32">
        <v>0</v>
      </c>
      <c r="CV32">
        <v>2</v>
      </c>
      <c r="CW32">
        <v>1</v>
      </c>
      <c r="CX32">
        <v>0</v>
      </c>
      <c r="CY32">
        <v>2</v>
      </c>
      <c r="CZ32">
        <v>0</v>
      </c>
      <c r="DA32">
        <v>6</v>
      </c>
      <c r="DB32">
        <v>0</v>
      </c>
      <c r="DC32" t="s">
        <v>168</v>
      </c>
      <c r="DD32" t="s">
        <v>169</v>
      </c>
      <c r="DE32" t="s">
        <v>111</v>
      </c>
    </row>
    <row r="33" spans="1:109">
      <c r="A33" s="1">
        <v>31</v>
      </c>
      <c r="B33" t="s">
        <v>262</v>
      </c>
      <c r="C33">
        <v>194</v>
      </c>
      <c r="D33">
        <v>5</v>
      </c>
      <c r="E33">
        <v>0</v>
      </c>
      <c r="F33">
        <v>0</v>
      </c>
      <c r="G33">
        <v>3</v>
      </c>
      <c r="H33">
        <v>0</v>
      </c>
      <c r="I33">
        <v>19</v>
      </c>
      <c r="J33">
        <v>9</v>
      </c>
      <c r="K33" t="s">
        <v>263</v>
      </c>
      <c r="L33" t="s">
        <v>264</v>
      </c>
      <c r="M33" t="s">
        <v>111</v>
      </c>
      <c r="N33" t="s">
        <v>265</v>
      </c>
      <c r="O33">
        <v>1</v>
      </c>
      <c r="P33">
        <v>0</v>
      </c>
      <c r="Q33">
        <v>4</v>
      </c>
      <c r="R33">
        <v>4</v>
      </c>
      <c r="S33">
        <v>0</v>
      </c>
      <c r="T33">
        <v>2</v>
      </c>
      <c r="U33">
        <v>4</v>
      </c>
      <c r="V33">
        <v>10</v>
      </c>
      <c r="W33">
        <v>3</v>
      </c>
      <c r="X33">
        <v>0</v>
      </c>
      <c r="Y33">
        <v>3</v>
      </c>
      <c r="Z33">
        <v>0</v>
      </c>
      <c r="AA33">
        <v>0</v>
      </c>
      <c r="AB33">
        <v>0</v>
      </c>
      <c r="AC33">
        <v>1</v>
      </c>
      <c r="AD33">
        <v>3</v>
      </c>
      <c r="AE33">
        <v>0</v>
      </c>
      <c r="AF33">
        <v>71</v>
      </c>
      <c r="AG33">
        <v>0</v>
      </c>
      <c r="AH33">
        <v>0</v>
      </c>
      <c r="AI33">
        <v>0</v>
      </c>
      <c r="AJ33">
        <v>0</v>
      </c>
      <c r="AK33">
        <v>1</v>
      </c>
      <c r="AL33">
        <v>1</v>
      </c>
      <c r="AM33">
        <v>0</v>
      </c>
      <c r="AN33">
        <v>0</v>
      </c>
      <c r="AO33">
        <v>7</v>
      </c>
      <c r="AP33">
        <v>1</v>
      </c>
      <c r="AQ33">
        <v>0</v>
      </c>
      <c r="AR33">
        <v>2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3</v>
      </c>
      <c r="BA33">
        <v>0</v>
      </c>
      <c r="BB33">
        <v>3</v>
      </c>
      <c r="BC33">
        <v>1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4</v>
      </c>
      <c r="BK33">
        <v>1</v>
      </c>
      <c r="BL33">
        <v>0</v>
      </c>
      <c r="BM33">
        <v>4</v>
      </c>
      <c r="BN33">
        <v>0</v>
      </c>
      <c r="BO33">
        <v>0</v>
      </c>
      <c r="BP33">
        <v>5</v>
      </c>
      <c r="BQ33">
        <v>0</v>
      </c>
      <c r="BR33">
        <v>2</v>
      </c>
      <c r="BS33">
        <v>5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3</v>
      </c>
      <c r="CA33">
        <v>0</v>
      </c>
      <c r="CB33">
        <v>1</v>
      </c>
      <c r="CC33">
        <v>2</v>
      </c>
      <c r="CD33">
        <v>0</v>
      </c>
      <c r="CE33">
        <v>3</v>
      </c>
      <c r="CF33">
        <v>0</v>
      </c>
      <c r="CG33">
        <v>0</v>
      </c>
      <c r="CH33">
        <v>6</v>
      </c>
      <c r="CI33">
        <v>1</v>
      </c>
      <c r="CJ33">
        <v>0</v>
      </c>
      <c r="CK33">
        <v>0</v>
      </c>
      <c r="CL33">
        <v>2</v>
      </c>
      <c r="CM33">
        <v>0</v>
      </c>
      <c r="CN33">
        <v>0</v>
      </c>
      <c r="CO33">
        <v>0</v>
      </c>
      <c r="CP33">
        <v>2</v>
      </c>
      <c r="CQ33">
        <v>0</v>
      </c>
      <c r="CR33">
        <v>1</v>
      </c>
      <c r="CS33">
        <v>0</v>
      </c>
      <c r="CT33">
        <v>0</v>
      </c>
      <c r="CU33">
        <v>0</v>
      </c>
      <c r="CV33">
        <v>3</v>
      </c>
      <c r="CW33">
        <v>1</v>
      </c>
      <c r="CX33">
        <v>1</v>
      </c>
      <c r="CY33">
        <v>0</v>
      </c>
      <c r="CZ33">
        <v>0</v>
      </c>
      <c r="DA33">
        <v>4</v>
      </c>
      <c r="DB33">
        <v>0</v>
      </c>
      <c r="DC33" t="s">
        <v>151</v>
      </c>
      <c r="DD33" t="s">
        <v>152</v>
      </c>
      <c r="DE33" t="s">
        <v>111</v>
      </c>
    </row>
    <row r="34" spans="1:109">
      <c r="A34" s="1">
        <v>32</v>
      </c>
      <c r="B34" t="s">
        <v>266</v>
      </c>
      <c r="C34">
        <v>220</v>
      </c>
      <c r="D34">
        <v>5</v>
      </c>
      <c r="E34">
        <v>0</v>
      </c>
      <c r="F34">
        <v>0</v>
      </c>
      <c r="G34">
        <v>5</v>
      </c>
      <c r="H34">
        <v>0</v>
      </c>
      <c r="I34">
        <v>18</v>
      </c>
      <c r="J34">
        <v>9</v>
      </c>
      <c r="K34" t="s">
        <v>267</v>
      </c>
      <c r="L34" t="s">
        <v>268</v>
      </c>
      <c r="M34" t="s">
        <v>111</v>
      </c>
      <c r="N34" t="s">
        <v>269</v>
      </c>
      <c r="O34">
        <v>0</v>
      </c>
      <c r="P34">
        <v>0</v>
      </c>
      <c r="Q34">
        <v>0</v>
      </c>
      <c r="R34">
        <v>0</v>
      </c>
      <c r="S34">
        <v>2</v>
      </c>
      <c r="T34">
        <v>2</v>
      </c>
      <c r="U34">
        <v>1</v>
      </c>
      <c r="V34">
        <v>13</v>
      </c>
      <c r="W34">
        <v>1</v>
      </c>
      <c r="X34">
        <v>0</v>
      </c>
      <c r="Y34">
        <v>0</v>
      </c>
      <c r="Z34">
        <v>1</v>
      </c>
      <c r="AA34">
        <v>0</v>
      </c>
      <c r="AB34">
        <v>2</v>
      </c>
      <c r="AC34">
        <v>7</v>
      </c>
      <c r="AD34">
        <v>2</v>
      </c>
      <c r="AE34">
        <v>0</v>
      </c>
      <c r="AF34">
        <v>95</v>
      </c>
      <c r="AG34">
        <v>0</v>
      </c>
      <c r="AH34">
        <v>0</v>
      </c>
      <c r="AI34">
        <v>0</v>
      </c>
      <c r="AJ34">
        <v>0</v>
      </c>
      <c r="AK34">
        <v>1</v>
      </c>
      <c r="AL34">
        <v>1</v>
      </c>
      <c r="AM34">
        <v>0</v>
      </c>
      <c r="AN34">
        <v>0</v>
      </c>
      <c r="AO34">
        <v>9</v>
      </c>
      <c r="AP34">
        <v>0</v>
      </c>
      <c r="AQ34">
        <v>0</v>
      </c>
      <c r="AR34">
        <v>2</v>
      </c>
      <c r="AS34">
        <v>0</v>
      </c>
      <c r="AT34">
        <v>1</v>
      </c>
      <c r="AU34">
        <v>0</v>
      </c>
      <c r="AV34">
        <v>1</v>
      </c>
      <c r="AW34">
        <v>0</v>
      </c>
      <c r="AX34">
        <v>0</v>
      </c>
      <c r="AY34">
        <v>0</v>
      </c>
      <c r="AZ34">
        <v>2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13</v>
      </c>
      <c r="BK34">
        <v>0</v>
      </c>
      <c r="BL34">
        <v>0</v>
      </c>
      <c r="BM34">
        <v>1</v>
      </c>
      <c r="BN34">
        <v>0</v>
      </c>
      <c r="BO34">
        <v>0</v>
      </c>
      <c r="BP34">
        <v>7</v>
      </c>
      <c r="BQ34">
        <v>0</v>
      </c>
      <c r="BR34">
        <v>2</v>
      </c>
      <c r="BS34">
        <v>2</v>
      </c>
      <c r="BT34">
        <v>0</v>
      </c>
      <c r="BU34">
        <v>0</v>
      </c>
      <c r="BV34">
        <v>0</v>
      </c>
      <c r="BW34">
        <v>0</v>
      </c>
      <c r="BX34">
        <v>1</v>
      </c>
      <c r="BY34">
        <v>1</v>
      </c>
      <c r="BZ34">
        <v>4</v>
      </c>
      <c r="CA34">
        <v>0</v>
      </c>
      <c r="CB34">
        <v>2</v>
      </c>
      <c r="CC34">
        <v>2</v>
      </c>
      <c r="CD34">
        <v>0</v>
      </c>
      <c r="CE34">
        <v>2</v>
      </c>
      <c r="CF34">
        <v>0</v>
      </c>
      <c r="CG34">
        <v>0</v>
      </c>
      <c r="CH34">
        <v>14</v>
      </c>
      <c r="CI34">
        <v>7</v>
      </c>
      <c r="CJ34">
        <v>2</v>
      </c>
      <c r="CK34">
        <v>1</v>
      </c>
      <c r="CL34">
        <v>3</v>
      </c>
      <c r="CM34">
        <v>0</v>
      </c>
      <c r="CN34">
        <v>0</v>
      </c>
      <c r="CO34">
        <v>0</v>
      </c>
      <c r="CP34">
        <v>1</v>
      </c>
      <c r="CQ34">
        <v>1</v>
      </c>
      <c r="CR34">
        <v>3</v>
      </c>
      <c r="CS34">
        <v>0</v>
      </c>
      <c r="CT34">
        <v>0</v>
      </c>
      <c r="CU34">
        <v>0</v>
      </c>
      <c r="CV34">
        <v>2</v>
      </c>
      <c r="CW34">
        <v>1</v>
      </c>
      <c r="CX34">
        <v>0</v>
      </c>
      <c r="CY34">
        <v>0</v>
      </c>
      <c r="CZ34">
        <v>0</v>
      </c>
      <c r="DA34">
        <v>6</v>
      </c>
      <c r="DB34">
        <v>0</v>
      </c>
      <c r="DC34" t="s">
        <v>168</v>
      </c>
      <c r="DD34" t="s">
        <v>169</v>
      </c>
      <c r="DE34" t="s">
        <v>111</v>
      </c>
    </row>
    <row r="35" spans="1:109">
      <c r="A35" s="1">
        <v>33</v>
      </c>
      <c r="B35" t="s">
        <v>270</v>
      </c>
      <c r="C35">
        <v>154</v>
      </c>
      <c r="D35">
        <v>4</v>
      </c>
      <c r="E35">
        <v>0</v>
      </c>
      <c r="F35">
        <v>0</v>
      </c>
      <c r="G35">
        <v>0</v>
      </c>
      <c r="H35">
        <v>0</v>
      </c>
      <c r="I35">
        <v>13</v>
      </c>
      <c r="J35">
        <v>4</v>
      </c>
      <c r="K35" t="s">
        <v>111</v>
      </c>
      <c r="L35" t="s">
        <v>271</v>
      </c>
      <c r="M35" t="s">
        <v>111</v>
      </c>
      <c r="N35" t="s">
        <v>272</v>
      </c>
      <c r="O35">
        <v>0</v>
      </c>
      <c r="P35">
        <v>0</v>
      </c>
      <c r="Q35">
        <v>2</v>
      </c>
      <c r="R35">
        <v>2</v>
      </c>
      <c r="S35">
        <v>0</v>
      </c>
      <c r="T35">
        <v>2</v>
      </c>
      <c r="U35">
        <v>3</v>
      </c>
      <c r="V35">
        <v>3</v>
      </c>
      <c r="W35">
        <v>1</v>
      </c>
      <c r="X35">
        <v>0</v>
      </c>
      <c r="Y35">
        <v>0</v>
      </c>
      <c r="Z35">
        <v>0</v>
      </c>
      <c r="AA35">
        <v>0</v>
      </c>
      <c r="AB35">
        <v>0</v>
      </c>
      <c r="AC35">
        <v>1</v>
      </c>
      <c r="AD35">
        <v>0</v>
      </c>
      <c r="AE35">
        <v>1</v>
      </c>
      <c r="AF35">
        <v>62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2</v>
      </c>
      <c r="AM35">
        <v>0</v>
      </c>
      <c r="AN35">
        <v>2</v>
      </c>
      <c r="AO35">
        <v>6</v>
      </c>
      <c r="AP35">
        <v>5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1</v>
      </c>
      <c r="BJ35">
        <v>3</v>
      </c>
      <c r="BK35">
        <v>1</v>
      </c>
      <c r="BL35">
        <v>1</v>
      </c>
      <c r="BM35">
        <v>3</v>
      </c>
      <c r="BN35">
        <v>0</v>
      </c>
      <c r="BO35">
        <v>0</v>
      </c>
      <c r="BP35">
        <v>3</v>
      </c>
      <c r="BQ35">
        <v>0</v>
      </c>
      <c r="BR35">
        <v>0</v>
      </c>
      <c r="BS35">
        <v>1</v>
      </c>
      <c r="BT35">
        <v>0</v>
      </c>
      <c r="BU35">
        <v>0</v>
      </c>
      <c r="BV35">
        <v>0</v>
      </c>
      <c r="BW35">
        <v>0</v>
      </c>
      <c r="BX35">
        <v>2</v>
      </c>
      <c r="BY35">
        <v>0</v>
      </c>
      <c r="BZ35">
        <v>0</v>
      </c>
      <c r="CA35">
        <v>0</v>
      </c>
      <c r="CB35">
        <v>1</v>
      </c>
      <c r="CC35">
        <v>2</v>
      </c>
      <c r="CD35">
        <v>3</v>
      </c>
      <c r="CE35">
        <v>1</v>
      </c>
      <c r="CF35">
        <v>0</v>
      </c>
      <c r="CG35">
        <v>0</v>
      </c>
      <c r="CH35">
        <v>9</v>
      </c>
      <c r="CI35">
        <v>1</v>
      </c>
      <c r="CJ35">
        <v>0</v>
      </c>
      <c r="CK35">
        <v>1</v>
      </c>
      <c r="CL35">
        <v>1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2</v>
      </c>
      <c r="CS35">
        <v>0</v>
      </c>
      <c r="CT35">
        <v>0</v>
      </c>
      <c r="CU35">
        <v>2</v>
      </c>
      <c r="CV35">
        <v>3</v>
      </c>
      <c r="CW35">
        <v>2</v>
      </c>
      <c r="CX35">
        <v>1</v>
      </c>
      <c r="CY35">
        <v>0</v>
      </c>
      <c r="CZ35">
        <v>0</v>
      </c>
      <c r="DA35">
        <v>3</v>
      </c>
      <c r="DB35">
        <v>0</v>
      </c>
      <c r="DC35" t="s">
        <v>126</v>
      </c>
      <c r="DD35" t="s">
        <v>127</v>
      </c>
      <c r="DE35" t="s">
        <v>111</v>
      </c>
    </row>
    <row r="36" spans="1:109">
      <c r="A36" s="1">
        <v>34</v>
      </c>
      <c r="B36" t="s">
        <v>273</v>
      </c>
      <c r="C36">
        <v>191</v>
      </c>
      <c r="D36">
        <v>10</v>
      </c>
      <c r="E36">
        <v>0</v>
      </c>
      <c r="F36">
        <v>0</v>
      </c>
      <c r="G36">
        <v>7</v>
      </c>
      <c r="H36">
        <v>3</v>
      </c>
      <c r="I36">
        <v>22</v>
      </c>
      <c r="J36">
        <v>12</v>
      </c>
      <c r="K36" t="s">
        <v>274</v>
      </c>
      <c r="L36" t="s">
        <v>275</v>
      </c>
      <c r="M36" t="s">
        <v>276</v>
      </c>
      <c r="N36" t="s">
        <v>277</v>
      </c>
      <c r="O36">
        <v>1</v>
      </c>
      <c r="P36">
        <v>0</v>
      </c>
      <c r="Q36">
        <v>1</v>
      </c>
      <c r="R36">
        <v>1</v>
      </c>
      <c r="S36">
        <v>3</v>
      </c>
      <c r="T36">
        <v>0</v>
      </c>
      <c r="U36">
        <v>5</v>
      </c>
      <c r="V36">
        <v>7</v>
      </c>
      <c r="W36">
        <v>2</v>
      </c>
      <c r="X36">
        <v>0</v>
      </c>
      <c r="Y36">
        <v>0</v>
      </c>
      <c r="Z36">
        <v>0</v>
      </c>
      <c r="AA36">
        <v>0</v>
      </c>
      <c r="AB36">
        <v>0</v>
      </c>
      <c r="AC36">
        <v>2</v>
      </c>
      <c r="AD36">
        <v>2</v>
      </c>
      <c r="AE36">
        <v>1</v>
      </c>
      <c r="AF36">
        <v>60</v>
      </c>
      <c r="AG36">
        <v>0</v>
      </c>
      <c r="AH36">
        <v>0</v>
      </c>
      <c r="AI36">
        <v>0</v>
      </c>
      <c r="AJ36">
        <v>0</v>
      </c>
      <c r="AK36">
        <v>1</v>
      </c>
      <c r="AL36">
        <v>0</v>
      </c>
      <c r="AM36">
        <v>0</v>
      </c>
      <c r="AN36">
        <v>0</v>
      </c>
      <c r="AO36">
        <v>9</v>
      </c>
      <c r="AP36">
        <v>2</v>
      </c>
      <c r="AQ36">
        <v>0</v>
      </c>
      <c r="AR36">
        <v>0</v>
      </c>
      <c r="AS36">
        <v>0</v>
      </c>
      <c r="AT36">
        <v>1</v>
      </c>
      <c r="AU36">
        <v>0</v>
      </c>
      <c r="AV36">
        <v>0</v>
      </c>
      <c r="AW36">
        <v>0</v>
      </c>
      <c r="AX36">
        <v>2</v>
      </c>
      <c r="AY36">
        <v>0</v>
      </c>
      <c r="AZ36">
        <v>0</v>
      </c>
      <c r="BA36">
        <v>0</v>
      </c>
      <c r="BB36">
        <v>0</v>
      </c>
      <c r="BC36">
        <v>1</v>
      </c>
      <c r="BD36">
        <v>0</v>
      </c>
      <c r="BE36">
        <v>0</v>
      </c>
      <c r="BF36">
        <v>0</v>
      </c>
      <c r="BG36">
        <v>0</v>
      </c>
      <c r="BH36">
        <v>4</v>
      </c>
      <c r="BI36">
        <v>0</v>
      </c>
      <c r="BJ36">
        <v>2</v>
      </c>
      <c r="BK36">
        <v>1</v>
      </c>
      <c r="BL36">
        <v>0</v>
      </c>
      <c r="BM36">
        <v>5</v>
      </c>
      <c r="BN36">
        <v>0</v>
      </c>
      <c r="BO36">
        <v>1</v>
      </c>
      <c r="BP36">
        <v>0</v>
      </c>
      <c r="BQ36">
        <v>0</v>
      </c>
      <c r="BR36">
        <v>0</v>
      </c>
      <c r="BS36">
        <v>2</v>
      </c>
      <c r="BT36">
        <v>1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2</v>
      </c>
      <c r="CC36">
        <v>0</v>
      </c>
      <c r="CD36">
        <v>0</v>
      </c>
      <c r="CE36">
        <v>2</v>
      </c>
      <c r="CF36">
        <v>0</v>
      </c>
      <c r="CG36">
        <v>0</v>
      </c>
      <c r="CH36">
        <v>5</v>
      </c>
      <c r="CI36">
        <v>2</v>
      </c>
      <c r="CJ36">
        <v>3</v>
      </c>
      <c r="CK36">
        <v>0</v>
      </c>
      <c r="CL36">
        <v>0</v>
      </c>
      <c r="CM36">
        <v>0</v>
      </c>
      <c r="CN36">
        <v>1</v>
      </c>
      <c r="CO36">
        <v>0</v>
      </c>
      <c r="CP36">
        <v>2</v>
      </c>
      <c r="CQ36">
        <v>2</v>
      </c>
      <c r="CR36">
        <v>0</v>
      </c>
      <c r="CS36">
        <v>0</v>
      </c>
      <c r="CT36">
        <v>0</v>
      </c>
      <c r="CU36">
        <v>2</v>
      </c>
      <c r="CV36">
        <v>2</v>
      </c>
      <c r="CW36">
        <v>0</v>
      </c>
      <c r="CX36">
        <v>0</v>
      </c>
      <c r="CY36">
        <v>0</v>
      </c>
      <c r="CZ36">
        <v>1</v>
      </c>
      <c r="DA36">
        <v>4</v>
      </c>
      <c r="DB36">
        <v>0</v>
      </c>
      <c r="DC36" t="s">
        <v>151</v>
      </c>
      <c r="DD36" t="s">
        <v>152</v>
      </c>
      <c r="DE36" t="s">
        <v>111</v>
      </c>
    </row>
    <row r="37" spans="1:109">
      <c r="A37" s="1">
        <v>35</v>
      </c>
      <c r="B37" t="s">
        <v>278</v>
      </c>
      <c r="C37">
        <v>214</v>
      </c>
      <c r="D37">
        <v>9</v>
      </c>
      <c r="E37">
        <v>0</v>
      </c>
      <c r="F37">
        <v>3</v>
      </c>
      <c r="G37">
        <v>2</v>
      </c>
      <c r="H37">
        <v>0</v>
      </c>
      <c r="I37">
        <v>26</v>
      </c>
      <c r="J37">
        <v>13</v>
      </c>
      <c r="K37" t="s">
        <v>279</v>
      </c>
      <c r="L37" t="s">
        <v>280</v>
      </c>
      <c r="M37" t="s">
        <v>111</v>
      </c>
      <c r="N37" t="s">
        <v>281</v>
      </c>
      <c r="O37">
        <v>2</v>
      </c>
      <c r="P37">
        <v>0</v>
      </c>
      <c r="Q37">
        <v>3</v>
      </c>
      <c r="R37">
        <v>3</v>
      </c>
      <c r="S37">
        <v>2</v>
      </c>
      <c r="T37">
        <v>5</v>
      </c>
      <c r="U37">
        <v>6</v>
      </c>
      <c r="V37">
        <v>8</v>
      </c>
      <c r="W37">
        <v>0</v>
      </c>
      <c r="X37">
        <v>0</v>
      </c>
      <c r="Y37">
        <v>1</v>
      </c>
      <c r="Z37">
        <v>3</v>
      </c>
      <c r="AA37">
        <v>0</v>
      </c>
      <c r="AB37">
        <v>0</v>
      </c>
      <c r="AC37">
        <v>1</v>
      </c>
      <c r="AD37">
        <v>2</v>
      </c>
      <c r="AE37">
        <v>1</v>
      </c>
      <c r="AF37">
        <v>58</v>
      </c>
      <c r="AG37">
        <v>0</v>
      </c>
      <c r="AH37">
        <v>0</v>
      </c>
      <c r="AI37">
        <v>0</v>
      </c>
      <c r="AJ37">
        <v>0</v>
      </c>
      <c r="AK37">
        <v>2</v>
      </c>
      <c r="AL37">
        <v>0</v>
      </c>
      <c r="AM37">
        <v>0</v>
      </c>
      <c r="AN37">
        <v>0</v>
      </c>
      <c r="AO37">
        <v>7</v>
      </c>
      <c r="AP37">
        <v>3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1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1</v>
      </c>
      <c r="BI37">
        <v>1</v>
      </c>
      <c r="BJ37">
        <v>5</v>
      </c>
      <c r="BK37">
        <v>0</v>
      </c>
      <c r="BL37">
        <v>0</v>
      </c>
      <c r="BM37">
        <v>6</v>
      </c>
      <c r="BN37">
        <v>2</v>
      </c>
      <c r="BO37">
        <v>0</v>
      </c>
      <c r="BP37">
        <v>0</v>
      </c>
      <c r="BQ37">
        <v>0</v>
      </c>
      <c r="BR37">
        <v>1</v>
      </c>
      <c r="BS37">
        <v>2</v>
      </c>
      <c r="BT37">
        <v>0</v>
      </c>
      <c r="BU37">
        <v>0</v>
      </c>
      <c r="BV37">
        <v>0</v>
      </c>
      <c r="BW37">
        <v>0</v>
      </c>
      <c r="BX37">
        <v>1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1</v>
      </c>
      <c r="CF37">
        <v>1</v>
      </c>
      <c r="CG37">
        <v>0</v>
      </c>
      <c r="CH37">
        <v>3</v>
      </c>
      <c r="CI37">
        <v>1</v>
      </c>
      <c r="CJ37">
        <v>0</v>
      </c>
      <c r="CK37">
        <v>0</v>
      </c>
      <c r="CL37">
        <v>0</v>
      </c>
      <c r="CM37">
        <v>0</v>
      </c>
      <c r="CN37">
        <v>3</v>
      </c>
      <c r="CO37">
        <v>0</v>
      </c>
      <c r="CP37">
        <v>0</v>
      </c>
      <c r="CQ37">
        <v>0</v>
      </c>
      <c r="CR37">
        <v>2</v>
      </c>
      <c r="CS37">
        <v>1</v>
      </c>
      <c r="CT37">
        <v>0</v>
      </c>
      <c r="CU37">
        <v>1</v>
      </c>
      <c r="CV37">
        <v>1</v>
      </c>
      <c r="CW37">
        <v>3</v>
      </c>
      <c r="CX37">
        <v>0</v>
      </c>
      <c r="CY37">
        <v>0</v>
      </c>
      <c r="CZ37">
        <v>0</v>
      </c>
      <c r="DA37">
        <v>9</v>
      </c>
      <c r="DB37">
        <v>0</v>
      </c>
      <c r="DC37" t="s">
        <v>282</v>
      </c>
      <c r="DD37" t="s">
        <v>283</v>
      </c>
      <c r="DE37" t="s">
        <v>111</v>
      </c>
    </row>
    <row r="38" spans="1:109">
      <c r="A38" s="1">
        <v>36</v>
      </c>
      <c r="B38" t="s">
        <v>284</v>
      </c>
      <c r="C38">
        <v>190</v>
      </c>
      <c r="D38">
        <v>8</v>
      </c>
      <c r="E38">
        <v>0</v>
      </c>
      <c r="F38">
        <v>1</v>
      </c>
      <c r="G38">
        <v>3</v>
      </c>
      <c r="H38">
        <v>1</v>
      </c>
      <c r="I38">
        <v>21</v>
      </c>
      <c r="J38">
        <v>4</v>
      </c>
      <c r="K38" t="s">
        <v>285</v>
      </c>
      <c r="L38" t="s">
        <v>286</v>
      </c>
      <c r="M38" t="s">
        <v>287</v>
      </c>
      <c r="N38" t="s">
        <v>288</v>
      </c>
      <c r="O38">
        <v>0</v>
      </c>
      <c r="P38">
        <v>0</v>
      </c>
      <c r="Q38">
        <v>0</v>
      </c>
      <c r="R38">
        <v>0</v>
      </c>
      <c r="S38">
        <v>0</v>
      </c>
      <c r="T38">
        <v>2</v>
      </c>
      <c r="U38">
        <v>0</v>
      </c>
      <c r="V38">
        <v>9</v>
      </c>
      <c r="W38">
        <v>4</v>
      </c>
      <c r="X38">
        <v>0</v>
      </c>
      <c r="Y38">
        <v>1</v>
      </c>
      <c r="Z38">
        <v>0</v>
      </c>
      <c r="AA38">
        <v>0</v>
      </c>
      <c r="AB38">
        <v>0</v>
      </c>
      <c r="AC38">
        <v>2</v>
      </c>
      <c r="AD38">
        <v>2</v>
      </c>
      <c r="AE38">
        <v>0</v>
      </c>
      <c r="AF38">
        <v>56</v>
      </c>
      <c r="AG38">
        <v>0</v>
      </c>
      <c r="AH38">
        <v>0</v>
      </c>
      <c r="AI38">
        <v>0</v>
      </c>
      <c r="AJ38">
        <v>0</v>
      </c>
      <c r="AK38">
        <v>2</v>
      </c>
      <c r="AL38">
        <v>0</v>
      </c>
      <c r="AM38">
        <v>0</v>
      </c>
      <c r="AN38">
        <v>0</v>
      </c>
      <c r="AO38">
        <v>9</v>
      </c>
      <c r="AP38">
        <v>2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0</v>
      </c>
      <c r="AZ38">
        <v>1</v>
      </c>
      <c r="BA38">
        <v>0</v>
      </c>
      <c r="BB38">
        <v>1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1</v>
      </c>
      <c r="BJ38">
        <v>5</v>
      </c>
      <c r="BK38">
        <v>1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3</v>
      </c>
      <c r="BS38">
        <v>2</v>
      </c>
      <c r="BT38">
        <v>0</v>
      </c>
      <c r="BU38">
        <v>1</v>
      </c>
      <c r="BV38">
        <v>0</v>
      </c>
      <c r="BW38">
        <v>1</v>
      </c>
      <c r="BX38">
        <v>0</v>
      </c>
      <c r="BY38">
        <v>0</v>
      </c>
      <c r="BZ38">
        <v>0</v>
      </c>
      <c r="CA38">
        <v>0</v>
      </c>
      <c r="CB38">
        <v>1</v>
      </c>
      <c r="CC38">
        <v>0</v>
      </c>
      <c r="CD38">
        <v>0</v>
      </c>
      <c r="CE38">
        <v>3</v>
      </c>
      <c r="CF38">
        <v>0</v>
      </c>
      <c r="CG38">
        <v>0</v>
      </c>
      <c r="CH38">
        <v>4</v>
      </c>
      <c r="CI38">
        <v>2</v>
      </c>
      <c r="CJ38">
        <v>2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1</v>
      </c>
      <c r="CR38">
        <v>1</v>
      </c>
      <c r="CS38">
        <v>0</v>
      </c>
      <c r="CT38">
        <v>0</v>
      </c>
      <c r="CU38">
        <v>2</v>
      </c>
      <c r="CV38">
        <v>4</v>
      </c>
      <c r="CW38">
        <v>0</v>
      </c>
      <c r="CX38">
        <v>1</v>
      </c>
      <c r="CY38">
        <v>0</v>
      </c>
      <c r="CZ38">
        <v>0</v>
      </c>
      <c r="DA38">
        <v>5</v>
      </c>
      <c r="DB38">
        <v>0</v>
      </c>
      <c r="DC38" t="s">
        <v>202</v>
      </c>
      <c r="DD38" t="s">
        <v>203</v>
      </c>
      <c r="DE38" t="s">
        <v>111</v>
      </c>
    </row>
    <row r="39" spans="1:109">
      <c r="A39" s="1">
        <v>37</v>
      </c>
      <c r="B39" t="s">
        <v>289</v>
      </c>
      <c r="C39">
        <v>172</v>
      </c>
      <c r="D39">
        <v>12</v>
      </c>
      <c r="E39">
        <v>1</v>
      </c>
      <c r="F39">
        <v>0</v>
      </c>
      <c r="G39">
        <v>6</v>
      </c>
      <c r="H39">
        <v>0</v>
      </c>
      <c r="I39">
        <v>24</v>
      </c>
      <c r="J39">
        <v>7</v>
      </c>
      <c r="K39" t="s">
        <v>290</v>
      </c>
      <c r="L39" t="s">
        <v>291</v>
      </c>
      <c r="M39" t="s">
        <v>111</v>
      </c>
      <c r="N39" t="s">
        <v>292</v>
      </c>
      <c r="O39">
        <v>0</v>
      </c>
      <c r="P39">
        <v>1</v>
      </c>
      <c r="Q39">
        <v>1</v>
      </c>
      <c r="R39">
        <v>2</v>
      </c>
      <c r="S39">
        <v>1</v>
      </c>
      <c r="T39">
        <v>3</v>
      </c>
      <c r="U39">
        <v>1</v>
      </c>
      <c r="V39">
        <v>4</v>
      </c>
      <c r="W39">
        <v>1</v>
      </c>
      <c r="X39">
        <v>1</v>
      </c>
      <c r="Y39">
        <v>0</v>
      </c>
      <c r="Z39">
        <v>0</v>
      </c>
      <c r="AA39">
        <v>1</v>
      </c>
      <c r="AB39">
        <v>1</v>
      </c>
      <c r="AC39">
        <v>0</v>
      </c>
      <c r="AD39">
        <v>0</v>
      </c>
      <c r="AE39">
        <v>0</v>
      </c>
      <c r="AF39">
        <v>51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1</v>
      </c>
      <c r="AM39">
        <v>0</v>
      </c>
      <c r="AN39">
        <v>0</v>
      </c>
      <c r="AO39">
        <v>6</v>
      </c>
      <c r="AP39">
        <v>2</v>
      </c>
      <c r="AQ39">
        <v>0</v>
      </c>
      <c r="AR39">
        <v>0</v>
      </c>
      <c r="AS39">
        <v>1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1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5</v>
      </c>
      <c r="BK39">
        <v>0</v>
      </c>
      <c r="BL39">
        <v>0</v>
      </c>
      <c r="BM39">
        <v>1</v>
      </c>
      <c r="BN39">
        <v>1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7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3</v>
      </c>
      <c r="CC39">
        <v>4</v>
      </c>
      <c r="CD39">
        <v>0</v>
      </c>
      <c r="CE39">
        <v>0</v>
      </c>
      <c r="CF39">
        <v>0</v>
      </c>
      <c r="CG39">
        <v>0</v>
      </c>
      <c r="CH39">
        <v>5</v>
      </c>
      <c r="CI39">
        <v>0</v>
      </c>
      <c r="CJ39">
        <v>2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3</v>
      </c>
      <c r="CR39">
        <v>2</v>
      </c>
      <c r="CS39">
        <v>0</v>
      </c>
      <c r="CT39">
        <v>0</v>
      </c>
      <c r="CU39">
        <v>2</v>
      </c>
      <c r="CV39">
        <v>2</v>
      </c>
      <c r="CW39">
        <v>0</v>
      </c>
      <c r="CX39">
        <v>0</v>
      </c>
      <c r="CY39">
        <v>0</v>
      </c>
      <c r="CZ39">
        <v>0</v>
      </c>
      <c r="DA39">
        <v>3</v>
      </c>
      <c r="DB39">
        <v>0</v>
      </c>
      <c r="DC39" t="s">
        <v>126</v>
      </c>
      <c r="DD39" t="s">
        <v>127</v>
      </c>
      <c r="DE39" t="s">
        <v>115</v>
      </c>
    </row>
    <row r="40" spans="1:109">
      <c r="A40" s="1">
        <v>38</v>
      </c>
      <c r="B40" t="s">
        <v>293</v>
      </c>
      <c r="C40">
        <v>195</v>
      </c>
      <c r="D40">
        <v>9</v>
      </c>
      <c r="E40">
        <v>0</v>
      </c>
      <c r="F40">
        <v>0</v>
      </c>
      <c r="G40">
        <v>3</v>
      </c>
      <c r="H40">
        <v>0</v>
      </c>
      <c r="I40">
        <v>23</v>
      </c>
      <c r="J40">
        <v>10</v>
      </c>
      <c r="K40" t="s">
        <v>294</v>
      </c>
      <c r="L40" t="s">
        <v>295</v>
      </c>
      <c r="M40" t="s">
        <v>111</v>
      </c>
      <c r="N40" t="s">
        <v>296</v>
      </c>
      <c r="O40">
        <v>0</v>
      </c>
      <c r="P40">
        <v>0</v>
      </c>
      <c r="Q40">
        <v>2</v>
      </c>
      <c r="R40">
        <v>2</v>
      </c>
      <c r="S40">
        <v>1</v>
      </c>
      <c r="T40">
        <v>1</v>
      </c>
      <c r="U40">
        <v>0</v>
      </c>
      <c r="V40">
        <v>7</v>
      </c>
      <c r="W40">
        <v>0</v>
      </c>
      <c r="X40">
        <v>0</v>
      </c>
      <c r="Y40">
        <v>1</v>
      </c>
      <c r="Z40">
        <v>1</v>
      </c>
      <c r="AA40">
        <v>0</v>
      </c>
      <c r="AB40">
        <v>2</v>
      </c>
      <c r="AC40">
        <v>2</v>
      </c>
      <c r="AD40">
        <v>1</v>
      </c>
      <c r="AE40">
        <v>0</v>
      </c>
      <c r="AF40">
        <v>66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4</v>
      </c>
      <c r="AM40">
        <v>0</v>
      </c>
      <c r="AN40">
        <v>0</v>
      </c>
      <c r="AO40">
        <v>7</v>
      </c>
      <c r="AP40">
        <v>0</v>
      </c>
      <c r="AQ40">
        <v>0</v>
      </c>
      <c r="AR40">
        <v>0</v>
      </c>
      <c r="AS40">
        <v>0</v>
      </c>
      <c r="AT40">
        <v>1</v>
      </c>
      <c r="AU40">
        <v>1</v>
      </c>
      <c r="AV40">
        <v>0</v>
      </c>
      <c r="AW40">
        <v>0</v>
      </c>
      <c r="AX40">
        <v>0</v>
      </c>
      <c r="AY40">
        <v>1</v>
      </c>
      <c r="AZ40">
        <v>0</v>
      </c>
      <c r="BA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5</v>
      </c>
      <c r="BK40">
        <v>1</v>
      </c>
      <c r="BL40">
        <v>0</v>
      </c>
      <c r="BM40">
        <v>0</v>
      </c>
      <c r="BN40">
        <v>3</v>
      </c>
      <c r="BO40">
        <v>0</v>
      </c>
      <c r="BP40">
        <v>4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6</v>
      </c>
      <c r="BW40">
        <v>0</v>
      </c>
      <c r="BX40">
        <v>0</v>
      </c>
      <c r="BY40">
        <v>1</v>
      </c>
      <c r="BZ40">
        <v>0</v>
      </c>
      <c r="CA40">
        <v>0</v>
      </c>
      <c r="CB40">
        <v>1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13</v>
      </c>
      <c r="CI40">
        <v>2</v>
      </c>
      <c r="CJ40">
        <v>0</v>
      </c>
      <c r="CK40">
        <v>1</v>
      </c>
      <c r="CL40">
        <v>2</v>
      </c>
      <c r="CM40">
        <v>1</v>
      </c>
      <c r="CN40">
        <v>0</v>
      </c>
      <c r="CO40">
        <v>0</v>
      </c>
      <c r="CP40">
        <v>0</v>
      </c>
      <c r="CQ40">
        <v>1</v>
      </c>
      <c r="CR40">
        <v>4</v>
      </c>
      <c r="CS40">
        <v>0</v>
      </c>
      <c r="CT40">
        <v>0</v>
      </c>
      <c r="CU40">
        <v>1</v>
      </c>
      <c r="CV40">
        <v>0</v>
      </c>
      <c r="CW40">
        <v>1</v>
      </c>
      <c r="CX40">
        <v>0</v>
      </c>
      <c r="CY40">
        <v>0</v>
      </c>
      <c r="CZ40">
        <v>0</v>
      </c>
      <c r="DA40">
        <v>2</v>
      </c>
      <c r="DB40">
        <v>0</v>
      </c>
      <c r="DC40" t="s">
        <v>113</v>
      </c>
      <c r="DD40" t="s">
        <v>114</v>
      </c>
      <c r="DE40" t="s">
        <v>111</v>
      </c>
    </row>
    <row r="41" spans="1:109">
      <c r="A41" s="1">
        <v>39</v>
      </c>
      <c r="B41" t="s">
        <v>297</v>
      </c>
      <c r="C41">
        <v>138</v>
      </c>
      <c r="D41">
        <v>6</v>
      </c>
      <c r="E41">
        <v>0</v>
      </c>
      <c r="F41">
        <v>0</v>
      </c>
      <c r="G41">
        <v>4</v>
      </c>
      <c r="H41">
        <v>1</v>
      </c>
      <c r="I41">
        <v>14</v>
      </c>
      <c r="J41">
        <v>7</v>
      </c>
      <c r="K41" t="s">
        <v>298</v>
      </c>
      <c r="L41" t="s">
        <v>299</v>
      </c>
      <c r="M41" t="s">
        <v>300</v>
      </c>
      <c r="N41" t="s">
        <v>301</v>
      </c>
      <c r="O41">
        <v>0</v>
      </c>
      <c r="P41">
        <v>0</v>
      </c>
      <c r="Q41">
        <v>2</v>
      </c>
      <c r="R41">
        <v>2</v>
      </c>
      <c r="S41">
        <v>1</v>
      </c>
      <c r="T41">
        <v>0</v>
      </c>
      <c r="U41">
        <v>1</v>
      </c>
      <c r="V41">
        <v>9</v>
      </c>
      <c r="W41">
        <v>1</v>
      </c>
      <c r="X41">
        <v>0</v>
      </c>
      <c r="Y41">
        <v>0</v>
      </c>
      <c r="Z41">
        <v>1</v>
      </c>
      <c r="AA41">
        <v>0</v>
      </c>
      <c r="AB41">
        <v>0</v>
      </c>
      <c r="AC41">
        <v>3</v>
      </c>
      <c r="AD41">
        <v>4</v>
      </c>
      <c r="AE41">
        <v>0</v>
      </c>
      <c r="AF41">
        <v>53</v>
      </c>
      <c r="AG41">
        <v>0</v>
      </c>
      <c r="AH41">
        <v>0</v>
      </c>
      <c r="AI41">
        <v>0</v>
      </c>
      <c r="AJ41">
        <v>1</v>
      </c>
      <c r="AK41">
        <v>0</v>
      </c>
      <c r="AL41">
        <v>1</v>
      </c>
      <c r="AM41">
        <v>2</v>
      </c>
      <c r="AN41">
        <v>0</v>
      </c>
      <c r="AO41">
        <v>5</v>
      </c>
      <c r="AP41">
        <v>0</v>
      </c>
      <c r="AQ41">
        <v>0</v>
      </c>
      <c r="AR41">
        <v>0</v>
      </c>
      <c r="AS41">
        <v>1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2</v>
      </c>
      <c r="AZ41">
        <v>0</v>
      </c>
      <c r="BA41">
        <v>0</v>
      </c>
      <c r="BB41">
        <v>0</v>
      </c>
      <c r="BC41">
        <v>0</v>
      </c>
      <c r="BD41">
        <v>1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5</v>
      </c>
      <c r="BK41">
        <v>1</v>
      </c>
      <c r="BL41">
        <v>0</v>
      </c>
      <c r="BM41">
        <v>1</v>
      </c>
      <c r="BN41">
        <v>0</v>
      </c>
      <c r="BO41">
        <v>0</v>
      </c>
      <c r="BP41">
        <v>4</v>
      </c>
      <c r="BQ41">
        <v>1</v>
      </c>
      <c r="BR41">
        <v>2</v>
      </c>
      <c r="BS41">
        <v>1</v>
      </c>
      <c r="BT41">
        <v>0</v>
      </c>
      <c r="BU41">
        <v>0</v>
      </c>
      <c r="BV41">
        <v>2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1</v>
      </c>
      <c r="CC41">
        <v>0</v>
      </c>
      <c r="CD41">
        <v>0</v>
      </c>
      <c r="CE41">
        <v>1</v>
      </c>
      <c r="CF41">
        <v>0</v>
      </c>
      <c r="CG41">
        <v>0</v>
      </c>
      <c r="CH41">
        <v>11</v>
      </c>
      <c r="CI41">
        <v>3</v>
      </c>
      <c r="CJ41">
        <v>0</v>
      </c>
      <c r="CK41">
        <v>0</v>
      </c>
      <c r="CL41">
        <v>2</v>
      </c>
      <c r="CM41">
        <v>0</v>
      </c>
      <c r="CN41">
        <v>0</v>
      </c>
      <c r="CO41">
        <v>0</v>
      </c>
      <c r="CP41">
        <v>1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2</v>
      </c>
      <c r="CW41">
        <v>1</v>
      </c>
      <c r="CX41">
        <v>0</v>
      </c>
      <c r="CY41">
        <v>0</v>
      </c>
      <c r="CZ41">
        <v>0</v>
      </c>
      <c r="DA41">
        <v>1</v>
      </c>
      <c r="DB41">
        <v>0</v>
      </c>
      <c r="DC41" t="s">
        <v>120</v>
      </c>
      <c r="DD41" t="s">
        <v>121</v>
      </c>
      <c r="DE41" t="s">
        <v>111</v>
      </c>
    </row>
    <row r="42" spans="1:109">
      <c r="A42" s="1">
        <v>40</v>
      </c>
      <c r="B42" t="s">
        <v>302</v>
      </c>
      <c r="C42">
        <v>144</v>
      </c>
      <c r="D42">
        <v>4</v>
      </c>
      <c r="E42">
        <v>0</v>
      </c>
      <c r="F42">
        <v>0</v>
      </c>
      <c r="G42">
        <v>2</v>
      </c>
      <c r="H42">
        <v>0</v>
      </c>
      <c r="I42">
        <v>19</v>
      </c>
      <c r="J42">
        <v>9</v>
      </c>
      <c r="K42" t="s">
        <v>303</v>
      </c>
      <c r="L42" t="s">
        <v>304</v>
      </c>
      <c r="M42" t="s">
        <v>111</v>
      </c>
      <c r="N42" t="s">
        <v>305</v>
      </c>
      <c r="O42">
        <v>0</v>
      </c>
      <c r="P42">
        <v>0</v>
      </c>
      <c r="Q42">
        <v>2</v>
      </c>
      <c r="R42">
        <v>2</v>
      </c>
      <c r="S42">
        <v>0</v>
      </c>
      <c r="T42">
        <v>1</v>
      </c>
      <c r="U42">
        <v>1</v>
      </c>
      <c r="V42">
        <v>8</v>
      </c>
      <c r="W42">
        <v>1</v>
      </c>
      <c r="X42">
        <v>0</v>
      </c>
      <c r="Y42">
        <v>0</v>
      </c>
      <c r="Z42">
        <v>2</v>
      </c>
      <c r="AA42">
        <v>0</v>
      </c>
      <c r="AB42">
        <v>0</v>
      </c>
      <c r="AC42">
        <v>2</v>
      </c>
      <c r="AD42">
        <v>3</v>
      </c>
      <c r="AE42">
        <v>0</v>
      </c>
      <c r="AF42">
        <v>56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2</v>
      </c>
      <c r="AM42">
        <v>0</v>
      </c>
      <c r="AN42">
        <v>0</v>
      </c>
      <c r="AO42">
        <v>4</v>
      </c>
      <c r="AP42">
        <v>0</v>
      </c>
      <c r="AQ42">
        <v>0</v>
      </c>
      <c r="AR42">
        <v>1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1</v>
      </c>
      <c r="AY42">
        <v>1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4</v>
      </c>
      <c r="BK42">
        <v>0</v>
      </c>
      <c r="BL42">
        <v>0</v>
      </c>
      <c r="BM42">
        <v>1</v>
      </c>
      <c r="BN42">
        <v>2</v>
      </c>
      <c r="BO42">
        <v>0</v>
      </c>
      <c r="BP42">
        <v>5</v>
      </c>
      <c r="BQ42">
        <v>0</v>
      </c>
      <c r="BR42">
        <v>3</v>
      </c>
      <c r="BS42">
        <v>3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1</v>
      </c>
      <c r="CC42">
        <v>0</v>
      </c>
      <c r="CD42">
        <v>0</v>
      </c>
      <c r="CE42">
        <v>3</v>
      </c>
      <c r="CF42">
        <v>0</v>
      </c>
      <c r="CG42">
        <v>0</v>
      </c>
      <c r="CH42">
        <v>6</v>
      </c>
      <c r="CI42">
        <v>2</v>
      </c>
      <c r="CJ42">
        <v>1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5</v>
      </c>
      <c r="CQ42">
        <v>0</v>
      </c>
      <c r="CR42">
        <v>0</v>
      </c>
      <c r="CS42">
        <v>0</v>
      </c>
      <c r="CT42">
        <v>0</v>
      </c>
      <c r="CU42">
        <v>2</v>
      </c>
      <c r="CV42">
        <v>2</v>
      </c>
      <c r="CW42">
        <v>2</v>
      </c>
      <c r="CX42">
        <v>0</v>
      </c>
      <c r="CY42">
        <v>0</v>
      </c>
      <c r="CZ42">
        <v>0</v>
      </c>
      <c r="DA42">
        <v>5</v>
      </c>
      <c r="DB42">
        <v>0</v>
      </c>
      <c r="DC42" t="s">
        <v>202</v>
      </c>
      <c r="DD42" t="s">
        <v>203</v>
      </c>
      <c r="DE42" t="s">
        <v>111</v>
      </c>
    </row>
    <row r="43" spans="1:109">
      <c r="A43" s="1">
        <v>41</v>
      </c>
      <c r="B43" t="s">
        <v>306</v>
      </c>
      <c r="C43">
        <v>166</v>
      </c>
      <c r="D43">
        <v>3</v>
      </c>
      <c r="E43">
        <v>0</v>
      </c>
      <c r="F43">
        <v>0</v>
      </c>
      <c r="G43">
        <v>1</v>
      </c>
      <c r="H43">
        <v>0</v>
      </c>
      <c r="I43">
        <v>18</v>
      </c>
      <c r="J43">
        <v>8</v>
      </c>
      <c r="K43" t="s">
        <v>307</v>
      </c>
      <c r="L43" t="s">
        <v>308</v>
      </c>
      <c r="M43" t="s">
        <v>111</v>
      </c>
      <c r="N43" t="s">
        <v>309</v>
      </c>
      <c r="O43">
        <v>2</v>
      </c>
      <c r="P43">
        <v>0</v>
      </c>
      <c r="Q43">
        <v>3</v>
      </c>
      <c r="R43">
        <v>3</v>
      </c>
      <c r="S43">
        <v>1</v>
      </c>
      <c r="T43">
        <v>5</v>
      </c>
      <c r="U43">
        <v>2</v>
      </c>
      <c r="V43">
        <v>7</v>
      </c>
      <c r="W43">
        <v>1</v>
      </c>
      <c r="X43">
        <v>0</v>
      </c>
      <c r="Y43">
        <v>0</v>
      </c>
      <c r="Z43">
        <v>0</v>
      </c>
      <c r="AA43">
        <v>0</v>
      </c>
      <c r="AB43">
        <v>1</v>
      </c>
      <c r="AC43">
        <v>1</v>
      </c>
      <c r="AD43">
        <v>4</v>
      </c>
      <c r="AE43">
        <v>0</v>
      </c>
      <c r="AF43">
        <v>38</v>
      </c>
      <c r="AG43">
        <v>3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1</v>
      </c>
      <c r="AO43">
        <v>6</v>
      </c>
      <c r="AP43">
        <v>0</v>
      </c>
      <c r="AQ43">
        <v>0</v>
      </c>
      <c r="AR43">
        <v>1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1</v>
      </c>
      <c r="AY43">
        <v>0</v>
      </c>
      <c r="AZ43">
        <v>0</v>
      </c>
      <c r="BA43">
        <v>0</v>
      </c>
      <c r="BB43">
        <v>1</v>
      </c>
      <c r="BC43">
        <v>2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1</v>
      </c>
      <c r="BJ43">
        <v>3</v>
      </c>
      <c r="BK43">
        <v>0</v>
      </c>
      <c r="BL43">
        <v>0</v>
      </c>
      <c r="BM43">
        <v>2</v>
      </c>
      <c r="BN43">
        <v>2</v>
      </c>
      <c r="BO43">
        <v>0</v>
      </c>
      <c r="BP43">
        <v>0</v>
      </c>
      <c r="BQ43">
        <v>2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1</v>
      </c>
      <c r="BZ43">
        <v>0</v>
      </c>
      <c r="CA43">
        <v>0</v>
      </c>
      <c r="CB43">
        <v>1</v>
      </c>
      <c r="CC43">
        <v>0</v>
      </c>
      <c r="CD43">
        <v>0</v>
      </c>
      <c r="CE43">
        <v>1</v>
      </c>
      <c r="CF43">
        <v>0</v>
      </c>
      <c r="CG43">
        <v>0</v>
      </c>
      <c r="CH43">
        <v>0</v>
      </c>
      <c r="CI43">
        <v>1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1</v>
      </c>
      <c r="CU43">
        <v>1</v>
      </c>
      <c r="CV43">
        <v>3</v>
      </c>
      <c r="CW43">
        <v>1</v>
      </c>
      <c r="CX43">
        <v>0</v>
      </c>
      <c r="CY43">
        <v>0</v>
      </c>
      <c r="CZ43">
        <v>0</v>
      </c>
      <c r="DA43">
        <v>3</v>
      </c>
      <c r="DB43">
        <v>0</v>
      </c>
      <c r="DC43" t="s">
        <v>126</v>
      </c>
      <c r="DD43" t="s">
        <v>127</v>
      </c>
      <c r="DE43" t="s">
        <v>111</v>
      </c>
    </row>
    <row r="44" spans="1:109">
      <c r="A44" s="1">
        <v>42</v>
      </c>
      <c r="B44" t="s">
        <v>310</v>
      </c>
      <c r="C44">
        <v>156</v>
      </c>
      <c r="D44">
        <v>8</v>
      </c>
      <c r="E44">
        <v>0</v>
      </c>
      <c r="F44">
        <v>0</v>
      </c>
      <c r="G44">
        <v>5</v>
      </c>
      <c r="H44">
        <v>3</v>
      </c>
      <c r="I44">
        <v>18</v>
      </c>
      <c r="J44">
        <v>7</v>
      </c>
      <c r="K44" t="s">
        <v>311</v>
      </c>
      <c r="L44" t="s">
        <v>312</v>
      </c>
      <c r="M44" t="s">
        <v>313</v>
      </c>
      <c r="N44" t="s">
        <v>314</v>
      </c>
      <c r="O44">
        <v>1</v>
      </c>
      <c r="P44">
        <v>0</v>
      </c>
      <c r="Q44">
        <v>0</v>
      </c>
      <c r="R44">
        <v>0</v>
      </c>
      <c r="S44">
        <v>2</v>
      </c>
      <c r="T44">
        <v>5</v>
      </c>
      <c r="U44">
        <v>6</v>
      </c>
      <c r="V44">
        <v>7</v>
      </c>
      <c r="W44">
        <v>0</v>
      </c>
      <c r="X44">
        <v>0</v>
      </c>
      <c r="Y44">
        <v>0</v>
      </c>
      <c r="Z44">
        <v>3</v>
      </c>
      <c r="AA44">
        <v>0</v>
      </c>
      <c r="AB44">
        <v>1</v>
      </c>
      <c r="AC44">
        <v>1</v>
      </c>
      <c r="AD44">
        <v>2</v>
      </c>
      <c r="AE44">
        <v>0</v>
      </c>
      <c r="AF44">
        <v>45</v>
      </c>
      <c r="AG44">
        <v>2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3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1</v>
      </c>
      <c r="BH44">
        <v>0</v>
      </c>
      <c r="BI44">
        <v>0</v>
      </c>
      <c r="BJ44">
        <v>2</v>
      </c>
      <c r="BK44">
        <v>0</v>
      </c>
      <c r="BL44">
        <v>0</v>
      </c>
      <c r="BM44">
        <v>6</v>
      </c>
      <c r="BN44">
        <v>0</v>
      </c>
      <c r="BO44">
        <v>0</v>
      </c>
      <c r="BP44">
        <v>0</v>
      </c>
      <c r="BQ44">
        <v>0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2</v>
      </c>
      <c r="CC44">
        <v>0</v>
      </c>
      <c r="CD44">
        <v>3</v>
      </c>
      <c r="CE44">
        <v>0</v>
      </c>
      <c r="CF44">
        <v>0</v>
      </c>
      <c r="CG44">
        <v>1</v>
      </c>
      <c r="CH44">
        <v>3</v>
      </c>
      <c r="CI44">
        <v>1</v>
      </c>
      <c r="CJ44">
        <v>1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3</v>
      </c>
      <c r="CR44">
        <v>1</v>
      </c>
      <c r="CS44">
        <v>1</v>
      </c>
      <c r="CT44">
        <v>0</v>
      </c>
      <c r="CU44">
        <v>4</v>
      </c>
      <c r="CV44">
        <v>5</v>
      </c>
      <c r="CW44">
        <v>1</v>
      </c>
      <c r="CX44">
        <v>0</v>
      </c>
      <c r="CY44">
        <v>0</v>
      </c>
      <c r="CZ44">
        <v>0</v>
      </c>
      <c r="DA44">
        <v>3</v>
      </c>
      <c r="DB44">
        <v>0</v>
      </c>
      <c r="DC44" t="s">
        <v>126</v>
      </c>
      <c r="DD44" t="s">
        <v>127</v>
      </c>
      <c r="DE44" t="s">
        <v>111</v>
      </c>
    </row>
    <row r="45" spans="1:109">
      <c r="A45" s="1">
        <v>43</v>
      </c>
      <c r="B45" t="s">
        <v>315</v>
      </c>
      <c r="C45">
        <v>169</v>
      </c>
      <c r="D45">
        <v>12</v>
      </c>
      <c r="E45">
        <v>1</v>
      </c>
      <c r="F45">
        <v>0</v>
      </c>
      <c r="G45">
        <v>3</v>
      </c>
      <c r="H45">
        <v>0</v>
      </c>
      <c r="I45">
        <v>17</v>
      </c>
      <c r="J45">
        <v>3</v>
      </c>
      <c r="K45" t="s">
        <v>316</v>
      </c>
      <c r="L45" t="s">
        <v>317</v>
      </c>
      <c r="M45" t="s">
        <v>111</v>
      </c>
      <c r="N45" t="s">
        <v>318</v>
      </c>
      <c r="O45">
        <v>3</v>
      </c>
      <c r="P45">
        <v>1</v>
      </c>
      <c r="Q45">
        <v>0</v>
      </c>
      <c r="R45">
        <v>1</v>
      </c>
      <c r="S45">
        <v>0</v>
      </c>
      <c r="T45">
        <v>2</v>
      </c>
      <c r="U45">
        <v>1</v>
      </c>
      <c r="V45">
        <v>10</v>
      </c>
      <c r="W45">
        <v>6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4</v>
      </c>
      <c r="AE45">
        <v>0</v>
      </c>
      <c r="AF45">
        <v>44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1</v>
      </c>
      <c r="AN45">
        <v>0</v>
      </c>
      <c r="AO45">
        <v>4</v>
      </c>
      <c r="AP45">
        <v>3</v>
      </c>
      <c r="AQ45">
        <v>2</v>
      </c>
      <c r="AR45">
        <v>0</v>
      </c>
      <c r="AS45">
        <v>1</v>
      </c>
      <c r="AT45">
        <v>0</v>
      </c>
      <c r="AU45">
        <v>0</v>
      </c>
      <c r="AV45">
        <v>0</v>
      </c>
      <c r="AW45">
        <v>0</v>
      </c>
      <c r="AX45">
        <v>1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1</v>
      </c>
      <c r="BH45">
        <v>0</v>
      </c>
      <c r="BI45">
        <v>1</v>
      </c>
      <c r="BJ45">
        <v>1</v>
      </c>
      <c r="BK45">
        <v>0</v>
      </c>
      <c r="BL45">
        <v>1</v>
      </c>
      <c r="BM45">
        <v>1</v>
      </c>
      <c r="BN45">
        <v>0</v>
      </c>
      <c r="BO45">
        <v>0</v>
      </c>
      <c r="BP45">
        <v>0</v>
      </c>
      <c r="BQ45">
        <v>0</v>
      </c>
      <c r="BR45">
        <v>4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2</v>
      </c>
      <c r="CC45">
        <v>0</v>
      </c>
      <c r="CD45">
        <v>2</v>
      </c>
      <c r="CE45">
        <v>0</v>
      </c>
      <c r="CF45">
        <v>0</v>
      </c>
      <c r="CG45">
        <v>0</v>
      </c>
      <c r="CH45">
        <v>4</v>
      </c>
      <c r="CI45">
        <v>0</v>
      </c>
      <c r="CJ45">
        <v>1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3</v>
      </c>
      <c r="CR45">
        <v>0</v>
      </c>
      <c r="CS45">
        <v>0</v>
      </c>
      <c r="CT45">
        <v>0</v>
      </c>
      <c r="CU45">
        <v>1</v>
      </c>
      <c r="CV45">
        <v>3</v>
      </c>
      <c r="CW45">
        <v>1</v>
      </c>
      <c r="CX45">
        <v>0</v>
      </c>
      <c r="CY45">
        <v>1</v>
      </c>
      <c r="CZ45">
        <v>0</v>
      </c>
      <c r="DA45">
        <v>5</v>
      </c>
      <c r="DB45">
        <v>0</v>
      </c>
      <c r="DC45" t="s">
        <v>202</v>
      </c>
      <c r="DD45" t="s">
        <v>203</v>
      </c>
      <c r="DE45" t="s">
        <v>175</v>
      </c>
    </row>
    <row r="46" spans="1:109">
      <c r="A46" s="1">
        <v>44</v>
      </c>
      <c r="B46" t="s">
        <v>319</v>
      </c>
      <c r="C46">
        <v>213</v>
      </c>
      <c r="D46">
        <v>8</v>
      </c>
      <c r="E46">
        <v>0</v>
      </c>
      <c r="F46">
        <v>0</v>
      </c>
      <c r="G46">
        <v>9</v>
      </c>
      <c r="H46">
        <v>5</v>
      </c>
      <c r="I46">
        <v>35</v>
      </c>
      <c r="J46">
        <v>18</v>
      </c>
      <c r="K46" t="s">
        <v>320</v>
      </c>
      <c r="L46" t="s">
        <v>321</v>
      </c>
      <c r="M46" t="s">
        <v>322</v>
      </c>
      <c r="N46" t="s">
        <v>323</v>
      </c>
      <c r="O46">
        <v>6</v>
      </c>
      <c r="P46">
        <v>0</v>
      </c>
      <c r="Q46">
        <v>0</v>
      </c>
      <c r="R46">
        <v>0</v>
      </c>
      <c r="S46">
        <v>2</v>
      </c>
      <c r="T46">
        <v>4</v>
      </c>
      <c r="U46">
        <v>5</v>
      </c>
      <c r="V46">
        <v>4</v>
      </c>
      <c r="W46">
        <v>1</v>
      </c>
      <c r="X46">
        <v>0</v>
      </c>
      <c r="Y46">
        <v>0</v>
      </c>
      <c r="Z46">
        <v>0</v>
      </c>
      <c r="AA46">
        <v>0</v>
      </c>
      <c r="AB46">
        <v>0</v>
      </c>
      <c r="AC46">
        <v>1</v>
      </c>
      <c r="AD46">
        <v>1</v>
      </c>
      <c r="AE46">
        <v>1</v>
      </c>
      <c r="AF46">
        <v>56</v>
      </c>
      <c r="AG46">
        <v>1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4</v>
      </c>
      <c r="AP46">
        <v>4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1</v>
      </c>
      <c r="BH46">
        <v>0</v>
      </c>
      <c r="BI46">
        <v>0</v>
      </c>
      <c r="BJ46">
        <v>3</v>
      </c>
      <c r="BK46">
        <v>0</v>
      </c>
      <c r="BL46">
        <v>0</v>
      </c>
      <c r="BM46">
        <v>5</v>
      </c>
      <c r="BN46">
        <v>1</v>
      </c>
      <c r="BO46">
        <v>0</v>
      </c>
      <c r="BP46">
        <v>1</v>
      </c>
      <c r="BQ46">
        <v>0</v>
      </c>
      <c r="BR46">
        <v>2</v>
      </c>
      <c r="BS46">
        <v>1</v>
      </c>
      <c r="BT46">
        <v>1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1</v>
      </c>
      <c r="CC46">
        <v>0</v>
      </c>
      <c r="CD46">
        <v>2</v>
      </c>
      <c r="CE46">
        <v>0</v>
      </c>
      <c r="CF46">
        <v>0</v>
      </c>
      <c r="CG46">
        <v>0</v>
      </c>
      <c r="CH46">
        <v>5</v>
      </c>
      <c r="CI46">
        <v>1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3</v>
      </c>
      <c r="CR46">
        <v>0</v>
      </c>
      <c r="CS46">
        <v>1</v>
      </c>
      <c r="CT46">
        <v>1</v>
      </c>
      <c r="CU46">
        <v>2</v>
      </c>
      <c r="CV46">
        <v>8</v>
      </c>
      <c r="CW46">
        <v>2</v>
      </c>
      <c r="CX46">
        <v>1</v>
      </c>
      <c r="CY46">
        <v>1</v>
      </c>
      <c r="CZ46">
        <v>0</v>
      </c>
      <c r="DA46">
        <v>4</v>
      </c>
      <c r="DB46">
        <v>0</v>
      </c>
      <c r="DC46" t="s">
        <v>151</v>
      </c>
      <c r="DD46" t="s">
        <v>152</v>
      </c>
      <c r="DE46" t="s">
        <v>111</v>
      </c>
    </row>
    <row r="47" spans="1:109">
      <c r="A47" s="1">
        <v>45</v>
      </c>
      <c r="B47" t="s">
        <v>324</v>
      </c>
      <c r="C47">
        <v>180</v>
      </c>
      <c r="D47">
        <v>12</v>
      </c>
      <c r="E47">
        <v>0</v>
      </c>
      <c r="F47">
        <v>2</v>
      </c>
      <c r="G47">
        <v>7</v>
      </c>
      <c r="H47">
        <v>1</v>
      </c>
      <c r="I47">
        <v>19</v>
      </c>
      <c r="J47">
        <v>7</v>
      </c>
      <c r="K47" t="s">
        <v>325</v>
      </c>
      <c r="L47" t="s">
        <v>326</v>
      </c>
      <c r="M47" t="s">
        <v>327</v>
      </c>
      <c r="N47" t="s">
        <v>328</v>
      </c>
      <c r="O47">
        <v>0</v>
      </c>
      <c r="P47">
        <v>0</v>
      </c>
      <c r="Q47">
        <v>2</v>
      </c>
      <c r="R47">
        <v>2</v>
      </c>
      <c r="S47">
        <v>3</v>
      </c>
      <c r="T47">
        <v>3</v>
      </c>
      <c r="U47">
        <v>4</v>
      </c>
      <c r="V47">
        <v>11</v>
      </c>
      <c r="W47">
        <v>5</v>
      </c>
      <c r="X47">
        <v>0</v>
      </c>
      <c r="Y47">
        <v>0</v>
      </c>
      <c r="Z47">
        <v>0</v>
      </c>
      <c r="AA47">
        <v>0</v>
      </c>
      <c r="AB47">
        <v>2</v>
      </c>
      <c r="AC47">
        <v>3</v>
      </c>
      <c r="AD47">
        <v>1</v>
      </c>
      <c r="AE47">
        <v>0</v>
      </c>
      <c r="AF47">
        <v>46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2</v>
      </c>
      <c r="AP47">
        <v>1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1</v>
      </c>
      <c r="BC47">
        <v>1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3</v>
      </c>
      <c r="BK47">
        <v>1</v>
      </c>
      <c r="BL47">
        <v>0</v>
      </c>
      <c r="BM47">
        <v>4</v>
      </c>
      <c r="BN47">
        <v>0</v>
      </c>
      <c r="BO47">
        <v>0</v>
      </c>
      <c r="BP47">
        <v>0</v>
      </c>
      <c r="BQ47">
        <v>1</v>
      </c>
      <c r="BR47">
        <v>2</v>
      </c>
      <c r="BS47">
        <v>4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3</v>
      </c>
      <c r="CC47">
        <v>0</v>
      </c>
      <c r="CD47">
        <v>2</v>
      </c>
      <c r="CE47">
        <v>0</v>
      </c>
      <c r="CF47">
        <v>0</v>
      </c>
      <c r="CG47">
        <v>1</v>
      </c>
      <c r="CH47">
        <v>1</v>
      </c>
      <c r="CI47">
        <v>3</v>
      </c>
      <c r="CJ47">
        <v>3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2</v>
      </c>
      <c r="CR47">
        <v>0</v>
      </c>
      <c r="CS47">
        <v>0</v>
      </c>
      <c r="CT47">
        <v>0</v>
      </c>
      <c r="CU47">
        <v>3</v>
      </c>
      <c r="CV47">
        <v>3</v>
      </c>
      <c r="CW47">
        <v>2</v>
      </c>
      <c r="CX47">
        <v>0</v>
      </c>
      <c r="CY47">
        <v>0</v>
      </c>
      <c r="CZ47">
        <v>0</v>
      </c>
      <c r="DA47">
        <v>3</v>
      </c>
      <c r="DB47">
        <v>0</v>
      </c>
      <c r="DC47" t="s">
        <v>126</v>
      </c>
      <c r="DD47" t="s">
        <v>127</v>
      </c>
      <c r="DE47" t="s">
        <v>111</v>
      </c>
    </row>
    <row r="48" spans="1:109">
      <c r="A48" s="1">
        <v>46</v>
      </c>
      <c r="B48" t="s">
        <v>329</v>
      </c>
      <c r="C48">
        <v>192</v>
      </c>
      <c r="D48">
        <v>9</v>
      </c>
      <c r="E48">
        <v>0</v>
      </c>
      <c r="F48">
        <v>0</v>
      </c>
      <c r="G48">
        <v>7</v>
      </c>
      <c r="H48">
        <v>0</v>
      </c>
      <c r="I48">
        <v>25</v>
      </c>
      <c r="J48">
        <v>7</v>
      </c>
      <c r="K48" t="s">
        <v>330</v>
      </c>
      <c r="L48" t="s">
        <v>331</v>
      </c>
      <c r="M48" t="s">
        <v>111</v>
      </c>
      <c r="N48" t="s">
        <v>332</v>
      </c>
      <c r="O48">
        <v>1</v>
      </c>
      <c r="P48">
        <v>0</v>
      </c>
      <c r="Q48">
        <v>2</v>
      </c>
      <c r="R48">
        <v>2</v>
      </c>
      <c r="S48">
        <v>2</v>
      </c>
      <c r="T48">
        <v>6</v>
      </c>
      <c r="U48">
        <v>5</v>
      </c>
      <c r="V48">
        <v>11</v>
      </c>
      <c r="W48">
        <v>3</v>
      </c>
      <c r="X48">
        <v>0</v>
      </c>
      <c r="Y48">
        <v>0</v>
      </c>
      <c r="Z48">
        <v>1</v>
      </c>
      <c r="AA48">
        <v>1</v>
      </c>
      <c r="AB48">
        <v>0</v>
      </c>
      <c r="AC48">
        <v>6</v>
      </c>
      <c r="AD48">
        <v>0</v>
      </c>
      <c r="AE48">
        <v>0</v>
      </c>
      <c r="AF48">
        <v>56</v>
      </c>
      <c r="AG48">
        <v>4</v>
      </c>
      <c r="AH48">
        <v>0</v>
      </c>
      <c r="AI48">
        <v>0</v>
      </c>
      <c r="AJ48">
        <v>0</v>
      </c>
      <c r="AK48">
        <v>0</v>
      </c>
      <c r="AL48">
        <v>1</v>
      </c>
      <c r="AM48">
        <v>1</v>
      </c>
      <c r="AN48">
        <v>0</v>
      </c>
      <c r="AO48">
        <v>4</v>
      </c>
      <c r="AP48">
        <v>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1</v>
      </c>
      <c r="BB48">
        <v>0</v>
      </c>
      <c r="BC48">
        <v>1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4</v>
      </c>
      <c r="BK48">
        <v>0</v>
      </c>
      <c r="BL48">
        <v>0</v>
      </c>
      <c r="BM48">
        <v>5</v>
      </c>
      <c r="BN48">
        <v>0</v>
      </c>
      <c r="BO48">
        <v>0</v>
      </c>
      <c r="BP48">
        <v>0</v>
      </c>
      <c r="BQ48">
        <v>0</v>
      </c>
      <c r="BR48">
        <v>1</v>
      </c>
      <c r="BS48">
        <v>1</v>
      </c>
      <c r="BT48">
        <v>0</v>
      </c>
      <c r="BU48">
        <v>0</v>
      </c>
      <c r="BV48">
        <v>0</v>
      </c>
      <c r="BW48">
        <v>0</v>
      </c>
      <c r="BX48">
        <v>1</v>
      </c>
      <c r="BY48">
        <v>0</v>
      </c>
      <c r="BZ48">
        <v>0</v>
      </c>
      <c r="CA48">
        <v>0</v>
      </c>
      <c r="CB48">
        <v>2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2</v>
      </c>
      <c r="CI48">
        <v>6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2</v>
      </c>
      <c r="CR48">
        <v>3</v>
      </c>
      <c r="CS48">
        <v>0</v>
      </c>
      <c r="CT48">
        <v>0</v>
      </c>
      <c r="CU48">
        <v>3</v>
      </c>
      <c r="CV48">
        <v>6</v>
      </c>
      <c r="CW48">
        <v>2</v>
      </c>
      <c r="CX48">
        <v>0</v>
      </c>
      <c r="CY48">
        <v>1</v>
      </c>
      <c r="CZ48">
        <v>0</v>
      </c>
      <c r="DA48">
        <v>4</v>
      </c>
      <c r="DB48">
        <v>0</v>
      </c>
      <c r="DC48" t="s">
        <v>151</v>
      </c>
      <c r="DD48" t="s">
        <v>152</v>
      </c>
      <c r="DE48" t="s">
        <v>111</v>
      </c>
    </row>
    <row r="49" spans="1:109">
      <c r="A49" s="1">
        <v>47</v>
      </c>
      <c r="B49" t="s">
        <v>333</v>
      </c>
      <c r="C49">
        <v>140</v>
      </c>
      <c r="D49">
        <v>3</v>
      </c>
      <c r="E49">
        <v>0</v>
      </c>
      <c r="F49">
        <v>1</v>
      </c>
      <c r="G49">
        <v>10</v>
      </c>
      <c r="H49">
        <v>2</v>
      </c>
      <c r="I49">
        <v>17</v>
      </c>
      <c r="J49">
        <v>9</v>
      </c>
      <c r="K49" t="s">
        <v>334</v>
      </c>
      <c r="L49" t="s">
        <v>335</v>
      </c>
      <c r="M49" t="s">
        <v>336</v>
      </c>
      <c r="N49" t="s">
        <v>337</v>
      </c>
      <c r="O49">
        <v>0</v>
      </c>
      <c r="P49">
        <v>0</v>
      </c>
      <c r="Q49">
        <v>0</v>
      </c>
      <c r="R49">
        <v>0</v>
      </c>
      <c r="S49">
        <v>0</v>
      </c>
      <c r="T49">
        <v>1</v>
      </c>
      <c r="U49">
        <v>2</v>
      </c>
      <c r="V49">
        <v>9</v>
      </c>
      <c r="W49">
        <v>3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1</v>
      </c>
      <c r="AE49">
        <v>3</v>
      </c>
      <c r="AF49">
        <v>38</v>
      </c>
      <c r="AG49">
        <v>1</v>
      </c>
      <c r="AH49">
        <v>0</v>
      </c>
      <c r="AI49">
        <v>0</v>
      </c>
      <c r="AJ49">
        <v>0</v>
      </c>
      <c r="AK49">
        <v>0</v>
      </c>
      <c r="AL49">
        <v>1</v>
      </c>
      <c r="AM49">
        <v>0</v>
      </c>
      <c r="AN49">
        <v>1</v>
      </c>
      <c r="AO49">
        <v>3</v>
      </c>
      <c r="AP49">
        <v>0</v>
      </c>
      <c r="AQ49">
        <v>0</v>
      </c>
      <c r="AR49">
        <v>0</v>
      </c>
      <c r="AS49">
        <v>0</v>
      </c>
      <c r="AT49">
        <v>1</v>
      </c>
      <c r="AU49">
        <v>1</v>
      </c>
      <c r="AV49">
        <v>0</v>
      </c>
      <c r="AW49">
        <v>0</v>
      </c>
      <c r="AX49">
        <v>1</v>
      </c>
      <c r="AY49">
        <v>0</v>
      </c>
      <c r="AZ49">
        <v>0</v>
      </c>
      <c r="BA49">
        <v>1</v>
      </c>
      <c r="BB49">
        <v>0</v>
      </c>
      <c r="BC49">
        <v>1</v>
      </c>
      <c r="BD49">
        <v>1</v>
      </c>
      <c r="BE49">
        <v>0</v>
      </c>
      <c r="BF49">
        <v>0</v>
      </c>
      <c r="BG49">
        <v>1</v>
      </c>
      <c r="BH49">
        <v>0</v>
      </c>
      <c r="BI49">
        <v>0</v>
      </c>
      <c r="BJ49">
        <v>2</v>
      </c>
      <c r="BK49">
        <v>1</v>
      </c>
      <c r="BL49">
        <v>0</v>
      </c>
      <c r="BM49">
        <v>2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2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1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2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1</v>
      </c>
      <c r="CP49">
        <v>0</v>
      </c>
      <c r="CQ49">
        <v>4</v>
      </c>
      <c r="CR49">
        <v>0</v>
      </c>
      <c r="CS49">
        <v>0</v>
      </c>
      <c r="CT49">
        <v>1</v>
      </c>
      <c r="CU49">
        <v>0</v>
      </c>
      <c r="CV49">
        <v>3</v>
      </c>
      <c r="CW49">
        <v>0</v>
      </c>
      <c r="CX49">
        <v>0</v>
      </c>
      <c r="CY49">
        <v>0</v>
      </c>
      <c r="CZ49">
        <v>2</v>
      </c>
      <c r="DA49">
        <v>4</v>
      </c>
      <c r="DB49">
        <v>0</v>
      </c>
      <c r="DC49" t="s">
        <v>151</v>
      </c>
      <c r="DD49" t="s">
        <v>152</v>
      </c>
      <c r="DE49" t="s">
        <v>111</v>
      </c>
    </row>
    <row r="50" spans="1:109">
      <c r="A50" s="1">
        <v>48</v>
      </c>
      <c r="B50" t="s">
        <v>338</v>
      </c>
      <c r="C50">
        <v>131</v>
      </c>
      <c r="D50">
        <v>8</v>
      </c>
      <c r="E50">
        <v>0</v>
      </c>
      <c r="F50">
        <v>0</v>
      </c>
      <c r="G50">
        <v>3</v>
      </c>
      <c r="H50">
        <v>0</v>
      </c>
      <c r="I50">
        <v>19</v>
      </c>
      <c r="J50">
        <v>6</v>
      </c>
      <c r="K50" t="s">
        <v>339</v>
      </c>
      <c r="L50" t="s">
        <v>340</v>
      </c>
      <c r="M50" t="s">
        <v>111</v>
      </c>
      <c r="N50" t="s">
        <v>341</v>
      </c>
      <c r="O50">
        <v>5</v>
      </c>
      <c r="P50">
        <v>0</v>
      </c>
      <c r="Q50">
        <v>0</v>
      </c>
      <c r="R50">
        <v>0</v>
      </c>
      <c r="S50">
        <v>0</v>
      </c>
      <c r="T50">
        <v>3</v>
      </c>
      <c r="U50">
        <v>1</v>
      </c>
      <c r="V50">
        <v>6</v>
      </c>
      <c r="W50">
        <v>2</v>
      </c>
      <c r="X50">
        <v>0</v>
      </c>
      <c r="Y50">
        <v>0</v>
      </c>
      <c r="Z50">
        <v>0</v>
      </c>
      <c r="AA50">
        <v>0</v>
      </c>
      <c r="AB50">
        <v>1</v>
      </c>
      <c r="AC50">
        <v>1</v>
      </c>
      <c r="AD50">
        <v>2</v>
      </c>
      <c r="AE50">
        <v>0</v>
      </c>
      <c r="AF50">
        <v>35</v>
      </c>
      <c r="AG50">
        <v>0</v>
      </c>
      <c r="AH50">
        <v>0</v>
      </c>
      <c r="AI50">
        <v>0</v>
      </c>
      <c r="AJ50">
        <v>1</v>
      </c>
      <c r="AK50">
        <v>0</v>
      </c>
      <c r="AL50">
        <v>0</v>
      </c>
      <c r="AM50">
        <v>0</v>
      </c>
      <c r="AN50">
        <v>1</v>
      </c>
      <c r="AO50">
        <v>3</v>
      </c>
      <c r="AP50">
        <v>1</v>
      </c>
      <c r="AQ50">
        <v>0</v>
      </c>
      <c r="AR50">
        <v>0</v>
      </c>
      <c r="AS50">
        <v>1</v>
      </c>
      <c r="AT50">
        <v>0</v>
      </c>
      <c r="AU50">
        <v>0</v>
      </c>
      <c r="AV50">
        <v>0</v>
      </c>
      <c r="AW50">
        <v>0</v>
      </c>
      <c r="AX50">
        <v>1</v>
      </c>
      <c r="AY50">
        <v>0</v>
      </c>
      <c r="AZ50">
        <v>0</v>
      </c>
      <c r="BA50">
        <v>0</v>
      </c>
      <c r="BB50">
        <v>1</v>
      </c>
      <c r="BC50">
        <v>0</v>
      </c>
      <c r="BD50">
        <v>0</v>
      </c>
      <c r="BE50">
        <v>0</v>
      </c>
      <c r="BF50">
        <v>1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0</v>
      </c>
      <c r="BO50">
        <v>0</v>
      </c>
      <c r="BP50">
        <v>1</v>
      </c>
      <c r="BQ50">
        <v>0</v>
      </c>
      <c r="BR50">
        <v>0</v>
      </c>
      <c r="BS50">
        <v>0</v>
      </c>
      <c r="BT50">
        <v>0</v>
      </c>
      <c r="BU50">
        <v>1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2</v>
      </c>
      <c r="CD50">
        <v>2</v>
      </c>
      <c r="CE50">
        <v>1</v>
      </c>
      <c r="CF50">
        <v>0</v>
      </c>
      <c r="CG50">
        <v>0</v>
      </c>
      <c r="CH50">
        <v>4</v>
      </c>
      <c r="CI50">
        <v>1</v>
      </c>
      <c r="CJ50">
        <v>0</v>
      </c>
      <c r="CK50">
        <v>0</v>
      </c>
      <c r="CL50">
        <v>1</v>
      </c>
      <c r="CM50">
        <v>0</v>
      </c>
      <c r="CN50">
        <v>1</v>
      </c>
      <c r="CO50">
        <v>1</v>
      </c>
      <c r="CP50">
        <v>0</v>
      </c>
      <c r="CQ50">
        <v>3</v>
      </c>
      <c r="CR50">
        <v>0</v>
      </c>
      <c r="CS50">
        <v>0</v>
      </c>
      <c r="CT50">
        <v>0</v>
      </c>
      <c r="CU50">
        <v>2</v>
      </c>
      <c r="CV50">
        <v>3</v>
      </c>
      <c r="CW50">
        <v>0</v>
      </c>
      <c r="CX50">
        <v>0</v>
      </c>
      <c r="CY50">
        <v>1</v>
      </c>
      <c r="CZ50">
        <v>0</v>
      </c>
      <c r="DA50">
        <v>0</v>
      </c>
      <c r="DB50">
        <v>0</v>
      </c>
      <c r="DC50" t="s">
        <v>111</v>
      </c>
      <c r="DD50" t="s">
        <v>111</v>
      </c>
      <c r="DE50" t="s">
        <v>111</v>
      </c>
    </row>
    <row r="51" spans="1:109">
      <c r="A51" s="1">
        <v>49</v>
      </c>
      <c r="B51" t="s">
        <v>342</v>
      </c>
      <c r="C51">
        <v>152</v>
      </c>
      <c r="D51">
        <v>3</v>
      </c>
      <c r="E51">
        <v>0</v>
      </c>
      <c r="F51">
        <v>0</v>
      </c>
      <c r="G51">
        <v>6</v>
      </c>
      <c r="H51">
        <v>0</v>
      </c>
      <c r="I51">
        <v>23</v>
      </c>
      <c r="J51">
        <v>6</v>
      </c>
      <c r="K51" t="s">
        <v>343</v>
      </c>
      <c r="L51" t="s">
        <v>344</v>
      </c>
      <c r="M51" t="s">
        <v>111</v>
      </c>
      <c r="N51" t="s">
        <v>345</v>
      </c>
      <c r="O51">
        <v>0</v>
      </c>
      <c r="P51">
        <v>0</v>
      </c>
      <c r="Q51">
        <v>1</v>
      </c>
      <c r="R51">
        <v>1</v>
      </c>
      <c r="S51">
        <v>1</v>
      </c>
      <c r="T51">
        <v>1</v>
      </c>
      <c r="U51">
        <v>2</v>
      </c>
      <c r="V51">
        <v>7</v>
      </c>
      <c r="W51">
        <v>3</v>
      </c>
      <c r="X51">
        <v>0</v>
      </c>
      <c r="Y51">
        <v>0</v>
      </c>
      <c r="Z51">
        <v>0</v>
      </c>
      <c r="AA51">
        <v>0</v>
      </c>
      <c r="AB51">
        <v>1</v>
      </c>
      <c r="AC51">
        <v>1</v>
      </c>
      <c r="AD51">
        <v>2</v>
      </c>
      <c r="AE51">
        <v>0</v>
      </c>
      <c r="AF51">
        <v>35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2</v>
      </c>
      <c r="AP51">
        <v>2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1</v>
      </c>
      <c r="BA51">
        <v>0</v>
      </c>
      <c r="BB51">
        <v>1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3</v>
      </c>
      <c r="BK51">
        <v>0</v>
      </c>
      <c r="BL51">
        <v>0</v>
      </c>
      <c r="BM51">
        <v>2</v>
      </c>
      <c r="BN51">
        <v>1</v>
      </c>
      <c r="BO51">
        <v>0</v>
      </c>
      <c r="BP51">
        <v>0</v>
      </c>
      <c r="BQ51">
        <v>2</v>
      </c>
      <c r="BR51">
        <v>4</v>
      </c>
      <c r="BS51">
        <v>1</v>
      </c>
      <c r="BT51">
        <v>1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1</v>
      </c>
      <c r="CF51">
        <v>0</v>
      </c>
      <c r="CG51">
        <v>0</v>
      </c>
      <c r="CH51">
        <v>2</v>
      </c>
      <c r="CI51">
        <v>1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2</v>
      </c>
      <c r="CS51">
        <v>0</v>
      </c>
      <c r="CT51">
        <v>0</v>
      </c>
      <c r="CU51">
        <v>4</v>
      </c>
      <c r="CV51">
        <v>2</v>
      </c>
      <c r="CW51">
        <v>0</v>
      </c>
      <c r="CX51">
        <v>0</v>
      </c>
      <c r="CY51">
        <v>0</v>
      </c>
      <c r="CZ51">
        <v>0</v>
      </c>
      <c r="DA51">
        <v>3</v>
      </c>
      <c r="DB51">
        <v>0</v>
      </c>
      <c r="DC51" t="s">
        <v>126</v>
      </c>
      <c r="DD51" t="s">
        <v>127</v>
      </c>
      <c r="DE51" t="s">
        <v>111</v>
      </c>
    </row>
    <row r="52" spans="1:109">
      <c r="A52" s="1">
        <v>50</v>
      </c>
      <c r="B52" t="s">
        <v>346</v>
      </c>
      <c r="C52">
        <v>177</v>
      </c>
      <c r="D52">
        <v>2</v>
      </c>
      <c r="E52">
        <v>0</v>
      </c>
      <c r="F52">
        <v>1</v>
      </c>
      <c r="G52">
        <v>3</v>
      </c>
      <c r="H52">
        <v>1</v>
      </c>
      <c r="I52">
        <v>14</v>
      </c>
      <c r="J52">
        <v>5</v>
      </c>
      <c r="K52" t="s">
        <v>347</v>
      </c>
      <c r="L52" t="s">
        <v>348</v>
      </c>
      <c r="M52" t="s">
        <v>349</v>
      </c>
      <c r="N52" t="s">
        <v>350</v>
      </c>
      <c r="O52">
        <v>0</v>
      </c>
      <c r="P52">
        <v>0</v>
      </c>
      <c r="Q52">
        <v>2</v>
      </c>
      <c r="R52">
        <v>2</v>
      </c>
      <c r="S52">
        <v>0</v>
      </c>
      <c r="T52">
        <v>1</v>
      </c>
      <c r="U52">
        <v>1</v>
      </c>
      <c r="V52">
        <v>11</v>
      </c>
      <c r="W52">
        <v>6</v>
      </c>
      <c r="X52">
        <v>0</v>
      </c>
      <c r="Y52">
        <v>0</v>
      </c>
      <c r="Z52">
        <v>1</v>
      </c>
      <c r="AA52">
        <v>0</v>
      </c>
      <c r="AB52">
        <v>0</v>
      </c>
      <c r="AC52">
        <v>2</v>
      </c>
      <c r="AD52">
        <v>2</v>
      </c>
      <c r="AE52">
        <v>0</v>
      </c>
      <c r="AF52">
        <v>77</v>
      </c>
      <c r="AG52">
        <v>0</v>
      </c>
      <c r="AH52">
        <v>0</v>
      </c>
      <c r="AI52">
        <v>0</v>
      </c>
      <c r="AJ52">
        <v>1</v>
      </c>
      <c r="AK52">
        <v>0</v>
      </c>
      <c r="AL52">
        <v>0</v>
      </c>
      <c r="AM52">
        <v>1</v>
      </c>
      <c r="AN52">
        <v>0</v>
      </c>
      <c r="AO52">
        <v>1</v>
      </c>
      <c r="AP52">
        <v>2</v>
      </c>
      <c r="AQ52">
        <v>0</v>
      </c>
      <c r="AR52">
        <v>0</v>
      </c>
      <c r="AS52">
        <v>1</v>
      </c>
      <c r="AT52">
        <v>2</v>
      </c>
      <c r="AU52">
        <v>1</v>
      </c>
      <c r="AV52">
        <v>4</v>
      </c>
      <c r="AW52">
        <v>0</v>
      </c>
      <c r="AX52">
        <v>3</v>
      </c>
      <c r="AY52">
        <v>0</v>
      </c>
      <c r="AZ52">
        <v>6</v>
      </c>
      <c r="BA52">
        <v>1</v>
      </c>
      <c r="BB52">
        <v>1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5</v>
      </c>
      <c r="BK52">
        <v>0</v>
      </c>
      <c r="BL52">
        <v>0</v>
      </c>
      <c r="BM52">
        <v>1</v>
      </c>
      <c r="BN52">
        <v>0</v>
      </c>
      <c r="BO52">
        <v>3</v>
      </c>
      <c r="BP52">
        <v>2</v>
      </c>
      <c r="BQ52">
        <v>0</v>
      </c>
      <c r="BR52">
        <v>4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1</v>
      </c>
      <c r="BZ52">
        <v>0</v>
      </c>
      <c r="CA52">
        <v>0</v>
      </c>
      <c r="CB52">
        <v>4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16</v>
      </c>
      <c r="CI52">
        <v>2</v>
      </c>
      <c r="CJ52">
        <v>1</v>
      </c>
      <c r="CK52">
        <v>1</v>
      </c>
      <c r="CL52">
        <v>0</v>
      </c>
      <c r="CM52">
        <v>2</v>
      </c>
      <c r="CN52">
        <v>0</v>
      </c>
      <c r="CO52">
        <v>0</v>
      </c>
      <c r="CP52">
        <v>0</v>
      </c>
      <c r="CQ52">
        <v>2</v>
      </c>
      <c r="CR52">
        <v>1</v>
      </c>
      <c r="CS52">
        <v>0</v>
      </c>
      <c r="CT52">
        <v>0</v>
      </c>
      <c r="CU52">
        <v>4</v>
      </c>
      <c r="CV52">
        <v>1</v>
      </c>
      <c r="CW52">
        <v>0</v>
      </c>
      <c r="CX52">
        <v>0</v>
      </c>
      <c r="CY52">
        <v>0</v>
      </c>
      <c r="CZ52">
        <v>0</v>
      </c>
      <c r="DA52">
        <v>3</v>
      </c>
      <c r="DB52">
        <v>0</v>
      </c>
      <c r="DC52" t="s">
        <v>113</v>
      </c>
      <c r="DD52" t="s">
        <v>114</v>
      </c>
      <c r="DE52" t="s">
        <v>111</v>
      </c>
    </row>
    <row r="53" spans="1:109">
      <c r="A53" s="1">
        <v>51</v>
      </c>
      <c r="B53" t="s">
        <v>351</v>
      </c>
      <c r="C53">
        <v>211</v>
      </c>
      <c r="D53">
        <v>9</v>
      </c>
      <c r="E53">
        <v>0</v>
      </c>
      <c r="F53">
        <v>0</v>
      </c>
      <c r="G53">
        <v>4</v>
      </c>
      <c r="H53">
        <v>1</v>
      </c>
      <c r="I53">
        <v>24</v>
      </c>
      <c r="J53">
        <v>15</v>
      </c>
      <c r="K53" t="s">
        <v>352</v>
      </c>
      <c r="L53" t="s">
        <v>353</v>
      </c>
      <c r="M53" t="s">
        <v>354</v>
      </c>
      <c r="N53" t="s">
        <v>355</v>
      </c>
      <c r="O53">
        <v>8</v>
      </c>
      <c r="P53">
        <v>0</v>
      </c>
      <c r="Q53">
        <v>2</v>
      </c>
      <c r="R53">
        <v>2</v>
      </c>
      <c r="S53">
        <v>1</v>
      </c>
      <c r="T53">
        <v>2</v>
      </c>
      <c r="U53">
        <v>1</v>
      </c>
      <c r="V53">
        <v>10</v>
      </c>
      <c r="W53">
        <v>5</v>
      </c>
      <c r="X53">
        <v>0</v>
      </c>
      <c r="Y53">
        <v>0</v>
      </c>
      <c r="Z53">
        <v>0</v>
      </c>
      <c r="AA53">
        <v>1</v>
      </c>
      <c r="AB53">
        <v>1</v>
      </c>
      <c r="AC53">
        <v>2</v>
      </c>
      <c r="AD53">
        <v>1</v>
      </c>
      <c r="AE53">
        <v>0</v>
      </c>
      <c r="AF53">
        <v>61</v>
      </c>
      <c r="AG53">
        <v>0</v>
      </c>
      <c r="AH53">
        <v>3</v>
      </c>
      <c r="AI53">
        <v>0</v>
      </c>
      <c r="AJ53">
        <v>0</v>
      </c>
      <c r="AK53">
        <v>0</v>
      </c>
      <c r="AL53">
        <v>1</v>
      </c>
      <c r="AM53">
        <v>1</v>
      </c>
      <c r="AN53">
        <v>0</v>
      </c>
      <c r="AO53">
        <v>4</v>
      </c>
      <c r="AP53">
        <v>4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2</v>
      </c>
      <c r="AY53">
        <v>0</v>
      </c>
      <c r="AZ53">
        <v>0</v>
      </c>
      <c r="BA53">
        <v>1</v>
      </c>
      <c r="BB53">
        <v>0</v>
      </c>
      <c r="BC53">
        <v>1</v>
      </c>
      <c r="BD53">
        <v>0</v>
      </c>
      <c r="BE53">
        <v>0</v>
      </c>
      <c r="BF53">
        <v>0</v>
      </c>
      <c r="BG53">
        <v>0</v>
      </c>
      <c r="BH53">
        <v>5</v>
      </c>
      <c r="BI53">
        <v>0</v>
      </c>
      <c r="BJ53">
        <v>4</v>
      </c>
      <c r="BK53">
        <v>0</v>
      </c>
      <c r="BL53">
        <v>0</v>
      </c>
      <c r="BM53">
        <v>1</v>
      </c>
      <c r="BN53">
        <v>0</v>
      </c>
      <c r="BO53">
        <v>0</v>
      </c>
      <c r="BP53">
        <v>2</v>
      </c>
      <c r="BQ53">
        <v>0</v>
      </c>
      <c r="BR53">
        <v>0</v>
      </c>
      <c r="BS53">
        <v>1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2</v>
      </c>
      <c r="BZ53">
        <v>0</v>
      </c>
      <c r="CA53">
        <v>0</v>
      </c>
      <c r="CB53">
        <v>3</v>
      </c>
      <c r="CC53">
        <v>0</v>
      </c>
      <c r="CD53">
        <v>0</v>
      </c>
      <c r="CE53">
        <v>2</v>
      </c>
      <c r="CF53">
        <v>1</v>
      </c>
      <c r="CG53">
        <v>0</v>
      </c>
      <c r="CH53">
        <v>5</v>
      </c>
      <c r="CI53">
        <v>2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1</v>
      </c>
      <c r="CP53">
        <v>0</v>
      </c>
      <c r="CQ53">
        <v>2</v>
      </c>
      <c r="CR53">
        <v>2</v>
      </c>
      <c r="CS53">
        <v>1</v>
      </c>
      <c r="CT53">
        <v>0</v>
      </c>
      <c r="CU53">
        <v>2</v>
      </c>
      <c r="CV53">
        <v>4</v>
      </c>
      <c r="CW53">
        <v>0</v>
      </c>
      <c r="CX53">
        <v>0</v>
      </c>
      <c r="CY53">
        <v>0</v>
      </c>
      <c r="CZ53">
        <v>0</v>
      </c>
      <c r="DA53">
        <v>4</v>
      </c>
      <c r="DB53">
        <v>0</v>
      </c>
      <c r="DC53" t="s">
        <v>151</v>
      </c>
      <c r="DD53" t="s">
        <v>152</v>
      </c>
      <c r="DE53" t="s">
        <v>111</v>
      </c>
    </row>
    <row r="54" spans="1:109">
      <c r="A54" s="1">
        <v>52</v>
      </c>
      <c r="B54" t="s">
        <v>356</v>
      </c>
      <c r="C54">
        <v>147</v>
      </c>
      <c r="D54">
        <v>7</v>
      </c>
      <c r="E54">
        <v>0</v>
      </c>
      <c r="F54">
        <v>0</v>
      </c>
      <c r="G54">
        <v>3</v>
      </c>
      <c r="H54">
        <v>1</v>
      </c>
      <c r="I54">
        <v>14</v>
      </c>
      <c r="J54">
        <v>3</v>
      </c>
      <c r="K54" t="s">
        <v>357</v>
      </c>
      <c r="L54" t="s">
        <v>358</v>
      </c>
      <c r="M54" t="s">
        <v>359</v>
      </c>
      <c r="N54" t="s">
        <v>360</v>
      </c>
      <c r="O54">
        <v>0</v>
      </c>
      <c r="P54">
        <v>0</v>
      </c>
      <c r="Q54">
        <v>0</v>
      </c>
      <c r="R54">
        <v>0</v>
      </c>
      <c r="S54">
        <v>2</v>
      </c>
      <c r="T54">
        <v>1</v>
      </c>
      <c r="U54">
        <v>2</v>
      </c>
      <c r="V54">
        <v>4</v>
      </c>
      <c r="W54">
        <v>0</v>
      </c>
      <c r="X54">
        <v>0</v>
      </c>
      <c r="Y54">
        <v>0</v>
      </c>
      <c r="Z54">
        <v>1</v>
      </c>
      <c r="AA54">
        <v>1</v>
      </c>
      <c r="AB54">
        <v>1</v>
      </c>
      <c r="AC54">
        <v>0</v>
      </c>
      <c r="AD54">
        <v>0</v>
      </c>
      <c r="AE54">
        <v>1</v>
      </c>
      <c r="AF54">
        <v>51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1</v>
      </c>
      <c r="AM54">
        <v>1</v>
      </c>
      <c r="AN54">
        <v>0</v>
      </c>
      <c r="AO54">
        <v>4</v>
      </c>
      <c r="AP54">
        <v>2</v>
      </c>
      <c r="AQ54">
        <v>0</v>
      </c>
      <c r="AR54">
        <v>0</v>
      </c>
      <c r="AS54">
        <v>0</v>
      </c>
      <c r="AT54">
        <v>0</v>
      </c>
      <c r="AU54">
        <v>1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5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3</v>
      </c>
      <c r="BI54">
        <v>0</v>
      </c>
      <c r="BJ54">
        <v>2</v>
      </c>
      <c r="BK54">
        <v>0</v>
      </c>
      <c r="BL54">
        <v>0</v>
      </c>
      <c r="BM54">
        <v>2</v>
      </c>
      <c r="BN54">
        <v>1</v>
      </c>
      <c r="BO54">
        <v>3</v>
      </c>
      <c r="BP54">
        <v>0</v>
      </c>
      <c r="BQ54">
        <v>0</v>
      </c>
      <c r="BR54">
        <v>1</v>
      </c>
      <c r="BS54">
        <v>4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1</v>
      </c>
      <c r="CC54">
        <v>4</v>
      </c>
      <c r="CD54">
        <v>0</v>
      </c>
      <c r="CE54">
        <v>0</v>
      </c>
      <c r="CF54">
        <v>1</v>
      </c>
      <c r="CG54">
        <v>0</v>
      </c>
      <c r="CH54">
        <v>10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3</v>
      </c>
      <c r="CV54">
        <v>0</v>
      </c>
      <c r="CW54">
        <v>0</v>
      </c>
      <c r="CX54">
        <v>0</v>
      </c>
      <c r="CY54">
        <v>0</v>
      </c>
      <c r="CZ54">
        <v>1</v>
      </c>
      <c r="DA54">
        <v>1</v>
      </c>
      <c r="DB54">
        <v>0</v>
      </c>
      <c r="DC54" t="s">
        <v>120</v>
      </c>
      <c r="DD54" t="s">
        <v>121</v>
      </c>
      <c r="DE54" t="s">
        <v>111</v>
      </c>
    </row>
    <row r="55" spans="1:109">
      <c r="A55" s="1">
        <v>53</v>
      </c>
      <c r="B55" t="s">
        <v>361</v>
      </c>
      <c r="C55">
        <v>160</v>
      </c>
      <c r="D55">
        <v>6</v>
      </c>
      <c r="E55">
        <v>0</v>
      </c>
      <c r="F55">
        <v>1</v>
      </c>
      <c r="G55">
        <v>3</v>
      </c>
      <c r="H55">
        <v>0</v>
      </c>
      <c r="I55">
        <v>20</v>
      </c>
      <c r="J55">
        <v>12</v>
      </c>
      <c r="K55" t="s">
        <v>362</v>
      </c>
      <c r="L55" t="s">
        <v>363</v>
      </c>
      <c r="M55" t="s">
        <v>111</v>
      </c>
      <c r="N55" t="s">
        <v>364</v>
      </c>
      <c r="O55">
        <v>6</v>
      </c>
      <c r="P55">
        <v>0</v>
      </c>
      <c r="Q55">
        <v>5</v>
      </c>
      <c r="R55">
        <v>5</v>
      </c>
      <c r="S55">
        <v>1</v>
      </c>
      <c r="T55">
        <v>2</v>
      </c>
      <c r="U55">
        <v>5</v>
      </c>
      <c r="V55">
        <v>9</v>
      </c>
      <c r="W55">
        <v>3</v>
      </c>
      <c r="X55">
        <v>0</v>
      </c>
      <c r="Y55">
        <v>0</v>
      </c>
      <c r="Z55">
        <v>2</v>
      </c>
      <c r="AA55">
        <v>0</v>
      </c>
      <c r="AB55">
        <v>0</v>
      </c>
      <c r="AC55">
        <v>2</v>
      </c>
      <c r="AD55">
        <v>1</v>
      </c>
      <c r="AE55">
        <v>1</v>
      </c>
      <c r="AF55">
        <v>48</v>
      </c>
      <c r="AG55">
        <v>0</v>
      </c>
      <c r="AH55">
        <v>1</v>
      </c>
      <c r="AI55">
        <v>0</v>
      </c>
      <c r="AJ55">
        <v>0</v>
      </c>
      <c r="AK55">
        <v>0</v>
      </c>
      <c r="AL55">
        <v>1</v>
      </c>
      <c r="AM55">
        <v>3</v>
      </c>
      <c r="AN55">
        <v>0</v>
      </c>
      <c r="AO55">
        <v>5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2</v>
      </c>
      <c r="BB55">
        <v>0</v>
      </c>
      <c r="BC55">
        <v>2</v>
      </c>
      <c r="BD55">
        <v>1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5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2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1</v>
      </c>
      <c r="BZ55">
        <v>0</v>
      </c>
      <c r="CA55">
        <v>0</v>
      </c>
      <c r="CB55">
        <v>0</v>
      </c>
      <c r="CC55">
        <v>2</v>
      </c>
      <c r="CD55">
        <v>0</v>
      </c>
      <c r="CE55">
        <v>1</v>
      </c>
      <c r="CF55">
        <v>0</v>
      </c>
      <c r="CG55">
        <v>0</v>
      </c>
      <c r="CH55">
        <v>2</v>
      </c>
      <c r="CI55">
        <v>2</v>
      </c>
      <c r="CJ55">
        <v>4</v>
      </c>
      <c r="CK55">
        <v>0</v>
      </c>
      <c r="CL55">
        <v>0</v>
      </c>
      <c r="CM55">
        <v>0</v>
      </c>
      <c r="CN55">
        <v>0</v>
      </c>
      <c r="CO55">
        <v>1</v>
      </c>
      <c r="CP55">
        <v>0</v>
      </c>
      <c r="CQ55">
        <v>0</v>
      </c>
      <c r="CR55">
        <v>2</v>
      </c>
      <c r="CS55">
        <v>0</v>
      </c>
      <c r="CT55">
        <v>0</v>
      </c>
      <c r="CU55">
        <v>1</v>
      </c>
      <c r="CV55">
        <v>7</v>
      </c>
      <c r="CW55">
        <v>0</v>
      </c>
      <c r="CX55">
        <v>0</v>
      </c>
      <c r="CY55">
        <v>0</v>
      </c>
      <c r="CZ55">
        <v>0</v>
      </c>
      <c r="DA55">
        <v>2</v>
      </c>
      <c r="DB55">
        <v>0</v>
      </c>
      <c r="DC55" t="s">
        <v>113</v>
      </c>
      <c r="DD55" t="s">
        <v>114</v>
      </c>
      <c r="DE55" t="s">
        <v>111</v>
      </c>
    </row>
    <row r="56" spans="1:109">
      <c r="A56" s="1">
        <v>54</v>
      </c>
      <c r="B56" t="s">
        <v>365</v>
      </c>
      <c r="C56">
        <v>146</v>
      </c>
      <c r="D56">
        <v>3</v>
      </c>
      <c r="E56">
        <v>0</v>
      </c>
      <c r="F56">
        <v>0</v>
      </c>
      <c r="G56">
        <v>3</v>
      </c>
      <c r="H56">
        <v>0</v>
      </c>
      <c r="I56">
        <v>15</v>
      </c>
      <c r="J56">
        <v>6</v>
      </c>
      <c r="K56" t="s">
        <v>366</v>
      </c>
      <c r="L56" t="s">
        <v>367</v>
      </c>
      <c r="M56" t="s">
        <v>111</v>
      </c>
      <c r="N56" t="s">
        <v>368</v>
      </c>
      <c r="O56">
        <v>4</v>
      </c>
      <c r="P56">
        <v>0</v>
      </c>
      <c r="Q56">
        <v>1</v>
      </c>
      <c r="R56">
        <v>1</v>
      </c>
      <c r="S56">
        <v>0</v>
      </c>
      <c r="T56">
        <v>1</v>
      </c>
      <c r="U56">
        <v>1</v>
      </c>
      <c r="V56">
        <v>5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5</v>
      </c>
      <c r="AE56">
        <v>0</v>
      </c>
      <c r="AF56">
        <v>53</v>
      </c>
      <c r="AG56">
        <v>0</v>
      </c>
      <c r="AH56">
        <v>2</v>
      </c>
      <c r="AI56">
        <v>0</v>
      </c>
      <c r="AJ56">
        <v>0</v>
      </c>
      <c r="AK56">
        <v>0</v>
      </c>
      <c r="AL56">
        <v>1</v>
      </c>
      <c r="AM56">
        <v>1</v>
      </c>
      <c r="AN56">
        <v>5</v>
      </c>
      <c r="AO56">
        <v>2</v>
      </c>
      <c r="AP56">
        <v>0</v>
      </c>
      <c r="AQ56">
        <v>0</v>
      </c>
      <c r="AR56">
        <v>1</v>
      </c>
      <c r="AS56">
        <v>0</v>
      </c>
      <c r="AT56">
        <v>0</v>
      </c>
      <c r="AU56">
        <v>2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1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2</v>
      </c>
      <c r="BJ56">
        <v>4</v>
      </c>
      <c r="BK56">
        <v>0</v>
      </c>
      <c r="BL56">
        <v>0</v>
      </c>
      <c r="BM56">
        <v>1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1</v>
      </c>
      <c r="BU56">
        <v>0</v>
      </c>
      <c r="BV56">
        <v>0</v>
      </c>
      <c r="BW56">
        <v>0</v>
      </c>
      <c r="BX56">
        <v>0</v>
      </c>
      <c r="BY56">
        <v>3</v>
      </c>
      <c r="BZ56">
        <v>0</v>
      </c>
      <c r="CA56">
        <v>0</v>
      </c>
      <c r="CB56">
        <v>0</v>
      </c>
      <c r="CC56">
        <v>2</v>
      </c>
      <c r="CD56">
        <v>0</v>
      </c>
      <c r="CE56">
        <v>2</v>
      </c>
      <c r="CF56">
        <v>2</v>
      </c>
      <c r="CG56">
        <v>0</v>
      </c>
      <c r="CH56">
        <v>6</v>
      </c>
      <c r="CI56">
        <v>0</v>
      </c>
      <c r="CJ56">
        <v>0</v>
      </c>
      <c r="CK56">
        <v>0</v>
      </c>
      <c r="CL56">
        <v>1</v>
      </c>
      <c r="CM56">
        <v>1</v>
      </c>
      <c r="CN56">
        <v>0</v>
      </c>
      <c r="CO56">
        <v>0</v>
      </c>
      <c r="CP56">
        <v>0</v>
      </c>
      <c r="CQ56">
        <v>1</v>
      </c>
      <c r="CR56">
        <v>1</v>
      </c>
      <c r="CS56">
        <v>0</v>
      </c>
      <c r="CT56">
        <v>0</v>
      </c>
      <c r="CU56">
        <v>2</v>
      </c>
      <c r="CV56">
        <v>3</v>
      </c>
      <c r="CW56">
        <v>1</v>
      </c>
      <c r="CX56">
        <v>0</v>
      </c>
      <c r="CY56">
        <v>2</v>
      </c>
      <c r="CZ56">
        <v>1</v>
      </c>
      <c r="DA56">
        <v>2</v>
      </c>
      <c r="DB56">
        <v>0</v>
      </c>
      <c r="DC56" t="s">
        <v>113</v>
      </c>
      <c r="DD56" t="s">
        <v>114</v>
      </c>
      <c r="DE56" t="s">
        <v>111</v>
      </c>
    </row>
    <row r="57" spans="1:109">
      <c r="A57" s="1">
        <v>55</v>
      </c>
      <c r="B57" t="s">
        <v>369</v>
      </c>
      <c r="C57">
        <v>204</v>
      </c>
      <c r="D57">
        <v>1</v>
      </c>
      <c r="E57">
        <v>0</v>
      </c>
      <c r="F57">
        <v>0</v>
      </c>
      <c r="G57">
        <v>0</v>
      </c>
      <c r="H57">
        <v>0</v>
      </c>
      <c r="I57">
        <v>17</v>
      </c>
      <c r="J57">
        <v>9</v>
      </c>
      <c r="K57" t="s">
        <v>111</v>
      </c>
      <c r="L57" t="s">
        <v>370</v>
      </c>
      <c r="M57" t="s">
        <v>111</v>
      </c>
      <c r="N57" t="s">
        <v>371</v>
      </c>
      <c r="O57">
        <v>4</v>
      </c>
      <c r="P57">
        <v>0</v>
      </c>
      <c r="Q57">
        <v>1</v>
      </c>
      <c r="R57">
        <v>1</v>
      </c>
      <c r="S57">
        <v>0</v>
      </c>
      <c r="T57">
        <v>3</v>
      </c>
      <c r="U57">
        <v>0</v>
      </c>
      <c r="V57">
        <v>10</v>
      </c>
      <c r="W57">
        <v>2</v>
      </c>
      <c r="X57">
        <v>0</v>
      </c>
      <c r="Y57">
        <v>0</v>
      </c>
      <c r="Z57">
        <v>0</v>
      </c>
      <c r="AA57">
        <v>0</v>
      </c>
      <c r="AB57">
        <v>2</v>
      </c>
      <c r="AC57">
        <v>0</v>
      </c>
      <c r="AD57">
        <v>6</v>
      </c>
      <c r="AE57">
        <v>0</v>
      </c>
      <c r="AF57">
        <v>79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4</v>
      </c>
      <c r="AM57">
        <v>0</v>
      </c>
      <c r="AN57">
        <v>0</v>
      </c>
      <c r="AO57">
        <v>6</v>
      </c>
      <c r="AP57">
        <v>3</v>
      </c>
      <c r="AQ57">
        <v>0</v>
      </c>
      <c r="AR57">
        <v>0</v>
      </c>
      <c r="AS57">
        <v>1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1</v>
      </c>
      <c r="BA57">
        <v>0</v>
      </c>
      <c r="BB57">
        <v>1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4</v>
      </c>
      <c r="BK57">
        <v>1</v>
      </c>
      <c r="BL57">
        <v>0</v>
      </c>
      <c r="BM57">
        <v>0</v>
      </c>
      <c r="BN57">
        <v>1</v>
      </c>
      <c r="BO57">
        <v>0</v>
      </c>
      <c r="BP57">
        <v>11</v>
      </c>
      <c r="BQ57">
        <v>0</v>
      </c>
      <c r="BR57">
        <v>5</v>
      </c>
      <c r="BS57">
        <v>1</v>
      </c>
      <c r="BT57">
        <v>1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1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1</v>
      </c>
      <c r="CG57">
        <v>0</v>
      </c>
      <c r="CH57">
        <v>20</v>
      </c>
      <c r="CI57">
        <v>0</v>
      </c>
      <c r="CJ57">
        <v>0</v>
      </c>
      <c r="CK57">
        <v>2</v>
      </c>
      <c r="CL57">
        <v>0</v>
      </c>
      <c r="CM57">
        <v>0</v>
      </c>
      <c r="CN57">
        <v>0</v>
      </c>
      <c r="CO57">
        <v>0</v>
      </c>
      <c r="CP57">
        <v>2</v>
      </c>
      <c r="CQ57">
        <v>2</v>
      </c>
      <c r="CR57">
        <v>0</v>
      </c>
      <c r="CS57">
        <v>0</v>
      </c>
      <c r="CT57">
        <v>0</v>
      </c>
      <c r="CU57">
        <v>1</v>
      </c>
      <c r="CV57">
        <v>2</v>
      </c>
      <c r="CW57">
        <v>0</v>
      </c>
      <c r="CX57">
        <v>3</v>
      </c>
      <c r="CY57">
        <v>2</v>
      </c>
      <c r="CZ57">
        <v>0</v>
      </c>
      <c r="DA57">
        <v>3</v>
      </c>
      <c r="DB57">
        <v>0</v>
      </c>
      <c r="DC57" t="s">
        <v>126</v>
      </c>
      <c r="DD57" t="s">
        <v>127</v>
      </c>
      <c r="DE57" t="s">
        <v>111</v>
      </c>
    </row>
    <row r="58" spans="1:109">
      <c r="A58" s="1">
        <v>56</v>
      </c>
      <c r="B58" t="s">
        <v>372</v>
      </c>
      <c r="C58">
        <v>177</v>
      </c>
      <c r="D58">
        <v>5</v>
      </c>
      <c r="E58">
        <v>0</v>
      </c>
      <c r="F58">
        <v>0</v>
      </c>
      <c r="G58">
        <v>1</v>
      </c>
      <c r="H58">
        <v>0</v>
      </c>
      <c r="I58">
        <v>12</v>
      </c>
      <c r="J58">
        <v>9</v>
      </c>
      <c r="K58" t="s">
        <v>373</v>
      </c>
      <c r="L58" t="s">
        <v>374</v>
      </c>
      <c r="M58" t="s">
        <v>111</v>
      </c>
      <c r="N58" t="s">
        <v>375</v>
      </c>
      <c r="O58">
        <v>0</v>
      </c>
      <c r="P58">
        <v>0</v>
      </c>
      <c r="Q58">
        <v>3</v>
      </c>
      <c r="R58">
        <v>3</v>
      </c>
      <c r="S58">
        <v>2</v>
      </c>
      <c r="T58">
        <v>2</v>
      </c>
      <c r="U58">
        <v>0</v>
      </c>
      <c r="V58">
        <v>11</v>
      </c>
      <c r="W58">
        <v>2</v>
      </c>
      <c r="X58">
        <v>0</v>
      </c>
      <c r="Y58">
        <v>1</v>
      </c>
      <c r="Z58">
        <v>0</v>
      </c>
      <c r="AA58">
        <v>0</v>
      </c>
      <c r="AB58">
        <v>0</v>
      </c>
      <c r="AC58">
        <v>0</v>
      </c>
      <c r="AD58">
        <v>8</v>
      </c>
      <c r="AE58">
        <v>0</v>
      </c>
      <c r="AF58">
        <v>79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3</v>
      </c>
      <c r="AM58">
        <v>1</v>
      </c>
      <c r="AN58">
        <v>1</v>
      </c>
      <c r="AO58">
        <v>3</v>
      </c>
      <c r="AP58">
        <v>0</v>
      </c>
      <c r="AQ58">
        <v>2</v>
      </c>
      <c r="AR58">
        <v>0</v>
      </c>
      <c r="AS58">
        <v>0</v>
      </c>
      <c r="AT58">
        <v>3</v>
      </c>
      <c r="AU58">
        <v>0</v>
      </c>
      <c r="AV58">
        <v>0</v>
      </c>
      <c r="AW58">
        <v>0</v>
      </c>
      <c r="AX58">
        <v>2</v>
      </c>
      <c r="AY58">
        <v>3</v>
      </c>
      <c r="AZ58">
        <v>0</v>
      </c>
      <c r="BA58">
        <v>1</v>
      </c>
      <c r="BB58">
        <v>1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3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5</v>
      </c>
      <c r="BQ58">
        <v>0</v>
      </c>
      <c r="BR58">
        <v>1</v>
      </c>
      <c r="BS58">
        <v>5</v>
      </c>
      <c r="BT58">
        <v>0</v>
      </c>
      <c r="BU58">
        <v>0</v>
      </c>
      <c r="BV58">
        <v>0</v>
      </c>
      <c r="BW58">
        <v>0</v>
      </c>
      <c r="BX58">
        <v>2</v>
      </c>
      <c r="BY58">
        <v>5</v>
      </c>
      <c r="BZ58">
        <v>1</v>
      </c>
      <c r="CA58">
        <v>0</v>
      </c>
      <c r="CB58">
        <v>0</v>
      </c>
      <c r="CC58">
        <v>2</v>
      </c>
      <c r="CD58">
        <v>0</v>
      </c>
      <c r="CE58">
        <v>0</v>
      </c>
      <c r="CF58">
        <v>0</v>
      </c>
      <c r="CG58">
        <v>0</v>
      </c>
      <c r="CH58">
        <v>18</v>
      </c>
      <c r="CI58">
        <v>0</v>
      </c>
      <c r="CJ58">
        <v>2</v>
      </c>
      <c r="CK58">
        <v>1</v>
      </c>
      <c r="CL58">
        <v>1</v>
      </c>
      <c r="CM58">
        <v>2</v>
      </c>
      <c r="CN58">
        <v>1</v>
      </c>
      <c r="CO58">
        <v>0</v>
      </c>
      <c r="CP58">
        <v>1</v>
      </c>
      <c r="CQ58">
        <v>1</v>
      </c>
      <c r="CR58">
        <v>1</v>
      </c>
      <c r="CS58">
        <v>0</v>
      </c>
      <c r="CT58">
        <v>0</v>
      </c>
      <c r="CU58">
        <v>2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5</v>
      </c>
      <c r="DB58">
        <v>0</v>
      </c>
      <c r="DC58" t="s">
        <v>202</v>
      </c>
      <c r="DD58" t="s">
        <v>203</v>
      </c>
      <c r="DE58" t="s">
        <v>111</v>
      </c>
    </row>
    <row r="59" spans="1:109">
      <c r="A59" s="1">
        <v>57</v>
      </c>
      <c r="B59" t="s">
        <v>376</v>
      </c>
      <c r="C59">
        <v>198</v>
      </c>
      <c r="D59">
        <v>7</v>
      </c>
      <c r="E59">
        <v>0</v>
      </c>
      <c r="F59">
        <v>0</v>
      </c>
      <c r="G59">
        <v>2</v>
      </c>
      <c r="H59">
        <v>1</v>
      </c>
      <c r="I59">
        <v>17</v>
      </c>
      <c r="J59">
        <v>9</v>
      </c>
      <c r="K59" t="s">
        <v>377</v>
      </c>
      <c r="L59" t="s">
        <v>378</v>
      </c>
      <c r="M59" t="s">
        <v>379</v>
      </c>
      <c r="N59" t="s">
        <v>380</v>
      </c>
      <c r="O59">
        <v>1</v>
      </c>
      <c r="P59">
        <v>0</v>
      </c>
      <c r="Q59">
        <v>3</v>
      </c>
      <c r="R59">
        <v>3</v>
      </c>
      <c r="S59">
        <v>0</v>
      </c>
      <c r="T59">
        <v>1</v>
      </c>
      <c r="U59">
        <v>0</v>
      </c>
      <c r="V59">
        <v>4</v>
      </c>
      <c r="W59">
        <v>0</v>
      </c>
      <c r="X59">
        <v>0</v>
      </c>
      <c r="Y59">
        <v>2</v>
      </c>
      <c r="Z59">
        <v>0</v>
      </c>
      <c r="AA59">
        <v>0</v>
      </c>
      <c r="AB59">
        <v>0</v>
      </c>
      <c r="AC59">
        <v>0</v>
      </c>
      <c r="AD59">
        <v>2</v>
      </c>
      <c r="AE59">
        <v>0</v>
      </c>
      <c r="AF59">
        <v>74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1</v>
      </c>
      <c r="AM59">
        <v>3</v>
      </c>
      <c r="AN59">
        <v>0</v>
      </c>
      <c r="AO59">
        <v>2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2</v>
      </c>
      <c r="AV59">
        <v>0</v>
      </c>
      <c r="AW59">
        <v>0</v>
      </c>
      <c r="AX59">
        <v>4</v>
      </c>
      <c r="AY59">
        <v>0</v>
      </c>
      <c r="AZ59">
        <v>2</v>
      </c>
      <c r="BA59">
        <v>0</v>
      </c>
      <c r="BB59">
        <v>1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1</v>
      </c>
      <c r="BJ59">
        <v>5</v>
      </c>
      <c r="BK59">
        <v>1</v>
      </c>
      <c r="BL59">
        <v>0</v>
      </c>
      <c r="BM59">
        <v>0</v>
      </c>
      <c r="BN59">
        <v>0</v>
      </c>
      <c r="BO59">
        <v>2</v>
      </c>
      <c r="BP59">
        <v>7</v>
      </c>
      <c r="BQ59">
        <v>0</v>
      </c>
      <c r="BR59">
        <v>1</v>
      </c>
      <c r="BS59">
        <v>2</v>
      </c>
      <c r="BT59">
        <v>0</v>
      </c>
      <c r="BU59">
        <v>0</v>
      </c>
      <c r="BV59">
        <v>0</v>
      </c>
      <c r="BW59">
        <v>0</v>
      </c>
      <c r="BX59">
        <v>2</v>
      </c>
      <c r="BY59">
        <v>5</v>
      </c>
      <c r="BZ59">
        <v>0</v>
      </c>
      <c r="CA59">
        <v>0</v>
      </c>
      <c r="CB59">
        <v>2</v>
      </c>
      <c r="CC59">
        <v>0</v>
      </c>
      <c r="CD59">
        <v>0</v>
      </c>
      <c r="CE59">
        <v>1</v>
      </c>
      <c r="CF59">
        <v>0</v>
      </c>
      <c r="CG59">
        <v>0</v>
      </c>
      <c r="CH59">
        <v>15</v>
      </c>
      <c r="CI59">
        <v>0</v>
      </c>
      <c r="CJ59">
        <v>1</v>
      </c>
      <c r="CK59">
        <v>0</v>
      </c>
      <c r="CL59">
        <v>2</v>
      </c>
      <c r="CM59">
        <v>0</v>
      </c>
      <c r="CN59">
        <v>0</v>
      </c>
      <c r="CO59">
        <v>0</v>
      </c>
      <c r="CP59">
        <v>0</v>
      </c>
      <c r="CQ59">
        <v>3</v>
      </c>
      <c r="CR59">
        <v>1</v>
      </c>
      <c r="CS59">
        <v>0</v>
      </c>
      <c r="CT59">
        <v>0</v>
      </c>
      <c r="CU59">
        <v>2</v>
      </c>
      <c r="CV59">
        <v>1</v>
      </c>
      <c r="CW59">
        <v>0</v>
      </c>
      <c r="CX59">
        <v>0</v>
      </c>
      <c r="CY59">
        <v>0</v>
      </c>
      <c r="CZ59">
        <v>0</v>
      </c>
      <c r="DA59">
        <v>5</v>
      </c>
      <c r="DB59">
        <v>0</v>
      </c>
      <c r="DC59" t="s">
        <v>202</v>
      </c>
      <c r="DD59" t="s">
        <v>203</v>
      </c>
      <c r="DE59" t="s">
        <v>111</v>
      </c>
    </row>
    <row r="60" spans="1:109">
      <c r="A60" s="1">
        <v>58</v>
      </c>
      <c r="B60" t="s">
        <v>381</v>
      </c>
      <c r="C60">
        <v>152</v>
      </c>
      <c r="D60">
        <v>1</v>
      </c>
      <c r="E60">
        <v>0</v>
      </c>
      <c r="F60">
        <v>0</v>
      </c>
      <c r="G60">
        <v>4</v>
      </c>
      <c r="H60">
        <v>1</v>
      </c>
      <c r="I60">
        <v>16</v>
      </c>
      <c r="J60">
        <v>9</v>
      </c>
      <c r="K60" t="s">
        <v>382</v>
      </c>
      <c r="L60" t="s">
        <v>383</v>
      </c>
      <c r="M60" t="s">
        <v>384</v>
      </c>
      <c r="N60" t="s">
        <v>385</v>
      </c>
      <c r="O60">
        <v>0</v>
      </c>
      <c r="P60">
        <v>0</v>
      </c>
      <c r="Q60">
        <v>2</v>
      </c>
      <c r="R60">
        <v>2</v>
      </c>
      <c r="S60">
        <v>1</v>
      </c>
      <c r="T60">
        <v>0</v>
      </c>
      <c r="U60">
        <v>0</v>
      </c>
      <c r="V60">
        <v>13</v>
      </c>
      <c r="W60">
        <v>1</v>
      </c>
      <c r="X60">
        <v>0</v>
      </c>
      <c r="Y60">
        <v>0</v>
      </c>
      <c r="Z60">
        <v>0</v>
      </c>
      <c r="AA60">
        <v>0</v>
      </c>
      <c r="AB60">
        <v>1</v>
      </c>
      <c r="AC60">
        <v>0</v>
      </c>
      <c r="AD60">
        <v>11</v>
      </c>
      <c r="AE60">
        <v>0</v>
      </c>
      <c r="AF60">
        <v>40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1</v>
      </c>
      <c r="AO60">
        <v>4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1</v>
      </c>
      <c r="AV60">
        <v>0</v>
      </c>
      <c r="AW60">
        <v>0</v>
      </c>
      <c r="AX60">
        <v>0</v>
      </c>
      <c r="AY60">
        <v>2</v>
      </c>
      <c r="AZ60">
        <v>1</v>
      </c>
      <c r="BA60">
        <v>0</v>
      </c>
      <c r="BB60">
        <v>7</v>
      </c>
      <c r="BC60">
        <v>1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2</v>
      </c>
      <c r="BK60">
        <v>1</v>
      </c>
      <c r="BL60">
        <v>0</v>
      </c>
      <c r="BM60">
        <v>0</v>
      </c>
      <c r="BN60">
        <v>0</v>
      </c>
      <c r="BO60">
        <v>0</v>
      </c>
      <c r="BP60">
        <v>2</v>
      </c>
      <c r="BQ60">
        <v>0</v>
      </c>
      <c r="BR60">
        <v>0</v>
      </c>
      <c r="BS60">
        <v>1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12</v>
      </c>
      <c r="CI60">
        <v>0</v>
      </c>
      <c r="CJ60">
        <v>0</v>
      </c>
      <c r="CK60">
        <v>0</v>
      </c>
      <c r="CL60">
        <v>1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1</v>
      </c>
      <c r="CT60">
        <v>0</v>
      </c>
      <c r="CU60">
        <v>2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1</v>
      </c>
      <c r="DB60">
        <v>0</v>
      </c>
      <c r="DC60" t="s">
        <v>120</v>
      </c>
      <c r="DD60" t="s">
        <v>121</v>
      </c>
      <c r="DE60" t="s">
        <v>111</v>
      </c>
    </row>
    <row r="61" spans="1:109">
      <c r="A61" s="1">
        <v>59</v>
      </c>
      <c r="B61" t="s">
        <v>386</v>
      </c>
      <c r="C61">
        <v>160</v>
      </c>
      <c r="D61">
        <v>7</v>
      </c>
      <c r="E61">
        <v>0</v>
      </c>
      <c r="F61">
        <v>0</v>
      </c>
      <c r="G61">
        <v>0</v>
      </c>
      <c r="H61">
        <v>0</v>
      </c>
      <c r="I61">
        <v>17</v>
      </c>
      <c r="J61">
        <v>4</v>
      </c>
      <c r="K61" t="s">
        <v>111</v>
      </c>
      <c r="L61" t="s">
        <v>387</v>
      </c>
      <c r="M61" t="s">
        <v>111</v>
      </c>
      <c r="N61" t="s">
        <v>388</v>
      </c>
      <c r="O61">
        <v>0</v>
      </c>
      <c r="P61">
        <v>0</v>
      </c>
      <c r="Q61">
        <v>3</v>
      </c>
      <c r="R61">
        <v>3</v>
      </c>
      <c r="S61">
        <v>0</v>
      </c>
      <c r="T61">
        <v>1</v>
      </c>
      <c r="U61">
        <v>0</v>
      </c>
      <c r="V61">
        <v>6</v>
      </c>
      <c r="W61">
        <v>0</v>
      </c>
      <c r="X61">
        <v>0</v>
      </c>
      <c r="Y61">
        <v>1</v>
      </c>
      <c r="Z61">
        <v>0</v>
      </c>
      <c r="AA61">
        <v>0</v>
      </c>
      <c r="AB61">
        <v>0</v>
      </c>
      <c r="AC61">
        <v>0</v>
      </c>
      <c r="AD61">
        <v>5</v>
      </c>
      <c r="AE61">
        <v>0</v>
      </c>
      <c r="AF61">
        <v>57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1</v>
      </c>
      <c r="AN61">
        <v>0</v>
      </c>
      <c r="AO61">
        <v>3</v>
      </c>
      <c r="AP61">
        <v>1</v>
      </c>
      <c r="AQ61">
        <v>0</v>
      </c>
      <c r="AR61">
        <v>0</v>
      </c>
      <c r="AS61">
        <v>0</v>
      </c>
      <c r="AT61">
        <v>0</v>
      </c>
      <c r="AU61">
        <v>3</v>
      </c>
      <c r="AV61">
        <v>0</v>
      </c>
      <c r="AW61">
        <v>0</v>
      </c>
      <c r="AX61">
        <v>0</v>
      </c>
      <c r="AY61">
        <v>1</v>
      </c>
      <c r="AZ61">
        <v>1</v>
      </c>
      <c r="BA61">
        <v>0</v>
      </c>
      <c r="BB61">
        <v>4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2</v>
      </c>
      <c r="BK61">
        <v>1</v>
      </c>
      <c r="BL61">
        <v>0</v>
      </c>
      <c r="BM61">
        <v>0</v>
      </c>
      <c r="BN61">
        <v>0</v>
      </c>
      <c r="BO61">
        <v>0</v>
      </c>
      <c r="BP61">
        <v>4</v>
      </c>
      <c r="BQ61">
        <v>0</v>
      </c>
      <c r="BR61">
        <v>0</v>
      </c>
      <c r="BS61">
        <v>2</v>
      </c>
      <c r="BT61">
        <v>0</v>
      </c>
      <c r="BU61">
        <v>0</v>
      </c>
      <c r="BV61">
        <v>0</v>
      </c>
      <c r="BW61">
        <v>0</v>
      </c>
      <c r="BX61">
        <v>2</v>
      </c>
      <c r="BY61">
        <v>5</v>
      </c>
      <c r="BZ61">
        <v>0</v>
      </c>
      <c r="CA61">
        <v>0</v>
      </c>
      <c r="CB61">
        <v>1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11</v>
      </c>
      <c r="CI61">
        <v>0</v>
      </c>
      <c r="CJ61">
        <v>0</v>
      </c>
      <c r="CK61">
        <v>0</v>
      </c>
      <c r="CL61">
        <v>3</v>
      </c>
      <c r="CM61">
        <v>3</v>
      </c>
      <c r="CN61">
        <v>0</v>
      </c>
      <c r="CO61">
        <v>0</v>
      </c>
      <c r="CP61">
        <v>0</v>
      </c>
      <c r="CQ61">
        <v>0</v>
      </c>
      <c r="CR61">
        <v>1</v>
      </c>
      <c r="CS61">
        <v>0</v>
      </c>
      <c r="CT61">
        <v>0</v>
      </c>
      <c r="CU61">
        <v>6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2</v>
      </c>
      <c r="DB61">
        <v>0</v>
      </c>
      <c r="DC61" t="s">
        <v>113</v>
      </c>
      <c r="DD61" t="s">
        <v>114</v>
      </c>
      <c r="DE61" t="s">
        <v>111</v>
      </c>
    </row>
    <row r="62" spans="1:109">
      <c r="A62" s="1">
        <v>60</v>
      </c>
      <c r="B62" t="s">
        <v>389</v>
      </c>
      <c r="C62">
        <v>188</v>
      </c>
      <c r="D62">
        <v>6</v>
      </c>
      <c r="E62">
        <v>0</v>
      </c>
      <c r="F62">
        <v>0</v>
      </c>
      <c r="G62">
        <v>2</v>
      </c>
      <c r="H62">
        <v>0</v>
      </c>
      <c r="I62">
        <v>15</v>
      </c>
      <c r="J62">
        <v>8</v>
      </c>
      <c r="K62" t="s">
        <v>390</v>
      </c>
      <c r="L62" t="s">
        <v>391</v>
      </c>
      <c r="M62" t="s">
        <v>111</v>
      </c>
      <c r="N62" t="s">
        <v>392</v>
      </c>
      <c r="O62">
        <v>0</v>
      </c>
      <c r="P62">
        <v>0</v>
      </c>
      <c r="Q62">
        <v>4</v>
      </c>
      <c r="R62">
        <v>4</v>
      </c>
      <c r="S62">
        <v>1</v>
      </c>
      <c r="T62">
        <v>4</v>
      </c>
      <c r="U62">
        <v>0</v>
      </c>
      <c r="V62">
        <v>11</v>
      </c>
      <c r="W62">
        <v>1</v>
      </c>
      <c r="X62">
        <v>0</v>
      </c>
      <c r="Y62">
        <v>2</v>
      </c>
      <c r="Z62">
        <v>2</v>
      </c>
      <c r="AA62">
        <v>0</v>
      </c>
      <c r="AB62">
        <v>1</v>
      </c>
      <c r="AC62">
        <v>3</v>
      </c>
      <c r="AD62">
        <v>2</v>
      </c>
      <c r="AE62">
        <v>0</v>
      </c>
      <c r="AF62">
        <v>78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1</v>
      </c>
      <c r="AM62">
        <v>0</v>
      </c>
      <c r="AN62">
        <v>0</v>
      </c>
      <c r="AO62">
        <v>4</v>
      </c>
      <c r="AP62">
        <v>1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6</v>
      </c>
      <c r="AY62">
        <v>0</v>
      </c>
      <c r="AZ62">
        <v>1</v>
      </c>
      <c r="BA62">
        <v>0</v>
      </c>
      <c r="BB62">
        <v>0</v>
      </c>
      <c r="BC62">
        <v>0</v>
      </c>
      <c r="BD62">
        <v>2</v>
      </c>
      <c r="BE62">
        <v>0</v>
      </c>
      <c r="BF62">
        <v>7</v>
      </c>
      <c r="BG62">
        <v>0</v>
      </c>
      <c r="BH62">
        <v>0</v>
      </c>
      <c r="BI62">
        <v>2</v>
      </c>
      <c r="BJ62">
        <v>6</v>
      </c>
      <c r="BK62">
        <v>1</v>
      </c>
      <c r="BL62">
        <v>0</v>
      </c>
      <c r="BM62">
        <v>0</v>
      </c>
      <c r="BN62">
        <v>0</v>
      </c>
      <c r="BO62">
        <v>2</v>
      </c>
      <c r="BP62">
        <v>4</v>
      </c>
      <c r="BQ62">
        <v>0</v>
      </c>
      <c r="BR62">
        <v>0</v>
      </c>
      <c r="BS62">
        <v>3</v>
      </c>
      <c r="BT62">
        <v>0</v>
      </c>
      <c r="BU62">
        <v>0</v>
      </c>
      <c r="BV62">
        <v>0</v>
      </c>
      <c r="BW62">
        <v>0</v>
      </c>
      <c r="BX62">
        <v>2</v>
      </c>
      <c r="BY62">
        <v>0</v>
      </c>
      <c r="BZ62">
        <v>1</v>
      </c>
      <c r="CA62">
        <v>0</v>
      </c>
      <c r="CB62">
        <v>3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15</v>
      </c>
      <c r="CI62">
        <v>3</v>
      </c>
      <c r="CJ62">
        <v>1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1</v>
      </c>
      <c r="CQ62">
        <v>2</v>
      </c>
      <c r="CR62">
        <v>3</v>
      </c>
      <c r="CS62">
        <v>0</v>
      </c>
      <c r="CT62">
        <v>0</v>
      </c>
      <c r="CU62">
        <v>1</v>
      </c>
      <c r="CV62">
        <v>0</v>
      </c>
      <c r="CW62">
        <v>0</v>
      </c>
      <c r="CX62">
        <v>1</v>
      </c>
      <c r="CY62">
        <v>0</v>
      </c>
      <c r="CZ62">
        <v>0</v>
      </c>
      <c r="DA62">
        <v>5</v>
      </c>
      <c r="DB62">
        <v>0</v>
      </c>
      <c r="DC62" t="s">
        <v>202</v>
      </c>
      <c r="DD62" t="s">
        <v>203</v>
      </c>
      <c r="DE62" t="s">
        <v>111</v>
      </c>
    </row>
    <row r="63" spans="1:109">
      <c r="A63" s="1">
        <v>61</v>
      </c>
      <c r="B63" t="s">
        <v>393</v>
      </c>
      <c r="C63">
        <v>157</v>
      </c>
      <c r="D63">
        <v>7</v>
      </c>
      <c r="E63">
        <v>0</v>
      </c>
      <c r="F63">
        <v>0</v>
      </c>
      <c r="G63">
        <v>1</v>
      </c>
      <c r="H63">
        <v>0</v>
      </c>
      <c r="I63">
        <v>10</v>
      </c>
      <c r="J63">
        <v>4</v>
      </c>
      <c r="K63" t="s">
        <v>394</v>
      </c>
      <c r="L63" t="s">
        <v>395</v>
      </c>
      <c r="M63" t="s">
        <v>111</v>
      </c>
      <c r="N63" t="s">
        <v>396</v>
      </c>
      <c r="O63">
        <v>0</v>
      </c>
      <c r="P63">
        <v>0</v>
      </c>
      <c r="Q63">
        <v>0</v>
      </c>
      <c r="R63">
        <v>0</v>
      </c>
      <c r="S63">
        <v>1</v>
      </c>
      <c r="T63">
        <v>5</v>
      </c>
      <c r="U63">
        <v>0</v>
      </c>
      <c r="V63">
        <v>9</v>
      </c>
      <c r="W63">
        <v>1</v>
      </c>
      <c r="X63">
        <v>0</v>
      </c>
      <c r="Y63">
        <v>0</v>
      </c>
      <c r="Z63">
        <v>6</v>
      </c>
      <c r="AA63">
        <v>0</v>
      </c>
      <c r="AB63">
        <v>0</v>
      </c>
      <c r="AC63">
        <v>2</v>
      </c>
      <c r="AD63">
        <v>0</v>
      </c>
      <c r="AE63">
        <v>0</v>
      </c>
      <c r="AF63">
        <v>57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1</v>
      </c>
      <c r="AM63">
        <v>0</v>
      </c>
      <c r="AN63">
        <v>0</v>
      </c>
      <c r="AO63">
        <v>1</v>
      </c>
      <c r="AP63">
        <v>0</v>
      </c>
      <c r="AQ63">
        <v>0</v>
      </c>
      <c r="AR63">
        <v>0</v>
      </c>
      <c r="AS63">
        <v>0</v>
      </c>
      <c r="AT63">
        <v>1</v>
      </c>
      <c r="AU63">
        <v>0</v>
      </c>
      <c r="AV63">
        <v>1</v>
      </c>
      <c r="AW63">
        <v>2</v>
      </c>
      <c r="AX63">
        <v>2</v>
      </c>
      <c r="AY63">
        <v>0</v>
      </c>
      <c r="AZ63">
        <v>3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1</v>
      </c>
      <c r="BJ63">
        <v>4</v>
      </c>
      <c r="BK63">
        <v>1</v>
      </c>
      <c r="BL63">
        <v>0</v>
      </c>
      <c r="BM63">
        <v>0</v>
      </c>
      <c r="BN63">
        <v>0</v>
      </c>
      <c r="BO63">
        <v>2</v>
      </c>
      <c r="BP63">
        <v>2</v>
      </c>
      <c r="BQ63">
        <v>0</v>
      </c>
      <c r="BR63">
        <v>1</v>
      </c>
      <c r="BS63">
        <v>2</v>
      </c>
      <c r="BT63">
        <v>1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1</v>
      </c>
      <c r="CA63">
        <v>0</v>
      </c>
      <c r="CB63">
        <v>4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8</v>
      </c>
      <c r="CI63">
        <v>2</v>
      </c>
      <c r="CJ63">
        <v>1</v>
      </c>
      <c r="CK63">
        <v>0</v>
      </c>
      <c r="CL63">
        <v>0</v>
      </c>
      <c r="CM63">
        <v>0</v>
      </c>
      <c r="CN63">
        <v>1</v>
      </c>
      <c r="CO63">
        <v>0</v>
      </c>
      <c r="CP63">
        <v>0</v>
      </c>
      <c r="CQ63">
        <v>4</v>
      </c>
      <c r="CR63">
        <v>0</v>
      </c>
      <c r="CS63">
        <v>0</v>
      </c>
      <c r="CT63">
        <v>0</v>
      </c>
      <c r="CU63">
        <v>4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7</v>
      </c>
      <c r="DB63">
        <v>0</v>
      </c>
      <c r="DC63" t="s">
        <v>397</v>
      </c>
      <c r="DD63" t="s">
        <v>398</v>
      </c>
      <c r="DE63" t="s">
        <v>111</v>
      </c>
    </row>
    <row r="64" spans="1:109">
      <c r="A64" s="1">
        <v>62</v>
      </c>
      <c r="B64" t="s">
        <v>399</v>
      </c>
      <c r="C64">
        <v>225</v>
      </c>
      <c r="D64">
        <v>3</v>
      </c>
      <c r="E64">
        <v>2</v>
      </c>
      <c r="F64">
        <v>0</v>
      </c>
      <c r="G64">
        <v>3</v>
      </c>
      <c r="H64">
        <v>0</v>
      </c>
      <c r="I64">
        <v>17</v>
      </c>
      <c r="J64">
        <v>6</v>
      </c>
      <c r="K64" t="s">
        <v>400</v>
      </c>
      <c r="L64" t="s">
        <v>401</v>
      </c>
      <c r="M64" t="s">
        <v>111</v>
      </c>
      <c r="N64" t="s">
        <v>402</v>
      </c>
      <c r="O64">
        <v>0</v>
      </c>
      <c r="P64">
        <v>2</v>
      </c>
      <c r="Q64">
        <v>2</v>
      </c>
      <c r="R64">
        <v>4</v>
      </c>
      <c r="S64">
        <v>0</v>
      </c>
      <c r="T64">
        <v>4</v>
      </c>
      <c r="U64">
        <v>3</v>
      </c>
      <c r="V64">
        <v>9</v>
      </c>
      <c r="W64">
        <v>2</v>
      </c>
      <c r="X64">
        <v>0</v>
      </c>
      <c r="Y64">
        <v>0</v>
      </c>
      <c r="Z64">
        <v>1</v>
      </c>
      <c r="AA64">
        <v>0</v>
      </c>
      <c r="AB64">
        <v>2</v>
      </c>
      <c r="AC64">
        <v>3</v>
      </c>
      <c r="AD64">
        <v>1</v>
      </c>
      <c r="AE64">
        <v>0</v>
      </c>
      <c r="AF64">
        <v>81</v>
      </c>
      <c r="AG64">
        <v>0</v>
      </c>
      <c r="AH64">
        <v>0</v>
      </c>
      <c r="AI64">
        <v>0</v>
      </c>
      <c r="AJ64">
        <v>0</v>
      </c>
      <c r="AK64">
        <v>2</v>
      </c>
      <c r="AL64">
        <v>1</v>
      </c>
      <c r="AM64">
        <v>0</v>
      </c>
      <c r="AN64">
        <v>1</v>
      </c>
      <c r="AO64">
        <v>3</v>
      </c>
      <c r="AP64">
        <v>1</v>
      </c>
      <c r="AQ64">
        <v>0</v>
      </c>
      <c r="AR64">
        <v>1</v>
      </c>
      <c r="AS64">
        <v>0</v>
      </c>
      <c r="AT64">
        <v>3</v>
      </c>
      <c r="AU64">
        <v>0</v>
      </c>
      <c r="AV64">
        <v>0</v>
      </c>
      <c r="AW64">
        <v>0</v>
      </c>
      <c r="AX64">
        <v>2</v>
      </c>
      <c r="AY64">
        <v>0</v>
      </c>
      <c r="AZ64">
        <v>3</v>
      </c>
      <c r="BA64">
        <v>2</v>
      </c>
      <c r="BB64">
        <v>0</v>
      </c>
      <c r="BC64">
        <v>1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1</v>
      </c>
      <c r="BJ64">
        <v>5</v>
      </c>
      <c r="BK64">
        <v>1</v>
      </c>
      <c r="BL64">
        <v>0</v>
      </c>
      <c r="BM64">
        <v>3</v>
      </c>
      <c r="BN64">
        <v>4</v>
      </c>
      <c r="BO64">
        <v>0</v>
      </c>
      <c r="BP64">
        <v>2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2</v>
      </c>
      <c r="CA64">
        <v>0</v>
      </c>
      <c r="CB64">
        <v>3</v>
      </c>
      <c r="CC64">
        <v>2</v>
      </c>
      <c r="CD64">
        <v>0</v>
      </c>
      <c r="CE64">
        <v>0</v>
      </c>
      <c r="CF64">
        <v>1</v>
      </c>
      <c r="CG64">
        <v>0</v>
      </c>
      <c r="CH64">
        <v>9</v>
      </c>
      <c r="CI64">
        <v>3</v>
      </c>
      <c r="CJ64">
        <v>2</v>
      </c>
      <c r="CK64">
        <v>0</v>
      </c>
      <c r="CL64">
        <v>2</v>
      </c>
      <c r="CM64">
        <v>0</v>
      </c>
      <c r="CN64">
        <v>1</v>
      </c>
      <c r="CO64">
        <v>0</v>
      </c>
      <c r="CP64">
        <v>0</v>
      </c>
      <c r="CQ64">
        <v>3</v>
      </c>
      <c r="CR64">
        <v>4</v>
      </c>
      <c r="CS64">
        <v>0</v>
      </c>
      <c r="CT64">
        <v>0</v>
      </c>
      <c r="CU64">
        <v>0</v>
      </c>
      <c r="CV64">
        <v>1</v>
      </c>
      <c r="CW64">
        <v>0</v>
      </c>
      <c r="CX64">
        <v>4</v>
      </c>
      <c r="CY64">
        <v>0</v>
      </c>
      <c r="CZ64">
        <v>0</v>
      </c>
      <c r="DA64">
        <v>8</v>
      </c>
      <c r="DB64">
        <v>0</v>
      </c>
      <c r="DC64" t="s">
        <v>397</v>
      </c>
      <c r="DD64" t="s">
        <v>398</v>
      </c>
      <c r="DE64" t="s">
        <v>403</v>
      </c>
    </row>
    <row r="65" spans="1:109">
      <c r="A65" s="1">
        <v>63</v>
      </c>
      <c r="B65" t="s">
        <v>404</v>
      </c>
      <c r="C65">
        <v>199</v>
      </c>
      <c r="D65">
        <v>9</v>
      </c>
      <c r="E65">
        <v>0</v>
      </c>
      <c r="F65">
        <v>0</v>
      </c>
      <c r="G65">
        <v>3</v>
      </c>
      <c r="H65">
        <v>0</v>
      </c>
      <c r="I65">
        <v>15</v>
      </c>
      <c r="J65">
        <v>10</v>
      </c>
      <c r="K65" t="s">
        <v>405</v>
      </c>
      <c r="L65" t="s">
        <v>406</v>
      </c>
      <c r="M65" t="s">
        <v>111</v>
      </c>
      <c r="N65" t="s">
        <v>407</v>
      </c>
      <c r="O65">
        <v>1</v>
      </c>
      <c r="P65">
        <v>0</v>
      </c>
      <c r="Q65">
        <v>0</v>
      </c>
      <c r="R65">
        <v>0</v>
      </c>
      <c r="S65">
        <v>1</v>
      </c>
      <c r="T65">
        <v>0</v>
      </c>
      <c r="U65">
        <v>0</v>
      </c>
      <c r="V65">
        <v>18</v>
      </c>
      <c r="W65">
        <v>2</v>
      </c>
      <c r="X65">
        <v>0</v>
      </c>
      <c r="Y65">
        <v>2</v>
      </c>
      <c r="Z65">
        <v>2</v>
      </c>
      <c r="AA65">
        <v>0</v>
      </c>
      <c r="AB65">
        <v>1</v>
      </c>
      <c r="AC65">
        <v>0</v>
      </c>
      <c r="AD65">
        <v>11</v>
      </c>
      <c r="AE65">
        <v>0</v>
      </c>
      <c r="AF65">
        <v>80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1</v>
      </c>
      <c r="AN65">
        <v>0</v>
      </c>
      <c r="AO65">
        <v>3</v>
      </c>
      <c r="AP65">
        <v>2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4</v>
      </c>
      <c r="AY65">
        <v>1</v>
      </c>
      <c r="AZ65">
        <v>4</v>
      </c>
      <c r="BA65">
        <v>1</v>
      </c>
      <c r="BB65">
        <v>0</v>
      </c>
      <c r="BC65">
        <v>1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2</v>
      </c>
      <c r="BJ65">
        <v>5</v>
      </c>
      <c r="BK65">
        <v>3</v>
      </c>
      <c r="BL65">
        <v>0</v>
      </c>
      <c r="BM65">
        <v>0</v>
      </c>
      <c r="BN65">
        <v>1</v>
      </c>
      <c r="BO65">
        <v>0</v>
      </c>
      <c r="BP65">
        <v>7</v>
      </c>
      <c r="BQ65">
        <v>0</v>
      </c>
      <c r="BR65">
        <v>3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2</v>
      </c>
      <c r="CC65">
        <v>2</v>
      </c>
      <c r="CD65">
        <v>0</v>
      </c>
      <c r="CE65">
        <v>1</v>
      </c>
      <c r="CF65">
        <v>2</v>
      </c>
      <c r="CG65">
        <v>0</v>
      </c>
      <c r="CH65">
        <v>10</v>
      </c>
      <c r="CI65">
        <v>0</v>
      </c>
      <c r="CJ65">
        <v>2</v>
      </c>
      <c r="CK65">
        <v>0</v>
      </c>
      <c r="CL65">
        <v>0</v>
      </c>
      <c r="CM65">
        <v>0</v>
      </c>
      <c r="CN65">
        <v>3</v>
      </c>
      <c r="CO65">
        <v>0</v>
      </c>
      <c r="CP65">
        <v>0</v>
      </c>
      <c r="CQ65">
        <v>4</v>
      </c>
      <c r="CR65">
        <v>3</v>
      </c>
      <c r="CS65">
        <v>0</v>
      </c>
      <c r="CT65">
        <v>1</v>
      </c>
      <c r="CU65">
        <v>4</v>
      </c>
      <c r="CV65">
        <v>1</v>
      </c>
      <c r="CW65">
        <v>0</v>
      </c>
      <c r="CX65">
        <v>0</v>
      </c>
      <c r="CY65">
        <v>0</v>
      </c>
      <c r="CZ65">
        <v>1</v>
      </c>
      <c r="DA65">
        <v>6</v>
      </c>
      <c r="DB65">
        <v>0</v>
      </c>
      <c r="DC65" t="s">
        <v>168</v>
      </c>
      <c r="DD65" t="s">
        <v>169</v>
      </c>
      <c r="DE65" t="s">
        <v>111</v>
      </c>
    </row>
    <row r="66" spans="1:109">
      <c r="A66" s="1">
        <v>64</v>
      </c>
      <c r="B66" t="s">
        <v>408</v>
      </c>
      <c r="C66">
        <v>147</v>
      </c>
      <c r="D66">
        <v>3</v>
      </c>
      <c r="E66">
        <v>1</v>
      </c>
      <c r="F66">
        <v>0</v>
      </c>
      <c r="G66">
        <v>0</v>
      </c>
      <c r="H66">
        <v>0</v>
      </c>
      <c r="I66">
        <v>15</v>
      </c>
      <c r="J66">
        <v>7</v>
      </c>
      <c r="K66" t="s">
        <v>111</v>
      </c>
      <c r="L66" t="s">
        <v>409</v>
      </c>
      <c r="M66" t="s">
        <v>111</v>
      </c>
      <c r="N66" t="s">
        <v>410</v>
      </c>
      <c r="O66">
        <v>0</v>
      </c>
      <c r="P66">
        <v>1</v>
      </c>
      <c r="Q66">
        <v>6</v>
      </c>
      <c r="R66">
        <v>7</v>
      </c>
      <c r="S66">
        <v>0</v>
      </c>
      <c r="T66">
        <v>1</v>
      </c>
      <c r="U66">
        <v>0</v>
      </c>
      <c r="V66">
        <v>8</v>
      </c>
      <c r="W66">
        <v>1</v>
      </c>
      <c r="X66">
        <v>0</v>
      </c>
      <c r="Y66">
        <v>4</v>
      </c>
      <c r="Z66">
        <v>0</v>
      </c>
      <c r="AA66">
        <v>1</v>
      </c>
      <c r="AB66">
        <v>0</v>
      </c>
      <c r="AC66">
        <v>1</v>
      </c>
      <c r="AD66">
        <v>0</v>
      </c>
      <c r="AE66">
        <v>1</v>
      </c>
      <c r="AF66">
        <v>58</v>
      </c>
      <c r="AG66">
        <v>0</v>
      </c>
      <c r="AH66">
        <v>0</v>
      </c>
      <c r="AI66">
        <v>0</v>
      </c>
      <c r="AJ66">
        <v>2</v>
      </c>
      <c r="AK66">
        <v>0</v>
      </c>
      <c r="AL66">
        <v>3</v>
      </c>
      <c r="AM66">
        <v>9</v>
      </c>
      <c r="AN66">
        <v>4</v>
      </c>
      <c r="AO66">
        <v>4</v>
      </c>
      <c r="AP66">
        <v>0</v>
      </c>
      <c r="AQ66">
        <v>0</v>
      </c>
      <c r="AR66">
        <v>0</v>
      </c>
      <c r="AS66">
        <v>2</v>
      </c>
      <c r="AT66">
        <v>0</v>
      </c>
      <c r="AU66">
        <v>1</v>
      </c>
      <c r="AV66">
        <v>0</v>
      </c>
      <c r="AW66">
        <v>0</v>
      </c>
      <c r="AX66">
        <v>2</v>
      </c>
      <c r="AY66">
        <v>1</v>
      </c>
      <c r="AZ66">
        <v>1</v>
      </c>
      <c r="BA66">
        <v>1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2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2</v>
      </c>
      <c r="BQ66">
        <v>0</v>
      </c>
      <c r="BR66">
        <v>1</v>
      </c>
      <c r="BS66">
        <v>1</v>
      </c>
      <c r="BT66">
        <v>0</v>
      </c>
      <c r="BU66">
        <v>0</v>
      </c>
      <c r="BV66">
        <v>0</v>
      </c>
      <c r="BW66">
        <v>0</v>
      </c>
      <c r="BX66">
        <v>1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7</v>
      </c>
      <c r="CI66">
        <v>1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1</v>
      </c>
      <c r="CQ66">
        <v>1</v>
      </c>
      <c r="CR66">
        <v>1</v>
      </c>
      <c r="CS66">
        <v>0</v>
      </c>
      <c r="CT66">
        <v>0</v>
      </c>
      <c r="CU66">
        <v>4</v>
      </c>
      <c r="CV66">
        <v>2</v>
      </c>
      <c r="CW66">
        <v>0</v>
      </c>
      <c r="CX66">
        <v>0</v>
      </c>
      <c r="CY66">
        <v>0</v>
      </c>
      <c r="CZ66">
        <v>0</v>
      </c>
      <c r="DA66">
        <v>4</v>
      </c>
      <c r="DB66">
        <v>0</v>
      </c>
      <c r="DC66" t="s">
        <v>151</v>
      </c>
      <c r="DD66" t="s">
        <v>152</v>
      </c>
      <c r="DE66" t="s">
        <v>175</v>
      </c>
    </row>
    <row r="67" spans="1:109">
      <c r="A67" s="1">
        <v>65</v>
      </c>
      <c r="B67" t="s">
        <v>411</v>
      </c>
      <c r="C67">
        <v>201</v>
      </c>
      <c r="D67">
        <v>4</v>
      </c>
      <c r="E67">
        <v>0</v>
      </c>
      <c r="F67">
        <v>0</v>
      </c>
      <c r="G67">
        <v>1</v>
      </c>
      <c r="H67">
        <v>0</v>
      </c>
      <c r="I67">
        <v>20</v>
      </c>
      <c r="J67">
        <v>9</v>
      </c>
      <c r="K67" t="s">
        <v>412</v>
      </c>
      <c r="L67" t="s">
        <v>413</v>
      </c>
      <c r="M67" t="s">
        <v>111</v>
      </c>
      <c r="N67" t="s">
        <v>414</v>
      </c>
      <c r="O67">
        <v>0</v>
      </c>
      <c r="P67">
        <v>0</v>
      </c>
      <c r="Q67">
        <v>3</v>
      </c>
      <c r="R67">
        <v>3</v>
      </c>
      <c r="S67">
        <v>1</v>
      </c>
      <c r="T67">
        <v>1</v>
      </c>
      <c r="U67">
        <v>0</v>
      </c>
      <c r="V67">
        <v>21</v>
      </c>
      <c r="W67">
        <v>2</v>
      </c>
      <c r="X67">
        <v>0</v>
      </c>
      <c r="Y67">
        <v>0</v>
      </c>
      <c r="Z67">
        <v>3</v>
      </c>
      <c r="AA67">
        <v>0</v>
      </c>
      <c r="AB67">
        <v>0</v>
      </c>
      <c r="AC67">
        <v>7</v>
      </c>
      <c r="AD67">
        <v>9</v>
      </c>
      <c r="AE67">
        <v>0</v>
      </c>
      <c r="AF67">
        <v>91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4</v>
      </c>
      <c r="AN67">
        <v>1</v>
      </c>
      <c r="AO67">
        <v>12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4</v>
      </c>
      <c r="AV67">
        <v>0</v>
      </c>
      <c r="AW67">
        <v>0</v>
      </c>
      <c r="AX67">
        <v>12</v>
      </c>
      <c r="AY67">
        <v>2</v>
      </c>
      <c r="AZ67">
        <v>1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1</v>
      </c>
      <c r="BG67">
        <v>0</v>
      </c>
      <c r="BH67">
        <v>0</v>
      </c>
      <c r="BI67">
        <v>1</v>
      </c>
      <c r="BJ67">
        <v>6</v>
      </c>
      <c r="BK67">
        <v>1</v>
      </c>
      <c r="BL67">
        <v>0</v>
      </c>
      <c r="BM67">
        <v>0</v>
      </c>
      <c r="BN67">
        <v>0</v>
      </c>
      <c r="BO67">
        <v>0</v>
      </c>
      <c r="BP67">
        <v>1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3</v>
      </c>
      <c r="BY67">
        <v>0</v>
      </c>
      <c r="BZ67">
        <v>3</v>
      </c>
      <c r="CA67">
        <v>0</v>
      </c>
      <c r="CB67">
        <v>2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11</v>
      </c>
      <c r="CI67">
        <v>7</v>
      </c>
      <c r="CJ67">
        <v>0</v>
      </c>
      <c r="CK67">
        <v>1</v>
      </c>
      <c r="CL67">
        <v>3</v>
      </c>
      <c r="CM67">
        <v>0</v>
      </c>
      <c r="CN67">
        <v>3</v>
      </c>
      <c r="CO67">
        <v>0</v>
      </c>
      <c r="CP67">
        <v>0</v>
      </c>
      <c r="CQ67">
        <v>2</v>
      </c>
      <c r="CR67">
        <v>1</v>
      </c>
      <c r="CS67">
        <v>0</v>
      </c>
      <c r="CT67">
        <v>0</v>
      </c>
      <c r="CU67">
        <v>6</v>
      </c>
      <c r="CV67">
        <v>0</v>
      </c>
      <c r="CW67">
        <v>0</v>
      </c>
      <c r="CX67">
        <v>0</v>
      </c>
      <c r="CY67">
        <v>0</v>
      </c>
      <c r="CZ67">
        <v>1</v>
      </c>
      <c r="DA67">
        <v>2</v>
      </c>
      <c r="DB67">
        <v>0</v>
      </c>
      <c r="DC67" t="s">
        <v>113</v>
      </c>
      <c r="DD67" t="s">
        <v>114</v>
      </c>
      <c r="DE67" t="s">
        <v>111</v>
      </c>
    </row>
    <row r="68" spans="1:109">
      <c r="A68" s="1">
        <v>66</v>
      </c>
      <c r="B68" t="s">
        <v>415</v>
      </c>
      <c r="C68">
        <v>150</v>
      </c>
      <c r="D68">
        <v>3</v>
      </c>
      <c r="E68">
        <v>0</v>
      </c>
      <c r="F68">
        <v>0</v>
      </c>
      <c r="G68">
        <v>1</v>
      </c>
      <c r="H68">
        <v>0</v>
      </c>
      <c r="I68">
        <v>12</v>
      </c>
      <c r="J68">
        <v>5</v>
      </c>
      <c r="K68" t="s">
        <v>416</v>
      </c>
      <c r="L68" t="s">
        <v>417</v>
      </c>
      <c r="M68" t="s">
        <v>111</v>
      </c>
      <c r="N68" t="s">
        <v>418</v>
      </c>
      <c r="O68">
        <v>0</v>
      </c>
      <c r="P68">
        <v>0</v>
      </c>
      <c r="Q68">
        <v>4</v>
      </c>
      <c r="R68">
        <v>4</v>
      </c>
      <c r="S68">
        <v>0</v>
      </c>
      <c r="T68">
        <v>2</v>
      </c>
      <c r="U68">
        <v>0</v>
      </c>
      <c r="V68">
        <v>12</v>
      </c>
      <c r="W68">
        <v>2</v>
      </c>
      <c r="X68">
        <v>0</v>
      </c>
      <c r="Y68">
        <v>0</v>
      </c>
      <c r="Z68">
        <v>2</v>
      </c>
      <c r="AA68">
        <v>1</v>
      </c>
      <c r="AB68">
        <v>0</v>
      </c>
      <c r="AC68">
        <v>0</v>
      </c>
      <c r="AD68">
        <v>7</v>
      </c>
      <c r="AE68">
        <v>0</v>
      </c>
      <c r="AF68">
        <v>72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4</v>
      </c>
      <c r="AM68">
        <v>4</v>
      </c>
      <c r="AN68">
        <v>0</v>
      </c>
      <c r="AO68">
        <v>7</v>
      </c>
      <c r="AP68">
        <v>0</v>
      </c>
      <c r="AQ68">
        <v>0</v>
      </c>
      <c r="AR68">
        <v>0</v>
      </c>
      <c r="AS68">
        <v>0</v>
      </c>
      <c r="AT68">
        <v>1</v>
      </c>
      <c r="AU68">
        <v>3</v>
      </c>
      <c r="AV68">
        <v>0</v>
      </c>
      <c r="AW68">
        <v>0</v>
      </c>
      <c r="AX68">
        <v>4</v>
      </c>
      <c r="AY68">
        <v>3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2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3</v>
      </c>
      <c r="BQ68">
        <v>0</v>
      </c>
      <c r="BR68">
        <v>2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4</v>
      </c>
      <c r="BZ68">
        <v>0</v>
      </c>
      <c r="CA68">
        <v>0</v>
      </c>
      <c r="CB68">
        <v>1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18</v>
      </c>
      <c r="CI68">
        <v>0</v>
      </c>
      <c r="CJ68">
        <v>0</v>
      </c>
      <c r="CK68">
        <v>0</v>
      </c>
      <c r="CL68">
        <v>1</v>
      </c>
      <c r="CM68">
        <v>0</v>
      </c>
      <c r="CN68">
        <v>1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9</v>
      </c>
      <c r="CV68">
        <v>0</v>
      </c>
      <c r="CW68">
        <v>0</v>
      </c>
      <c r="CX68">
        <v>0</v>
      </c>
      <c r="CY68">
        <v>1</v>
      </c>
      <c r="CZ68">
        <v>0</v>
      </c>
      <c r="DA68">
        <v>4</v>
      </c>
      <c r="DB68">
        <v>0</v>
      </c>
      <c r="DC68" t="s">
        <v>151</v>
      </c>
      <c r="DD68" t="s">
        <v>152</v>
      </c>
      <c r="DE68" t="s">
        <v>111</v>
      </c>
    </row>
    <row r="69" spans="1:109">
      <c r="A69" s="1">
        <v>67</v>
      </c>
      <c r="B69" t="s">
        <v>419</v>
      </c>
      <c r="C69">
        <v>151</v>
      </c>
      <c r="D69">
        <v>8</v>
      </c>
      <c r="E69">
        <v>0</v>
      </c>
      <c r="F69">
        <v>2</v>
      </c>
      <c r="G69">
        <v>6</v>
      </c>
      <c r="H69">
        <v>3</v>
      </c>
      <c r="I69">
        <v>15</v>
      </c>
      <c r="J69">
        <v>6</v>
      </c>
      <c r="K69" t="s">
        <v>420</v>
      </c>
      <c r="L69" t="s">
        <v>421</v>
      </c>
      <c r="M69" t="s">
        <v>422</v>
      </c>
      <c r="N69" t="s">
        <v>423</v>
      </c>
      <c r="O69">
        <v>3</v>
      </c>
      <c r="P69">
        <v>0</v>
      </c>
      <c r="Q69">
        <v>3</v>
      </c>
      <c r="R69">
        <v>3</v>
      </c>
      <c r="S69">
        <v>0</v>
      </c>
      <c r="T69">
        <v>3</v>
      </c>
      <c r="U69">
        <v>5</v>
      </c>
      <c r="V69">
        <v>6</v>
      </c>
      <c r="W69">
        <v>2</v>
      </c>
      <c r="X69">
        <v>0</v>
      </c>
      <c r="Y69">
        <v>0</v>
      </c>
      <c r="Z69">
        <v>0</v>
      </c>
      <c r="AA69">
        <v>0</v>
      </c>
      <c r="AB69">
        <v>0</v>
      </c>
      <c r="AC69">
        <v>3</v>
      </c>
      <c r="AD69">
        <v>0</v>
      </c>
      <c r="AE69">
        <v>1</v>
      </c>
      <c r="AF69">
        <v>45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1</v>
      </c>
      <c r="AN69">
        <v>0</v>
      </c>
      <c r="AO69">
        <v>4</v>
      </c>
      <c r="AP69">
        <v>2</v>
      </c>
      <c r="AQ69">
        <v>0</v>
      </c>
      <c r="AR69">
        <v>3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1</v>
      </c>
      <c r="BB69">
        <v>0</v>
      </c>
      <c r="BC69">
        <v>3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1</v>
      </c>
      <c r="BK69">
        <v>1</v>
      </c>
      <c r="BL69">
        <v>0</v>
      </c>
      <c r="BM69">
        <v>5</v>
      </c>
      <c r="BN69">
        <v>1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2</v>
      </c>
      <c r="CF69">
        <v>0</v>
      </c>
      <c r="CG69">
        <v>0</v>
      </c>
      <c r="CH69">
        <v>5</v>
      </c>
      <c r="CI69">
        <v>3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2</v>
      </c>
      <c r="CR69">
        <v>0</v>
      </c>
      <c r="CS69">
        <v>0</v>
      </c>
      <c r="CT69">
        <v>0</v>
      </c>
      <c r="CU69">
        <v>1</v>
      </c>
      <c r="CV69">
        <v>6</v>
      </c>
      <c r="CW69">
        <v>0</v>
      </c>
      <c r="CX69">
        <v>0</v>
      </c>
      <c r="CY69">
        <v>1</v>
      </c>
      <c r="CZ69">
        <v>0</v>
      </c>
      <c r="DA69">
        <v>3</v>
      </c>
      <c r="DB69">
        <v>0</v>
      </c>
      <c r="DC69" t="s">
        <v>126</v>
      </c>
      <c r="DD69" t="s">
        <v>127</v>
      </c>
      <c r="DE69" t="s">
        <v>111</v>
      </c>
    </row>
    <row r="70" spans="1:109">
      <c r="A70" s="1">
        <v>68</v>
      </c>
      <c r="B70" t="s">
        <v>424</v>
      </c>
      <c r="C70">
        <v>195</v>
      </c>
      <c r="D70">
        <v>7</v>
      </c>
      <c r="E70">
        <v>0</v>
      </c>
      <c r="F70">
        <v>1</v>
      </c>
      <c r="G70">
        <v>12</v>
      </c>
      <c r="H70">
        <v>3</v>
      </c>
      <c r="I70">
        <v>26</v>
      </c>
      <c r="J70">
        <v>10</v>
      </c>
      <c r="K70" t="s">
        <v>425</v>
      </c>
      <c r="L70" t="s">
        <v>426</v>
      </c>
      <c r="M70" t="s">
        <v>427</v>
      </c>
      <c r="N70" t="s">
        <v>428</v>
      </c>
      <c r="O70">
        <v>2</v>
      </c>
      <c r="P70">
        <v>0</v>
      </c>
      <c r="Q70">
        <v>2</v>
      </c>
      <c r="R70">
        <v>2</v>
      </c>
      <c r="S70">
        <v>4</v>
      </c>
      <c r="T70">
        <v>7</v>
      </c>
      <c r="U70">
        <v>5</v>
      </c>
      <c r="V70">
        <v>3</v>
      </c>
      <c r="W70">
        <v>2</v>
      </c>
      <c r="X70">
        <v>0</v>
      </c>
      <c r="Y70">
        <v>0</v>
      </c>
      <c r="Z70">
        <v>0</v>
      </c>
      <c r="AA70">
        <v>0</v>
      </c>
      <c r="AB70">
        <v>0</v>
      </c>
      <c r="AC70">
        <v>1</v>
      </c>
      <c r="AD70">
        <v>0</v>
      </c>
      <c r="AE70">
        <v>0</v>
      </c>
      <c r="AF70">
        <v>45</v>
      </c>
      <c r="AG70">
        <v>0</v>
      </c>
      <c r="AH70">
        <v>7</v>
      </c>
      <c r="AI70">
        <v>0</v>
      </c>
      <c r="AJ70">
        <v>0</v>
      </c>
      <c r="AK70">
        <v>0</v>
      </c>
      <c r="AL70">
        <v>0</v>
      </c>
      <c r="AM70">
        <v>1</v>
      </c>
      <c r="AN70">
        <v>0</v>
      </c>
      <c r="AO70">
        <v>9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4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</v>
      </c>
      <c r="BK70">
        <v>0</v>
      </c>
      <c r="BL70">
        <v>0</v>
      </c>
      <c r="BM70">
        <v>5</v>
      </c>
      <c r="BN70">
        <v>0</v>
      </c>
      <c r="BO70">
        <v>0</v>
      </c>
      <c r="BP70">
        <v>1</v>
      </c>
      <c r="BQ70">
        <v>0</v>
      </c>
      <c r="BR70">
        <v>0</v>
      </c>
      <c r="BS70">
        <v>1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1</v>
      </c>
      <c r="CE70">
        <v>0</v>
      </c>
      <c r="CF70">
        <v>0</v>
      </c>
      <c r="CG70">
        <v>0</v>
      </c>
      <c r="CH70">
        <v>1</v>
      </c>
      <c r="CI70">
        <v>1</v>
      </c>
      <c r="CJ70">
        <v>3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1</v>
      </c>
      <c r="CS70">
        <v>0</v>
      </c>
      <c r="CT70">
        <v>0</v>
      </c>
      <c r="CU70">
        <v>0</v>
      </c>
      <c r="CV70">
        <v>4</v>
      </c>
      <c r="CW70">
        <v>2</v>
      </c>
      <c r="CX70">
        <v>0</v>
      </c>
      <c r="CY70">
        <v>0</v>
      </c>
      <c r="CZ70">
        <v>0</v>
      </c>
      <c r="DA70">
        <v>2</v>
      </c>
      <c r="DB70">
        <v>0</v>
      </c>
      <c r="DC70" t="s">
        <v>113</v>
      </c>
      <c r="DD70" t="s">
        <v>114</v>
      </c>
      <c r="DE70" t="s">
        <v>111</v>
      </c>
    </row>
    <row r="71" spans="1:109">
      <c r="A71" s="1">
        <v>69</v>
      </c>
      <c r="B71" t="s">
        <v>429</v>
      </c>
      <c r="C71">
        <v>182</v>
      </c>
      <c r="D71">
        <v>9</v>
      </c>
      <c r="E71">
        <v>0</v>
      </c>
      <c r="F71">
        <v>0</v>
      </c>
      <c r="G71">
        <v>5</v>
      </c>
      <c r="H71">
        <v>0</v>
      </c>
      <c r="I71">
        <v>26</v>
      </c>
      <c r="J71">
        <v>9</v>
      </c>
      <c r="K71" t="s">
        <v>430</v>
      </c>
      <c r="L71" t="s">
        <v>431</v>
      </c>
      <c r="M71" t="s">
        <v>111</v>
      </c>
      <c r="N71" t="s">
        <v>432</v>
      </c>
      <c r="O71">
        <v>2</v>
      </c>
      <c r="P71">
        <v>0</v>
      </c>
      <c r="Q71">
        <v>2</v>
      </c>
      <c r="R71">
        <v>2</v>
      </c>
      <c r="S71">
        <v>1</v>
      </c>
      <c r="T71">
        <v>4</v>
      </c>
      <c r="U71">
        <v>5</v>
      </c>
      <c r="V71">
        <v>12</v>
      </c>
      <c r="W71">
        <v>2</v>
      </c>
      <c r="X71">
        <v>0</v>
      </c>
      <c r="Y71">
        <v>0</v>
      </c>
      <c r="Z71">
        <v>3</v>
      </c>
      <c r="AA71">
        <v>0</v>
      </c>
      <c r="AB71">
        <v>1</v>
      </c>
      <c r="AC71">
        <v>2</v>
      </c>
      <c r="AD71">
        <v>4</v>
      </c>
      <c r="AE71">
        <v>0</v>
      </c>
      <c r="AF71">
        <v>54</v>
      </c>
      <c r="AG71">
        <v>0</v>
      </c>
      <c r="AH71">
        <v>3</v>
      </c>
      <c r="AI71">
        <v>0</v>
      </c>
      <c r="AJ71">
        <v>0</v>
      </c>
      <c r="AK71">
        <v>0</v>
      </c>
      <c r="AL71">
        <v>0</v>
      </c>
      <c r="AM71">
        <v>1</v>
      </c>
      <c r="AN71">
        <v>0</v>
      </c>
      <c r="AO71">
        <v>5</v>
      </c>
      <c r="AP71">
        <v>2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1</v>
      </c>
      <c r="AY71">
        <v>0</v>
      </c>
      <c r="AZ71">
        <v>4</v>
      </c>
      <c r="BA71">
        <v>0</v>
      </c>
      <c r="BB71">
        <v>0</v>
      </c>
      <c r="BC71">
        <v>2</v>
      </c>
      <c r="BD71">
        <v>1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3</v>
      </c>
      <c r="BK71">
        <v>1</v>
      </c>
      <c r="BL71">
        <v>0</v>
      </c>
      <c r="BM71">
        <v>5</v>
      </c>
      <c r="BN71">
        <v>1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1</v>
      </c>
      <c r="CC71">
        <v>0</v>
      </c>
      <c r="CD71">
        <v>0</v>
      </c>
      <c r="CE71">
        <v>3</v>
      </c>
      <c r="CF71">
        <v>0</v>
      </c>
      <c r="CG71">
        <v>0</v>
      </c>
      <c r="CH71">
        <v>6</v>
      </c>
      <c r="CI71">
        <v>2</v>
      </c>
      <c r="CJ71">
        <v>1</v>
      </c>
      <c r="CK71">
        <v>0</v>
      </c>
      <c r="CL71">
        <v>0</v>
      </c>
      <c r="CM71">
        <v>0</v>
      </c>
      <c r="CN71">
        <v>3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1</v>
      </c>
      <c r="CU71">
        <v>1</v>
      </c>
      <c r="CV71">
        <v>5</v>
      </c>
      <c r="CW71">
        <v>1</v>
      </c>
      <c r="CX71">
        <v>0</v>
      </c>
      <c r="CY71">
        <v>1</v>
      </c>
      <c r="CZ71">
        <v>0</v>
      </c>
      <c r="DA71">
        <v>0</v>
      </c>
      <c r="DB71">
        <v>0</v>
      </c>
      <c r="DC71" t="s">
        <v>111</v>
      </c>
      <c r="DD71" t="s">
        <v>111</v>
      </c>
      <c r="DE71" t="s">
        <v>111</v>
      </c>
    </row>
    <row r="72" spans="1:109">
      <c r="A72" s="1">
        <v>70</v>
      </c>
      <c r="B72" t="s">
        <v>433</v>
      </c>
      <c r="C72">
        <v>205</v>
      </c>
      <c r="D72">
        <v>10</v>
      </c>
      <c r="E72">
        <v>0</v>
      </c>
      <c r="F72">
        <v>0</v>
      </c>
      <c r="G72">
        <v>3</v>
      </c>
      <c r="H72">
        <v>1</v>
      </c>
      <c r="I72">
        <v>21</v>
      </c>
      <c r="J72">
        <v>7</v>
      </c>
      <c r="K72" t="s">
        <v>434</v>
      </c>
      <c r="L72" t="s">
        <v>435</v>
      </c>
      <c r="M72" t="s">
        <v>436</v>
      </c>
      <c r="N72" t="s">
        <v>437</v>
      </c>
      <c r="O72">
        <v>1</v>
      </c>
      <c r="P72">
        <v>0</v>
      </c>
      <c r="Q72">
        <v>1</v>
      </c>
      <c r="R72">
        <v>1</v>
      </c>
      <c r="S72">
        <v>0</v>
      </c>
      <c r="T72">
        <v>1</v>
      </c>
      <c r="U72">
        <v>4</v>
      </c>
      <c r="V72">
        <v>11</v>
      </c>
      <c r="W72">
        <v>4</v>
      </c>
      <c r="X72">
        <v>2</v>
      </c>
      <c r="Y72">
        <v>0</v>
      </c>
      <c r="Z72">
        <v>1</v>
      </c>
      <c r="AA72">
        <v>0</v>
      </c>
      <c r="AB72">
        <v>1</v>
      </c>
      <c r="AC72">
        <v>3</v>
      </c>
      <c r="AD72">
        <v>0</v>
      </c>
      <c r="AE72">
        <v>0</v>
      </c>
      <c r="AF72">
        <v>69</v>
      </c>
      <c r="AG72">
        <v>0</v>
      </c>
      <c r="AH72">
        <v>0</v>
      </c>
      <c r="AI72">
        <v>5</v>
      </c>
      <c r="AJ72">
        <v>0</v>
      </c>
      <c r="AK72">
        <v>1</v>
      </c>
      <c r="AL72">
        <v>0</v>
      </c>
      <c r="AM72">
        <v>0</v>
      </c>
      <c r="AN72">
        <v>0</v>
      </c>
      <c r="AO72">
        <v>9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1</v>
      </c>
      <c r="AW72">
        <v>0</v>
      </c>
      <c r="AX72">
        <v>3</v>
      </c>
      <c r="AY72">
        <v>0</v>
      </c>
      <c r="AZ72">
        <v>0</v>
      </c>
      <c r="BA72">
        <v>1</v>
      </c>
      <c r="BB72">
        <v>0</v>
      </c>
      <c r="BC72">
        <v>0</v>
      </c>
      <c r="BD72">
        <v>1</v>
      </c>
      <c r="BE72">
        <v>0</v>
      </c>
      <c r="BF72">
        <v>0</v>
      </c>
      <c r="BG72">
        <v>0</v>
      </c>
      <c r="BH72">
        <v>0</v>
      </c>
      <c r="BI72">
        <v>1</v>
      </c>
      <c r="BJ72">
        <v>4</v>
      </c>
      <c r="BK72">
        <v>1</v>
      </c>
      <c r="BL72">
        <v>0</v>
      </c>
      <c r="BM72">
        <v>4</v>
      </c>
      <c r="BN72">
        <v>1</v>
      </c>
      <c r="BO72">
        <v>0</v>
      </c>
      <c r="BP72">
        <v>0</v>
      </c>
      <c r="BQ72">
        <v>0</v>
      </c>
      <c r="BR72">
        <v>0</v>
      </c>
      <c r="BS72">
        <v>2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2</v>
      </c>
      <c r="CA72">
        <v>0</v>
      </c>
      <c r="CB72">
        <v>0</v>
      </c>
      <c r="CC72">
        <v>0</v>
      </c>
      <c r="CD72">
        <v>1</v>
      </c>
      <c r="CE72">
        <v>5</v>
      </c>
      <c r="CF72">
        <v>0</v>
      </c>
      <c r="CG72">
        <v>0</v>
      </c>
      <c r="CH72">
        <v>6</v>
      </c>
      <c r="CI72">
        <v>3</v>
      </c>
      <c r="CJ72">
        <v>0</v>
      </c>
      <c r="CK72">
        <v>0</v>
      </c>
      <c r="CL72">
        <v>4</v>
      </c>
      <c r="CM72">
        <v>0</v>
      </c>
      <c r="CN72">
        <v>0</v>
      </c>
      <c r="CO72">
        <v>0</v>
      </c>
      <c r="CP72">
        <v>0</v>
      </c>
      <c r="CQ72">
        <v>1</v>
      </c>
      <c r="CR72">
        <v>0</v>
      </c>
      <c r="CS72">
        <v>0</v>
      </c>
      <c r="CT72">
        <v>0</v>
      </c>
      <c r="CU72">
        <v>3</v>
      </c>
      <c r="CV72">
        <v>5</v>
      </c>
      <c r="CW72">
        <v>4</v>
      </c>
      <c r="CX72">
        <v>0</v>
      </c>
      <c r="CY72">
        <v>0</v>
      </c>
      <c r="CZ72">
        <v>0</v>
      </c>
      <c r="DA72">
        <v>1</v>
      </c>
      <c r="DB72">
        <v>0</v>
      </c>
      <c r="DC72" t="s">
        <v>120</v>
      </c>
      <c r="DD72" t="s">
        <v>121</v>
      </c>
      <c r="DE72" t="s">
        <v>111</v>
      </c>
    </row>
    <row r="73" spans="1:109">
      <c r="A73" s="1">
        <v>71</v>
      </c>
      <c r="B73" t="s">
        <v>438</v>
      </c>
      <c r="C73">
        <v>138</v>
      </c>
      <c r="D73">
        <v>3</v>
      </c>
      <c r="E73">
        <v>0</v>
      </c>
      <c r="F73">
        <v>0</v>
      </c>
      <c r="G73">
        <v>8</v>
      </c>
      <c r="H73">
        <v>0</v>
      </c>
      <c r="I73">
        <v>16</v>
      </c>
      <c r="J73">
        <v>7</v>
      </c>
      <c r="K73" t="s">
        <v>439</v>
      </c>
      <c r="L73" t="s">
        <v>440</v>
      </c>
      <c r="M73" t="s">
        <v>111</v>
      </c>
      <c r="N73" t="s">
        <v>441</v>
      </c>
      <c r="O73">
        <v>4</v>
      </c>
      <c r="P73">
        <v>0</v>
      </c>
      <c r="Q73">
        <v>0</v>
      </c>
      <c r="R73">
        <v>0</v>
      </c>
      <c r="S73">
        <v>1</v>
      </c>
      <c r="T73">
        <v>2</v>
      </c>
      <c r="U73">
        <v>4</v>
      </c>
      <c r="V73">
        <v>4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1</v>
      </c>
      <c r="AD73">
        <v>3</v>
      </c>
      <c r="AE73">
        <v>0</v>
      </c>
      <c r="AF73">
        <v>32</v>
      </c>
      <c r="AG73">
        <v>0</v>
      </c>
      <c r="AH73">
        <v>0</v>
      </c>
      <c r="AI73">
        <v>3</v>
      </c>
      <c r="AJ73">
        <v>0</v>
      </c>
      <c r="AK73">
        <v>0</v>
      </c>
      <c r="AL73">
        <v>1</v>
      </c>
      <c r="AM73">
        <v>1</v>
      </c>
      <c r="AN73">
        <v>0</v>
      </c>
      <c r="AO73">
        <v>3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1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2</v>
      </c>
      <c r="BL73">
        <v>0</v>
      </c>
      <c r="BM73">
        <v>4</v>
      </c>
      <c r="BN73">
        <v>3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1</v>
      </c>
      <c r="CA73">
        <v>0</v>
      </c>
      <c r="CB73">
        <v>1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1</v>
      </c>
      <c r="CI73">
        <v>1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1</v>
      </c>
      <c r="CR73">
        <v>0</v>
      </c>
      <c r="CS73">
        <v>0</v>
      </c>
      <c r="CT73">
        <v>1</v>
      </c>
      <c r="CU73">
        <v>2</v>
      </c>
      <c r="CV73">
        <v>2</v>
      </c>
      <c r="CW73">
        <v>3</v>
      </c>
      <c r="CX73">
        <v>0</v>
      </c>
      <c r="CY73">
        <v>0</v>
      </c>
      <c r="CZ73">
        <v>0</v>
      </c>
      <c r="DA73">
        <v>1</v>
      </c>
      <c r="DB73">
        <v>0</v>
      </c>
      <c r="DC73" t="s">
        <v>120</v>
      </c>
      <c r="DD73" t="s">
        <v>121</v>
      </c>
      <c r="DE73" t="s">
        <v>111</v>
      </c>
    </row>
    <row r="74" spans="1:109">
      <c r="A74" s="1">
        <v>72</v>
      </c>
      <c r="B74" t="s">
        <v>442</v>
      </c>
      <c r="C74">
        <v>121</v>
      </c>
      <c r="D74">
        <v>6</v>
      </c>
      <c r="E74">
        <v>0</v>
      </c>
      <c r="F74">
        <v>0</v>
      </c>
      <c r="G74">
        <v>0</v>
      </c>
      <c r="H74">
        <v>0</v>
      </c>
      <c r="I74">
        <v>10</v>
      </c>
      <c r="J74">
        <v>6</v>
      </c>
      <c r="K74" t="s">
        <v>111</v>
      </c>
      <c r="L74" t="s">
        <v>443</v>
      </c>
      <c r="M74" t="s">
        <v>111</v>
      </c>
      <c r="N74" t="s">
        <v>444</v>
      </c>
      <c r="O74">
        <v>3</v>
      </c>
      <c r="P74">
        <v>0</v>
      </c>
      <c r="Q74">
        <v>0</v>
      </c>
      <c r="R74">
        <v>0</v>
      </c>
      <c r="S74">
        <v>0</v>
      </c>
      <c r="T74">
        <v>1</v>
      </c>
      <c r="U74">
        <v>3</v>
      </c>
      <c r="V74">
        <v>4</v>
      </c>
      <c r="W74">
        <v>1</v>
      </c>
      <c r="X74">
        <v>2</v>
      </c>
      <c r="Y74">
        <v>0</v>
      </c>
      <c r="Z74">
        <v>0</v>
      </c>
      <c r="AA74">
        <v>0</v>
      </c>
      <c r="AB74">
        <v>0</v>
      </c>
      <c r="AC74">
        <v>0</v>
      </c>
      <c r="AD74">
        <v>1</v>
      </c>
      <c r="AE74">
        <v>0</v>
      </c>
      <c r="AF74">
        <v>44</v>
      </c>
      <c r="AG74">
        <v>0</v>
      </c>
      <c r="AH74">
        <v>0</v>
      </c>
      <c r="AI74">
        <v>3</v>
      </c>
      <c r="AJ74">
        <v>0</v>
      </c>
      <c r="AK74">
        <v>0</v>
      </c>
      <c r="AL74">
        <v>0</v>
      </c>
      <c r="AM74">
        <v>2</v>
      </c>
      <c r="AN74">
        <v>0</v>
      </c>
      <c r="AO74">
        <v>2</v>
      </c>
      <c r="AP74">
        <v>2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1</v>
      </c>
      <c r="BA74">
        <v>1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5</v>
      </c>
      <c r="BK74">
        <v>1</v>
      </c>
      <c r="BL74">
        <v>0</v>
      </c>
      <c r="BM74">
        <v>3</v>
      </c>
      <c r="BN74">
        <v>1</v>
      </c>
      <c r="BO74">
        <v>0</v>
      </c>
      <c r="BP74">
        <v>0</v>
      </c>
      <c r="BQ74">
        <v>0</v>
      </c>
      <c r="BR74">
        <v>0</v>
      </c>
      <c r="BS74">
        <v>1</v>
      </c>
      <c r="BT74">
        <v>0</v>
      </c>
      <c r="BU74">
        <v>0</v>
      </c>
      <c r="BV74">
        <v>0</v>
      </c>
      <c r="BW74">
        <v>1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1</v>
      </c>
      <c r="CE74">
        <v>2</v>
      </c>
      <c r="CF74">
        <v>0</v>
      </c>
      <c r="CG74">
        <v>0</v>
      </c>
      <c r="CH74">
        <v>5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5</v>
      </c>
      <c r="CS74">
        <v>0</v>
      </c>
      <c r="CT74">
        <v>0</v>
      </c>
      <c r="CU74">
        <v>0</v>
      </c>
      <c r="CV74">
        <v>3</v>
      </c>
      <c r="CW74">
        <v>1</v>
      </c>
      <c r="CX74">
        <v>0</v>
      </c>
      <c r="CY74">
        <v>0</v>
      </c>
      <c r="CZ74">
        <v>2</v>
      </c>
      <c r="DA74">
        <v>2</v>
      </c>
      <c r="DB74">
        <v>0</v>
      </c>
      <c r="DC74" t="s">
        <v>113</v>
      </c>
      <c r="DD74" t="s">
        <v>114</v>
      </c>
      <c r="DE74" t="s">
        <v>111</v>
      </c>
    </row>
    <row r="75" spans="1:109">
      <c r="A75" s="1">
        <v>73</v>
      </c>
      <c r="B75" t="s">
        <v>445</v>
      </c>
      <c r="C75">
        <v>153</v>
      </c>
      <c r="D75">
        <v>8</v>
      </c>
      <c r="E75">
        <v>0</v>
      </c>
      <c r="F75">
        <v>4</v>
      </c>
      <c r="G75">
        <v>6</v>
      </c>
      <c r="H75">
        <v>2</v>
      </c>
      <c r="I75">
        <v>27</v>
      </c>
      <c r="J75">
        <v>8</v>
      </c>
      <c r="K75" t="s">
        <v>446</v>
      </c>
      <c r="L75" t="s">
        <v>447</v>
      </c>
      <c r="M75" t="s">
        <v>448</v>
      </c>
      <c r="N75" t="s">
        <v>449</v>
      </c>
      <c r="O75">
        <v>2</v>
      </c>
      <c r="P75">
        <v>0</v>
      </c>
      <c r="Q75">
        <v>1</v>
      </c>
      <c r="R75">
        <v>1</v>
      </c>
      <c r="S75">
        <v>2</v>
      </c>
      <c r="T75">
        <v>6</v>
      </c>
      <c r="U75">
        <v>4</v>
      </c>
      <c r="V75">
        <v>5</v>
      </c>
      <c r="W75">
        <v>2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0</v>
      </c>
      <c r="AE75">
        <v>2</v>
      </c>
      <c r="AF75">
        <v>30</v>
      </c>
      <c r="AG75">
        <v>0</v>
      </c>
      <c r="AH75">
        <v>0</v>
      </c>
      <c r="AI75">
        <v>4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4</v>
      </c>
      <c r="AP75">
        <v>0</v>
      </c>
      <c r="AQ75">
        <v>0</v>
      </c>
      <c r="AR75">
        <v>1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2</v>
      </c>
      <c r="BK75">
        <v>0</v>
      </c>
      <c r="BL75">
        <v>0</v>
      </c>
      <c r="BM75">
        <v>4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1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1</v>
      </c>
      <c r="CF75">
        <v>0</v>
      </c>
      <c r="CG75">
        <v>0</v>
      </c>
      <c r="CH75">
        <v>0</v>
      </c>
      <c r="CI75">
        <v>1</v>
      </c>
      <c r="CJ75">
        <v>1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1</v>
      </c>
      <c r="CS75">
        <v>0</v>
      </c>
      <c r="CT75">
        <v>1</v>
      </c>
      <c r="CU75">
        <v>1</v>
      </c>
      <c r="CV75">
        <v>4</v>
      </c>
      <c r="CW75">
        <v>3</v>
      </c>
      <c r="CX75">
        <v>0</v>
      </c>
      <c r="CY75">
        <v>1</v>
      </c>
      <c r="CZ75">
        <v>0</v>
      </c>
      <c r="DA75">
        <v>0</v>
      </c>
      <c r="DB75">
        <v>0</v>
      </c>
      <c r="DC75" t="s">
        <v>111</v>
      </c>
      <c r="DD75" t="s">
        <v>111</v>
      </c>
      <c r="DE75" t="s">
        <v>111</v>
      </c>
    </row>
    <row r="76" spans="1:109">
      <c r="A76" s="1">
        <v>74</v>
      </c>
      <c r="B76" t="s">
        <v>450</v>
      </c>
      <c r="C76">
        <v>185</v>
      </c>
      <c r="D76">
        <v>4</v>
      </c>
      <c r="E76">
        <v>0</v>
      </c>
      <c r="F76">
        <v>0</v>
      </c>
      <c r="G76">
        <v>10</v>
      </c>
      <c r="H76">
        <v>4</v>
      </c>
      <c r="I76">
        <v>26</v>
      </c>
      <c r="J76">
        <v>14</v>
      </c>
      <c r="K76" t="s">
        <v>451</v>
      </c>
      <c r="L76" t="s">
        <v>452</v>
      </c>
      <c r="M76" t="s">
        <v>453</v>
      </c>
      <c r="N76" t="s">
        <v>454</v>
      </c>
      <c r="O76">
        <v>2</v>
      </c>
      <c r="P76">
        <v>0</v>
      </c>
      <c r="Q76">
        <v>2</v>
      </c>
      <c r="R76">
        <v>2</v>
      </c>
      <c r="S76">
        <v>2</v>
      </c>
      <c r="T76">
        <v>2</v>
      </c>
      <c r="U76">
        <v>6</v>
      </c>
      <c r="V76">
        <v>6</v>
      </c>
      <c r="W76">
        <v>1</v>
      </c>
      <c r="X76">
        <v>0</v>
      </c>
      <c r="Y76">
        <v>1</v>
      </c>
      <c r="Z76">
        <v>1</v>
      </c>
      <c r="AA76">
        <v>0</v>
      </c>
      <c r="AB76">
        <v>1</v>
      </c>
      <c r="AC76">
        <v>1</v>
      </c>
      <c r="AD76">
        <v>0</v>
      </c>
      <c r="AE76">
        <v>1</v>
      </c>
      <c r="AF76">
        <v>46</v>
      </c>
      <c r="AG76">
        <v>0</v>
      </c>
      <c r="AH76">
        <v>0</v>
      </c>
      <c r="AI76">
        <v>2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5</v>
      </c>
      <c r="AP76">
        <v>1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2</v>
      </c>
      <c r="BB76">
        <v>0</v>
      </c>
      <c r="BC76">
        <v>3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6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2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1</v>
      </c>
      <c r="BZ76">
        <v>0</v>
      </c>
      <c r="CA76">
        <v>0</v>
      </c>
      <c r="CB76">
        <v>2</v>
      </c>
      <c r="CC76">
        <v>0</v>
      </c>
      <c r="CD76">
        <v>0</v>
      </c>
      <c r="CE76">
        <v>1</v>
      </c>
      <c r="CF76">
        <v>0</v>
      </c>
      <c r="CG76">
        <v>1</v>
      </c>
      <c r="CH76">
        <v>2</v>
      </c>
      <c r="CI76">
        <v>1</v>
      </c>
      <c r="CJ76">
        <v>2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2</v>
      </c>
      <c r="CU76">
        <v>1</v>
      </c>
      <c r="CV76">
        <v>4</v>
      </c>
      <c r="CW76">
        <v>4</v>
      </c>
      <c r="CX76">
        <v>0</v>
      </c>
      <c r="CY76">
        <v>1</v>
      </c>
      <c r="CZ76">
        <v>1</v>
      </c>
      <c r="DA76">
        <v>2</v>
      </c>
      <c r="DB76">
        <v>0</v>
      </c>
      <c r="DC76" t="s">
        <v>113</v>
      </c>
      <c r="DD76" t="s">
        <v>114</v>
      </c>
      <c r="DE76" t="s">
        <v>111</v>
      </c>
    </row>
    <row r="77" spans="1:109">
      <c r="A77" s="1">
        <v>75</v>
      </c>
      <c r="B77" t="s">
        <v>455</v>
      </c>
      <c r="C77">
        <v>168</v>
      </c>
      <c r="D77">
        <v>7</v>
      </c>
      <c r="E77">
        <v>0</v>
      </c>
      <c r="F77">
        <v>1</v>
      </c>
      <c r="G77">
        <v>13</v>
      </c>
      <c r="H77">
        <v>2</v>
      </c>
      <c r="I77">
        <v>32</v>
      </c>
      <c r="J77">
        <v>19</v>
      </c>
      <c r="K77" t="s">
        <v>456</v>
      </c>
      <c r="L77" t="s">
        <v>457</v>
      </c>
      <c r="M77" t="s">
        <v>458</v>
      </c>
      <c r="N77" t="s">
        <v>459</v>
      </c>
      <c r="O77">
        <v>1</v>
      </c>
      <c r="P77">
        <v>0</v>
      </c>
      <c r="Q77">
        <v>1</v>
      </c>
      <c r="R77">
        <v>1</v>
      </c>
      <c r="S77">
        <v>2</v>
      </c>
      <c r="T77">
        <v>1</v>
      </c>
      <c r="U77">
        <v>4</v>
      </c>
      <c r="V77">
        <v>4</v>
      </c>
      <c r="W77">
        <v>1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1</v>
      </c>
      <c r="AE77">
        <v>2</v>
      </c>
      <c r="AF77">
        <v>42</v>
      </c>
      <c r="AG77">
        <v>0</v>
      </c>
      <c r="AH77">
        <v>0</v>
      </c>
      <c r="AI77">
        <v>1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3</v>
      </c>
      <c r="AP77">
        <v>3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1</v>
      </c>
      <c r="BB77">
        <v>1</v>
      </c>
      <c r="BC77">
        <v>0</v>
      </c>
      <c r="BD77">
        <v>1</v>
      </c>
      <c r="BE77">
        <v>1</v>
      </c>
      <c r="BF77">
        <v>0</v>
      </c>
      <c r="BG77">
        <v>0</v>
      </c>
      <c r="BH77">
        <v>0</v>
      </c>
      <c r="BI77">
        <v>0</v>
      </c>
      <c r="BJ77">
        <v>2</v>
      </c>
      <c r="BK77">
        <v>0</v>
      </c>
      <c r="BL77">
        <v>0</v>
      </c>
      <c r="BM77">
        <v>4</v>
      </c>
      <c r="BN77">
        <v>1</v>
      </c>
      <c r="BO77">
        <v>0</v>
      </c>
      <c r="BP77">
        <v>0</v>
      </c>
      <c r="BQ77">
        <v>0</v>
      </c>
      <c r="BR77">
        <v>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1</v>
      </c>
      <c r="CB77">
        <v>1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2</v>
      </c>
      <c r="CK77">
        <v>0</v>
      </c>
      <c r="CL77">
        <v>0</v>
      </c>
      <c r="CM77">
        <v>0</v>
      </c>
      <c r="CN77">
        <v>1</v>
      </c>
      <c r="CO77">
        <v>0</v>
      </c>
      <c r="CP77">
        <v>0</v>
      </c>
      <c r="CQ77">
        <v>2</v>
      </c>
      <c r="CR77">
        <v>0</v>
      </c>
      <c r="CS77">
        <v>2</v>
      </c>
      <c r="CT77">
        <v>0</v>
      </c>
      <c r="CU77">
        <v>5</v>
      </c>
      <c r="CV77">
        <v>3</v>
      </c>
      <c r="CW77">
        <v>1</v>
      </c>
      <c r="CX77">
        <v>2</v>
      </c>
      <c r="CY77">
        <v>0</v>
      </c>
      <c r="CZ77">
        <v>1</v>
      </c>
      <c r="DA77">
        <v>2</v>
      </c>
      <c r="DB77">
        <v>0</v>
      </c>
      <c r="DC77" t="s">
        <v>113</v>
      </c>
      <c r="DD77" t="s">
        <v>114</v>
      </c>
      <c r="DE77" t="s">
        <v>111</v>
      </c>
    </row>
    <row r="78" spans="1:109">
      <c r="A78" s="1">
        <v>76</v>
      </c>
      <c r="B78" t="s">
        <v>460</v>
      </c>
      <c r="C78">
        <v>168</v>
      </c>
      <c r="D78">
        <v>4</v>
      </c>
      <c r="E78">
        <v>0</v>
      </c>
      <c r="F78">
        <v>0</v>
      </c>
      <c r="G78">
        <v>2</v>
      </c>
      <c r="H78">
        <v>0</v>
      </c>
      <c r="I78">
        <v>16</v>
      </c>
      <c r="J78">
        <v>9</v>
      </c>
      <c r="K78" t="s">
        <v>461</v>
      </c>
      <c r="L78" t="s">
        <v>462</v>
      </c>
      <c r="M78" t="s">
        <v>111</v>
      </c>
      <c r="N78" t="s">
        <v>463</v>
      </c>
      <c r="O78">
        <v>8</v>
      </c>
      <c r="P78">
        <v>0</v>
      </c>
      <c r="Q78">
        <v>2</v>
      </c>
      <c r="R78">
        <v>2</v>
      </c>
      <c r="S78">
        <v>2</v>
      </c>
      <c r="T78">
        <v>2</v>
      </c>
      <c r="U78">
        <v>5</v>
      </c>
      <c r="V78">
        <v>10</v>
      </c>
      <c r="W78">
        <v>6</v>
      </c>
      <c r="X78">
        <v>0</v>
      </c>
      <c r="Y78">
        <v>0</v>
      </c>
      <c r="Z78">
        <v>0</v>
      </c>
      <c r="AA78">
        <v>0</v>
      </c>
      <c r="AB78">
        <v>0</v>
      </c>
      <c r="AC78">
        <v>3</v>
      </c>
      <c r="AD78">
        <v>0</v>
      </c>
      <c r="AE78">
        <v>1</v>
      </c>
      <c r="AF78">
        <v>45</v>
      </c>
      <c r="AG78">
        <v>0</v>
      </c>
      <c r="AH78">
        <v>4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2</v>
      </c>
      <c r="AP78">
        <v>3</v>
      </c>
      <c r="AQ78">
        <v>0</v>
      </c>
      <c r="AR78">
        <v>0</v>
      </c>
      <c r="AS78">
        <v>0</v>
      </c>
      <c r="AT78">
        <v>1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5</v>
      </c>
      <c r="BD78">
        <v>0</v>
      </c>
      <c r="BE78">
        <v>0</v>
      </c>
      <c r="BF78">
        <v>0</v>
      </c>
      <c r="BG78">
        <v>7</v>
      </c>
      <c r="BH78">
        <v>0</v>
      </c>
      <c r="BI78">
        <v>0</v>
      </c>
      <c r="BJ78">
        <v>3</v>
      </c>
      <c r="BK78">
        <v>0</v>
      </c>
      <c r="BL78">
        <v>0</v>
      </c>
      <c r="BM78">
        <v>5</v>
      </c>
      <c r="BN78">
        <v>1</v>
      </c>
      <c r="BO78">
        <v>0</v>
      </c>
      <c r="BP78">
        <v>0</v>
      </c>
      <c r="BQ78">
        <v>0</v>
      </c>
      <c r="BR78">
        <v>1</v>
      </c>
      <c r="BS78">
        <v>0</v>
      </c>
      <c r="BT78">
        <v>1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1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3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6</v>
      </c>
      <c r="CR78">
        <v>0</v>
      </c>
      <c r="CS78">
        <v>0</v>
      </c>
      <c r="CT78">
        <v>0</v>
      </c>
      <c r="CU78">
        <v>0</v>
      </c>
      <c r="CV78">
        <v>1</v>
      </c>
      <c r="CW78">
        <v>0</v>
      </c>
      <c r="CX78">
        <v>0</v>
      </c>
      <c r="CY78">
        <v>0</v>
      </c>
      <c r="CZ78">
        <v>0</v>
      </c>
      <c r="DA78">
        <v>1</v>
      </c>
      <c r="DB78">
        <v>0</v>
      </c>
      <c r="DC78" t="s">
        <v>120</v>
      </c>
      <c r="DD78" t="s">
        <v>121</v>
      </c>
      <c r="DE78" t="s">
        <v>111</v>
      </c>
    </row>
    <row r="79" spans="1:109">
      <c r="A79" s="1">
        <v>77</v>
      </c>
      <c r="B79" t="s">
        <v>464</v>
      </c>
      <c r="C79">
        <v>166</v>
      </c>
      <c r="D79">
        <v>5</v>
      </c>
      <c r="E79">
        <v>0</v>
      </c>
      <c r="F79">
        <v>0</v>
      </c>
      <c r="G79">
        <v>4</v>
      </c>
      <c r="H79">
        <v>2</v>
      </c>
      <c r="I79">
        <v>26</v>
      </c>
      <c r="J79">
        <v>14</v>
      </c>
      <c r="K79" t="s">
        <v>465</v>
      </c>
      <c r="L79" t="s">
        <v>466</v>
      </c>
      <c r="M79" t="s">
        <v>467</v>
      </c>
      <c r="N79" t="s">
        <v>468</v>
      </c>
      <c r="O79">
        <v>10</v>
      </c>
      <c r="P79">
        <v>0</v>
      </c>
      <c r="Q79">
        <v>1</v>
      </c>
      <c r="R79">
        <v>1</v>
      </c>
      <c r="S79">
        <v>0</v>
      </c>
      <c r="T79">
        <v>2</v>
      </c>
      <c r="U79">
        <v>1</v>
      </c>
      <c r="V79">
        <v>3</v>
      </c>
      <c r="W79">
        <v>2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0</v>
      </c>
      <c r="AF79">
        <v>42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2</v>
      </c>
      <c r="AP79">
        <v>2</v>
      </c>
      <c r="AQ79">
        <v>0</v>
      </c>
      <c r="AR79">
        <v>1</v>
      </c>
      <c r="AS79">
        <v>0</v>
      </c>
      <c r="AT79">
        <v>2</v>
      </c>
      <c r="AU79">
        <v>0</v>
      </c>
      <c r="AV79">
        <v>0</v>
      </c>
      <c r="AW79">
        <v>0</v>
      </c>
      <c r="AX79">
        <v>0</v>
      </c>
      <c r="AY79">
        <v>1</v>
      </c>
      <c r="AZ79">
        <v>0</v>
      </c>
      <c r="BA79">
        <v>0</v>
      </c>
      <c r="BB79">
        <v>0</v>
      </c>
      <c r="BC79">
        <v>1</v>
      </c>
      <c r="BD79">
        <v>0</v>
      </c>
      <c r="BE79">
        <v>0</v>
      </c>
      <c r="BF79">
        <v>0</v>
      </c>
      <c r="BG79">
        <v>2</v>
      </c>
      <c r="BH79">
        <v>0</v>
      </c>
      <c r="BI79">
        <v>0</v>
      </c>
      <c r="BJ79">
        <v>2</v>
      </c>
      <c r="BK79">
        <v>0</v>
      </c>
      <c r="BL79">
        <v>1</v>
      </c>
      <c r="BM79">
        <v>1</v>
      </c>
      <c r="BN79">
        <v>0</v>
      </c>
      <c r="BO79">
        <v>0</v>
      </c>
      <c r="BP79">
        <v>3</v>
      </c>
      <c r="BQ79">
        <v>0</v>
      </c>
      <c r="BR79">
        <v>0</v>
      </c>
      <c r="BS79">
        <v>0</v>
      </c>
      <c r="BT79">
        <v>2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6</v>
      </c>
      <c r="CI79">
        <v>0</v>
      </c>
      <c r="CJ79">
        <v>3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1</v>
      </c>
      <c r="CR79">
        <v>0</v>
      </c>
      <c r="CS79">
        <v>0</v>
      </c>
      <c r="CT79">
        <v>0</v>
      </c>
      <c r="CU79">
        <v>0</v>
      </c>
      <c r="CV79">
        <v>6</v>
      </c>
      <c r="CW79">
        <v>0</v>
      </c>
      <c r="CX79">
        <v>1</v>
      </c>
      <c r="CY79">
        <v>1</v>
      </c>
      <c r="CZ79">
        <v>0</v>
      </c>
      <c r="DA79">
        <v>4</v>
      </c>
      <c r="DB79">
        <v>0</v>
      </c>
      <c r="DC79" t="s">
        <v>126</v>
      </c>
      <c r="DD79" t="s">
        <v>127</v>
      </c>
      <c r="DE79" t="s">
        <v>111</v>
      </c>
    </row>
    <row r="80" spans="1:109">
      <c r="A80" s="1">
        <v>78</v>
      </c>
      <c r="B80" t="s">
        <v>469</v>
      </c>
      <c r="C80">
        <v>135</v>
      </c>
      <c r="D80">
        <v>3</v>
      </c>
      <c r="E80">
        <v>0</v>
      </c>
      <c r="F80">
        <v>0</v>
      </c>
      <c r="G80">
        <v>4</v>
      </c>
      <c r="H80">
        <v>0</v>
      </c>
      <c r="I80">
        <v>13</v>
      </c>
      <c r="J80">
        <v>7</v>
      </c>
      <c r="K80" t="s">
        <v>470</v>
      </c>
      <c r="L80" t="s">
        <v>471</v>
      </c>
      <c r="M80" t="s">
        <v>111</v>
      </c>
      <c r="N80" t="s">
        <v>472</v>
      </c>
      <c r="O80">
        <v>13</v>
      </c>
      <c r="P80">
        <v>0</v>
      </c>
      <c r="Q80">
        <v>0</v>
      </c>
      <c r="R80">
        <v>0</v>
      </c>
      <c r="S80">
        <v>0</v>
      </c>
      <c r="T80">
        <v>1</v>
      </c>
      <c r="U80">
        <v>1</v>
      </c>
      <c r="V80">
        <v>1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0</v>
      </c>
      <c r="AF80">
        <v>41</v>
      </c>
      <c r="AG80">
        <v>0</v>
      </c>
      <c r="AH80">
        <v>2</v>
      </c>
      <c r="AI80">
        <v>0</v>
      </c>
      <c r="AJ80">
        <v>0</v>
      </c>
      <c r="AK80">
        <v>0</v>
      </c>
      <c r="AL80">
        <v>1</v>
      </c>
      <c r="AM80">
        <v>1</v>
      </c>
      <c r="AN80">
        <v>0</v>
      </c>
      <c r="AO80">
        <v>2</v>
      </c>
      <c r="AP80">
        <v>4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1</v>
      </c>
      <c r="BB80">
        <v>0</v>
      </c>
      <c r="BC80">
        <v>2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1</v>
      </c>
      <c r="BL80">
        <v>0</v>
      </c>
      <c r="BM80">
        <v>1</v>
      </c>
      <c r="BN80">
        <v>1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2</v>
      </c>
      <c r="BW80">
        <v>0</v>
      </c>
      <c r="BX80">
        <v>0</v>
      </c>
      <c r="BY80">
        <v>2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7</v>
      </c>
      <c r="CI80">
        <v>1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1</v>
      </c>
      <c r="CR80">
        <v>0</v>
      </c>
      <c r="CS80">
        <v>1</v>
      </c>
      <c r="CT80">
        <v>0</v>
      </c>
      <c r="CU80">
        <v>0</v>
      </c>
      <c r="CV80">
        <v>5</v>
      </c>
      <c r="CW80">
        <v>0</v>
      </c>
      <c r="CX80">
        <v>0</v>
      </c>
      <c r="CY80">
        <v>0</v>
      </c>
      <c r="CZ80">
        <v>1</v>
      </c>
      <c r="DA80">
        <v>5</v>
      </c>
      <c r="DB80">
        <v>0</v>
      </c>
      <c r="DC80" t="s">
        <v>202</v>
      </c>
      <c r="DD80" t="s">
        <v>203</v>
      </c>
      <c r="DE80" t="s">
        <v>111</v>
      </c>
    </row>
    <row r="81" spans="1:109">
      <c r="A81" s="1">
        <v>79</v>
      </c>
      <c r="B81" t="s">
        <v>473</v>
      </c>
      <c r="C81">
        <v>178</v>
      </c>
      <c r="D81">
        <v>6</v>
      </c>
      <c r="E81">
        <v>0</v>
      </c>
      <c r="F81">
        <v>0</v>
      </c>
      <c r="G81">
        <v>5</v>
      </c>
      <c r="H81">
        <v>0</v>
      </c>
      <c r="I81">
        <v>25</v>
      </c>
      <c r="J81">
        <v>14</v>
      </c>
      <c r="K81" t="s">
        <v>474</v>
      </c>
      <c r="L81" t="s">
        <v>475</v>
      </c>
      <c r="M81" t="s">
        <v>111</v>
      </c>
      <c r="N81" t="s">
        <v>476</v>
      </c>
      <c r="O81">
        <v>4</v>
      </c>
      <c r="P81">
        <v>0</v>
      </c>
      <c r="Q81">
        <v>4</v>
      </c>
      <c r="R81">
        <v>4</v>
      </c>
      <c r="S81">
        <v>2</v>
      </c>
      <c r="T81">
        <v>5</v>
      </c>
      <c r="U81">
        <v>2</v>
      </c>
      <c r="V81">
        <v>5</v>
      </c>
      <c r="W81">
        <v>1</v>
      </c>
      <c r="X81">
        <v>1</v>
      </c>
      <c r="Y81">
        <v>0</v>
      </c>
      <c r="Z81">
        <v>1</v>
      </c>
      <c r="AA81">
        <v>0</v>
      </c>
      <c r="AB81">
        <v>0</v>
      </c>
      <c r="AC81">
        <v>0</v>
      </c>
      <c r="AD81">
        <v>1</v>
      </c>
      <c r="AE81">
        <v>1</v>
      </c>
      <c r="AF81">
        <v>49</v>
      </c>
      <c r="AG81">
        <v>0</v>
      </c>
      <c r="AH81">
        <v>2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1</v>
      </c>
      <c r="AO81">
        <v>5</v>
      </c>
      <c r="AP81">
        <v>2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1</v>
      </c>
      <c r="AY81">
        <v>0</v>
      </c>
      <c r="AZ81">
        <v>0</v>
      </c>
      <c r="BA81">
        <v>0</v>
      </c>
      <c r="BB81">
        <v>2</v>
      </c>
      <c r="BC81">
        <v>3</v>
      </c>
      <c r="BD81">
        <v>1</v>
      </c>
      <c r="BE81">
        <v>1</v>
      </c>
      <c r="BF81">
        <v>0</v>
      </c>
      <c r="BG81">
        <v>0</v>
      </c>
      <c r="BH81">
        <v>0</v>
      </c>
      <c r="BI81">
        <v>0</v>
      </c>
      <c r="BJ81">
        <v>4</v>
      </c>
      <c r="BK81">
        <v>0</v>
      </c>
      <c r="BL81">
        <v>0</v>
      </c>
      <c r="BM81">
        <v>2</v>
      </c>
      <c r="BN81">
        <v>0</v>
      </c>
      <c r="BO81">
        <v>0</v>
      </c>
      <c r="BP81">
        <v>0</v>
      </c>
      <c r="BQ81">
        <v>1</v>
      </c>
      <c r="BR81">
        <v>0</v>
      </c>
      <c r="BS81">
        <v>1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1</v>
      </c>
      <c r="BZ81">
        <v>0</v>
      </c>
      <c r="CA81">
        <v>1</v>
      </c>
      <c r="CB81">
        <v>1</v>
      </c>
      <c r="CC81">
        <v>2</v>
      </c>
      <c r="CD81">
        <v>2</v>
      </c>
      <c r="CE81">
        <v>0</v>
      </c>
      <c r="CF81">
        <v>0</v>
      </c>
      <c r="CG81">
        <v>0</v>
      </c>
      <c r="CH81">
        <v>2</v>
      </c>
      <c r="CI81">
        <v>0</v>
      </c>
      <c r="CJ81">
        <v>1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2</v>
      </c>
      <c r="CR81">
        <v>0</v>
      </c>
      <c r="CS81">
        <v>0</v>
      </c>
      <c r="CT81">
        <v>0</v>
      </c>
      <c r="CU81">
        <v>0</v>
      </c>
      <c r="CV81">
        <v>5</v>
      </c>
      <c r="CW81">
        <v>0</v>
      </c>
      <c r="CX81">
        <v>0</v>
      </c>
      <c r="CY81">
        <v>2</v>
      </c>
      <c r="CZ81">
        <v>1</v>
      </c>
      <c r="DA81">
        <v>3</v>
      </c>
      <c r="DB81">
        <v>0</v>
      </c>
      <c r="DC81" t="s">
        <v>126</v>
      </c>
      <c r="DD81" t="s">
        <v>127</v>
      </c>
      <c r="DE81" t="s">
        <v>111</v>
      </c>
    </row>
    <row r="85" spans="1:109">
      <c r="B85" s="20"/>
      <c r="C85" s="20"/>
      <c r="D85" s="20"/>
      <c r="E85" s="20"/>
      <c r="F85" s="21" t="s">
        <v>491</v>
      </c>
      <c r="G85" s="20"/>
    </row>
    <row r="86" spans="1:109">
      <c r="B86" s="22"/>
      <c r="C86" s="22" t="s">
        <v>516</v>
      </c>
      <c r="D86" s="22" t="s">
        <v>520</v>
      </c>
      <c r="E86" s="23" t="s">
        <v>518</v>
      </c>
      <c r="F86" s="23" t="s">
        <v>497</v>
      </c>
      <c r="G86" s="23" t="s">
        <v>498</v>
      </c>
      <c r="I86" s="2" t="s">
        <v>477</v>
      </c>
      <c r="J86">
        <f t="array" ref="J86:K90">LINEST(D87:D166,C87:C166,TRUE,TRUE)</f>
        <v>8.0867320957938131E-3</v>
      </c>
      <c r="K86">
        <v>0.50156741758637469</v>
      </c>
      <c r="L86" t="s">
        <v>482</v>
      </c>
      <c r="N86" t="s">
        <v>487</v>
      </c>
      <c r="O86">
        <v>80</v>
      </c>
    </row>
    <row r="87" spans="1:109">
      <c r="B87" s="20" t="s">
        <v>108</v>
      </c>
      <c r="C87" s="20">
        <v>158</v>
      </c>
      <c r="D87">
        <v>1</v>
      </c>
      <c r="E87" s="24">
        <f t="array" ref="E87:E166">TREND(D87:D166,C87:C166)</f>
        <v>1.7792710887217971</v>
      </c>
      <c r="F87" s="24">
        <f t="shared" ref="F87:F118" si="0">E87-$O$89*$O$90*SQRT(1+1/$O$86+(D87-$O$87)^2/$O$88)</f>
        <v>-3.7918010749887956</v>
      </c>
      <c r="G87" s="24">
        <f t="shared" ref="G87:G118" si="1">E87+$O$89*$O$90*SQRT(1+1/$O$86+(D87-$O$87)^2/$O$88)</f>
        <v>7.3503432524323902</v>
      </c>
      <c r="I87" t="s">
        <v>481</v>
      </c>
      <c r="J87">
        <v>1.130944058042478E-2</v>
      </c>
      <c r="K87">
        <v>1.9975286418914175</v>
      </c>
      <c r="L87" t="s">
        <v>483</v>
      </c>
      <c r="N87" t="s">
        <v>488</v>
      </c>
      <c r="O87">
        <f>AVERAGE(D87:D166)</f>
        <v>1.9125000000000001</v>
      </c>
    </row>
    <row r="88" spans="1:109">
      <c r="B88" s="20" t="s">
        <v>116</v>
      </c>
      <c r="C88" s="20">
        <v>157</v>
      </c>
      <c r="D88">
        <v>1</v>
      </c>
      <c r="E88" s="24">
        <v>1.7711843566260033</v>
      </c>
      <c r="F88" s="24">
        <f t="shared" si="0"/>
        <v>-3.7998878070845894</v>
      </c>
      <c r="G88" s="24">
        <f t="shared" si="1"/>
        <v>7.3422565203365959</v>
      </c>
      <c r="I88" t="s">
        <v>478</v>
      </c>
      <c r="J88">
        <v>6.5122606430353053E-3</v>
      </c>
      <c r="K88">
        <v>2.7791313588253956</v>
      </c>
      <c r="L88" t="s">
        <v>484</v>
      </c>
      <c r="N88" t="s">
        <v>489</v>
      </c>
      <c r="O88">
        <f>DEVSQ(D87:D166)</f>
        <v>606.38750000000027</v>
      </c>
    </row>
    <row r="89" spans="1:109">
      <c r="B89" s="20" t="s">
        <v>122</v>
      </c>
      <c r="C89" s="20">
        <v>194</v>
      </c>
      <c r="D89">
        <v>5</v>
      </c>
      <c r="E89" s="24">
        <v>2.0703934441703744</v>
      </c>
      <c r="F89" s="24">
        <f t="shared" si="0"/>
        <v>-3.5399582106563807</v>
      </c>
      <c r="G89" s="24">
        <f t="shared" si="1"/>
        <v>7.6807450989971295</v>
      </c>
      <c r="I89" t="s">
        <v>479</v>
      </c>
      <c r="J89">
        <v>0.51128595757561002</v>
      </c>
      <c r="K89">
        <v>78</v>
      </c>
      <c r="L89" t="s">
        <v>485</v>
      </c>
      <c r="N89" s="29" t="s">
        <v>519</v>
      </c>
      <c r="O89">
        <f>_xlfn.T.INV.2T(0.05,O86-2)</f>
        <v>1.9908470688116919</v>
      </c>
    </row>
    <row r="90" spans="1:109">
      <c r="B90" s="20" t="s">
        <v>128</v>
      </c>
      <c r="C90" s="20">
        <v>226</v>
      </c>
      <c r="D90">
        <v>10</v>
      </c>
      <c r="E90" s="24">
        <v>2.3291688712357765</v>
      </c>
      <c r="F90" s="24">
        <f t="shared" si="0"/>
        <v>-3.5271758866600913</v>
      </c>
      <c r="G90" s="24">
        <f t="shared" si="1"/>
        <v>8.1855136291316448</v>
      </c>
      <c r="I90" t="s">
        <v>480</v>
      </c>
      <c r="J90">
        <v>3.9489534506785731</v>
      </c>
      <c r="K90">
        <v>602.4385465493217</v>
      </c>
      <c r="L90" t="s">
        <v>486</v>
      </c>
      <c r="N90" t="s">
        <v>490</v>
      </c>
      <c r="O90">
        <f>SQRT(K90/K89)</f>
        <v>2.7791313588253956</v>
      </c>
    </row>
    <row r="91" spans="1:109">
      <c r="B91" s="20" t="s">
        <v>132</v>
      </c>
      <c r="C91" s="20">
        <v>209</v>
      </c>
      <c r="D91">
        <v>7</v>
      </c>
      <c r="E91" s="24">
        <v>2.1916944256072819</v>
      </c>
      <c r="F91" s="24">
        <f t="shared" si="0"/>
        <v>-3.4917411544281709</v>
      </c>
      <c r="G91" s="24">
        <f t="shared" si="1"/>
        <v>7.8751300056427347</v>
      </c>
    </row>
    <row r="92" spans="1:109">
      <c r="B92" s="20" t="s">
        <v>137</v>
      </c>
      <c r="C92" s="20">
        <v>167</v>
      </c>
      <c r="D92">
        <v>0</v>
      </c>
      <c r="E92" s="24">
        <v>1.8520516775839415</v>
      </c>
      <c r="F92" s="24">
        <f t="shared" si="0"/>
        <v>-3.731805327515116</v>
      </c>
      <c r="G92" s="24">
        <f t="shared" si="1"/>
        <v>7.4359086826829985</v>
      </c>
    </row>
    <row r="93" spans="1:109">
      <c r="B93" s="20" t="s">
        <v>142</v>
      </c>
      <c r="C93" s="20">
        <v>215</v>
      </c>
      <c r="D93">
        <v>1</v>
      </c>
      <c r="E93" s="24">
        <v>2.2402148181820447</v>
      </c>
      <c r="F93" s="24">
        <f t="shared" si="0"/>
        <v>-3.330857345528548</v>
      </c>
      <c r="G93" s="24">
        <f t="shared" si="1"/>
        <v>7.8112869818926374</v>
      </c>
    </row>
    <row r="94" spans="1:109">
      <c r="B94" s="20" t="s">
        <v>146</v>
      </c>
      <c r="C94" s="20">
        <v>159</v>
      </c>
      <c r="D94">
        <v>0</v>
      </c>
      <c r="E94" s="24">
        <v>1.7873578208175909</v>
      </c>
      <c r="F94" s="24">
        <f t="shared" si="0"/>
        <v>-3.7964991842814664</v>
      </c>
      <c r="G94" s="24">
        <f t="shared" si="1"/>
        <v>7.3712148259166481</v>
      </c>
    </row>
    <row r="95" spans="1:109">
      <c r="B95" s="20" t="s">
        <v>153</v>
      </c>
      <c r="C95" s="20">
        <v>140</v>
      </c>
      <c r="D95">
        <v>0</v>
      </c>
      <c r="E95" s="24">
        <v>1.6337099109975086</v>
      </c>
      <c r="F95" s="24">
        <f t="shared" si="0"/>
        <v>-3.9501470941015486</v>
      </c>
      <c r="G95" s="24">
        <f t="shared" si="1"/>
        <v>7.2175669160965654</v>
      </c>
    </row>
    <row r="96" spans="1:109">
      <c r="B96" s="20" t="s">
        <v>158</v>
      </c>
      <c r="C96" s="20">
        <v>218</v>
      </c>
      <c r="D96">
        <v>5</v>
      </c>
      <c r="E96" s="24">
        <v>2.2644750144694257</v>
      </c>
      <c r="F96" s="24">
        <f t="shared" si="0"/>
        <v>-3.3458766403573295</v>
      </c>
      <c r="G96" s="24">
        <f t="shared" si="1"/>
        <v>7.8748266692961808</v>
      </c>
    </row>
    <row r="97" spans="2:7">
      <c r="B97" s="20" t="s">
        <v>163</v>
      </c>
      <c r="C97" s="20">
        <v>195</v>
      </c>
      <c r="D97">
        <v>7</v>
      </c>
      <c r="E97" s="24">
        <v>2.0784801762661682</v>
      </c>
      <c r="F97" s="24">
        <f t="shared" si="0"/>
        <v>-3.6049554037692846</v>
      </c>
      <c r="G97" s="24">
        <f t="shared" si="1"/>
        <v>7.7619157563016206</v>
      </c>
    </row>
    <row r="98" spans="2:7" ht="15" customHeight="1">
      <c r="B98" s="20" t="s">
        <v>170</v>
      </c>
      <c r="C98" s="20">
        <v>192</v>
      </c>
      <c r="D98">
        <v>2</v>
      </c>
      <c r="E98" s="24">
        <v>2.0542199799787868</v>
      </c>
      <c r="F98" s="24">
        <f t="shared" si="0"/>
        <v>-3.5131130185899151</v>
      </c>
      <c r="G98" s="24">
        <f t="shared" si="1"/>
        <v>7.6215529785474887</v>
      </c>
    </row>
    <row r="99" spans="2:7">
      <c r="B99" s="20" t="s">
        <v>176</v>
      </c>
      <c r="C99" s="20">
        <v>144</v>
      </c>
      <c r="D99">
        <v>0</v>
      </c>
      <c r="E99" s="24">
        <v>1.6660568393806838</v>
      </c>
      <c r="F99" s="24">
        <f t="shared" si="0"/>
        <v>-3.9178001657183734</v>
      </c>
      <c r="G99" s="24">
        <f t="shared" si="1"/>
        <v>7.2499138444797406</v>
      </c>
    </row>
    <row r="100" spans="2:7">
      <c r="B100" s="20" t="s">
        <v>180</v>
      </c>
      <c r="C100" s="20">
        <v>152</v>
      </c>
      <c r="D100">
        <v>2</v>
      </c>
      <c r="E100" s="24">
        <v>1.7307506961470343</v>
      </c>
      <c r="F100" s="24">
        <f t="shared" si="0"/>
        <v>-3.8365823024216676</v>
      </c>
      <c r="G100" s="24">
        <f t="shared" si="1"/>
        <v>7.2980836947157357</v>
      </c>
    </row>
    <row r="101" spans="2:7">
      <c r="B101" s="20" t="s">
        <v>185</v>
      </c>
      <c r="C101" s="20">
        <v>125</v>
      </c>
      <c r="D101">
        <v>2</v>
      </c>
      <c r="E101" s="24">
        <v>1.5124089295606014</v>
      </c>
      <c r="F101" s="24">
        <f t="shared" si="0"/>
        <v>-4.0549240690081003</v>
      </c>
      <c r="G101" s="24">
        <f t="shared" si="1"/>
        <v>7.0797419281293035</v>
      </c>
    </row>
    <row r="102" spans="2:7">
      <c r="B102" s="20" t="s">
        <v>190</v>
      </c>
      <c r="C102" s="20">
        <v>151</v>
      </c>
      <c r="D102">
        <v>1</v>
      </c>
      <c r="E102" s="24">
        <v>1.7226639640512404</v>
      </c>
      <c r="F102" s="24">
        <f t="shared" si="0"/>
        <v>-3.8484081996593522</v>
      </c>
      <c r="G102" s="24">
        <f t="shared" si="1"/>
        <v>7.2937361277618331</v>
      </c>
    </row>
    <row r="103" spans="2:7">
      <c r="B103" s="20" t="s">
        <v>195</v>
      </c>
      <c r="C103" s="20">
        <v>225</v>
      </c>
      <c r="D103">
        <v>0</v>
      </c>
      <c r="E103" s="24">
        <v>2.3210821391399827</v>
      </c>
      <c r="F103" s="24">
        <f t="shared" si="0"/>
        <v>-3.2627748659590745</v>
      </c>
      <c r="G103" s="24">
        <f t="shared" si="1"/>
        <v>7.90493914423904</v>
      </c>
    </row>
    <row r="104" spans="2:7">
      <c r="B104" s="20" t="s">
        <v>198</v>
      </c>
      <c r="C104" s="20">
        <v>183</v>
      </c>
      <c r="D104">
        <v>0</v>
      </c>
      <c r="E104" s="24">
        <v>1.9814393911166426</v>
      </c>
      <c r="F104" s="24">
        <f t="shared" si="0"/>
        <v>-3.6024176139824147</v>
      </c>
      <c r="G104" s="24">
        <f t="shared" si="1"/>
        <v>7.5652963962157003</v>
      </c>
    </row>
    <row r="105" spans="2:7" ht="15" customHeight="1">
      <c r="B105" s="20" t="s">
        <v>204</v>
      </c>
      <c r="C105" s="20">
        <v>198</v>
      </c>
      <c r="D105">
        <v>3</v>
      </c>
      <c r="E105" s="24">
        <v>2.1027403725535496</v>
      </c>
      <c r="F105" s="24">
        <f t="shared" si="0"/>
        <v>-3.4699173456664267</v>
      </c>
      <c r="G105" s="24">
        <f t="shared" si="1"/>
        <v>7.675398090773526</v>
      </c>
    </row>
    <row r="106" spans="2:7">
      <c r="B106" s="20" t="s">
        <v>210</v>
      </c>
      <c r="C106" s="20">
        <v>125</v>
      </c>
      <c r="D106">
        <v>2</v>
      </c>
      <c r="E106" s="24">
        <v>1.5124089295606014</v>
      </c>
      <c r="F106" s="24">
        <f t="shared" si="0"/>
        <v>-4.0549240690081003</v>
      </c>
      <c r="G106" s="24">
        <f t="shared" si="1"/>
        <v>7.0797419281293035</v>
      </c>
    </row>
    <row r="107" spans="2:7">
      <c r="B107" s="20" t="s">
        <v>214</v>
      </c>
      <c r="C107" s="20">
        <v>172</v>
      </c>
      <c r="D107">
        <v>0</v>
      </c>
      <c r="E107" s="24">
        <v>1.8924853380629105</v>
      </c>
      <c r="F107" s="24">
        <f t="shared" si="0"/>
        <v>-3.6913716670361465</v>
      </c>
      <c r="G107" s="24">
        <f t="shared" si="1"/>
        <v>7.476342343161968</v>
      </c>
    </row>
    <row r="108" spans="2:7" ht="15" customHeight="1">
      <c r="B108" s="20" t="s">
        <v>218</v>
      </c>
      <c r="C108" s="20">
        <v>217</v>
      </c>
      <c r="D108">
        <v>0</v>
      </c>
      <c r="E108" s="24">
        <v>2.2563882823736323</v>
      </c>
      <c r="F108" s="24">
        <f t="shared" si="0"/>
        <v>-3.3274687227254249</v>
      </c>
      <c r="G108" s="24">
        <f t="shared" si="1"/>
        <v>7.8402452874726896</v>
      </c>
    </row>
    <row r="109" spans="2:7">
      <c r="B109" s="20" t="s">
        <v>222</v>
      </c>
      <c r="C109" s="20">
        <v>191</v>
      </c>
      <c r="D109">
        <v>0</v>
      </c>
      <c r="E109" s="24">
        <v>2.046133247882993</v>
      </c>
      <c r="F109" s="24">
        <f t="shared" si="0"/>
        <v>-3.5377237572160642</v>
      </c>
      <c r="G109" s="24">
        <f t="shared" si="1"/>
        <v>7.6299902529820507</v>
      </c>
    </row>
    <row r="110" spans="2:7">
      <c r="B110" s="20" t="s">
        <v>226</v>
      </c>
      <c r="C110" s="20">
        <v>143</v>
      </c>
      <c r="D110">
        <v>0</v>
      </c>
      <c r="E110" s="24">
        <v>1.65797010728489</v>
      </c>
      <c r="F110" s="24">
        <f t="shared" si="0"/>
        <v>-3.9258868978141672</v>
      </c>
      <c r="G110" s="24">
        <f t="shared" si="1"/>
        <v>7.2418271123839473</v>
      </c>
    </row>
    <row r="111" spans="2:7">
      <c r="B111" s="20" t="s">
        <v>230</v>
      </c>
      <c r="C111" s="20">
        <v>195</v>
      </c>
      <c r="D111">
        <v>0</v>
      </c>
      <c r="E111" s="24">
        <v>2.0784801762661682</v>
      </c>
      <c r="F111" s="24">
        <f t="shared" si="0"/>
        <v>-3.505376828832889</v>
      </c>
      <c r="G111" s="24">
        <f t="shared" si="1"/>
        <v>7.6623371813652259</v>
      </c>
    </row>
    <row r="112" spans="2:7">
      <c r="B112" s="20" t="s">
        <v>234</v>
      </c>
      <c r="C112" s="20">
        <v>214</v>
      </c>
      <c r="D112">
        <v>1</v>
      </c>
      <c r="E112" s="24">
        <v>2.2321280860862505</v>
      </c>
      <c r="F112" s="24">
        <f t="shared" si="0"/>
        <v>-3.3389440776243422</v>
      </c>
      <c r="G112" s="24">
        <f t="shared" si="1"/>
        <v>7.8032002497968431</v>
      </c>
    </row>
    <row r="113" spans="2:7">
      <c r="B113" s="20" t="s">
        <v>239</v>
      </c>
      <c r="C113" s="20">
        <v>176</v>
      </c>
      <c r="D113">
        <v>0</v>
      </c>
      <c r="E113" s="24">
        <v>1.9248322664460857</v>
      </c>
      <c r="F113" s="24">
        <f t="shared" si="0"/>
        <v>-3.6590247386529713</v>
      </c>
      <c r="G113" s="24">
        <f t="shared" si="1"/>
        <v>7.5086892715451432</v>
      </c>
    </row>
    <row r="114" spans="2:7">
      <c r="B114" s="20" t="s">
        <v>244</v>
      </c>
      <c r="C114" s="20">
        <v>133</v>
      </c>
      <c r="D114">
        <v>0</v>
      </c>
      <c r="E114" s="24">
        <v>1.5771027863269518</v>
      </c>
      <c r="F114" s="24">
        <f t="shared" si="0"/>
        <v>-4.0067542187721052</v>
      </c>
      <c r="G114" s="24">
        <f t="shared" si="1"/>
        <v>7.1609597914260092</v>
      </c>
    </row>
    <row r="115" spans="2:7">
      <c r="B115" s="20" t="s">
        <v>249</v>
      </c>
      <c r="C115" s="20">
        <v>169</v>
      </c>
      <c r="D115">
        <v>2</v>
      </c>
      <c r="E115" s="24">
        <v>1.8682251417755291</v>
      </c>
      <c r="F115" s="24">
        <f t="shared" si="0"/>
        <v>-3.699107856793173</v>
      </c>
      <c r="G115" s="24">
        <f t="shared" si="1"/>
        <v>7.4355581403442308</v>
      </c>
    </row>
    <row r="116" spans="2:7">
      <c r="B116" s="20" t="s">
        <v>254</v>
      </c>
      <c r="C116" s="20">
        <v>181</v>
      </c>
      <c r="D116">
        <v>0</v>
      </c>
      <c r="E116" s="24">
        <v>1.9652659269250548</v>
      </c>
      <c r="F116" s="24">
        <f t="shared" si="0"/>
        <v>-3.6185910781740027</v>
      </c>
      <c r="G116" s="24">
        <f t="shared" si="1"/>
        <v>7.5491229320241118</v>
      </c>
    </row>
    <row r="117" spans="2:7">
      <c r="B117" s="20" t="s">
        <v>258</v>
      </c>
      <c r="C117" s="20">
        <v>179</v>
      </c>
      <c r="D117">
        <v>0</v>
      </c>
      <c r="E117" s="24">
        <v>1.9490924627334671</v>
      </c>
      <c r="F117" s="24">
        <f t="shared" si="0"/>
        <v>-3.6347645423655903</v>
      </c>
      <c r="G117" s="24">
        <f t="shared" si="1"/>
        <v>7.5329494678325242</v>
      </c>
    </row>
    <row r="118" spans="2:7">
      <c r="B118" s="20" t="s">
        <v>262</v>
      </c>
      <c r="C118" s="20">
        <v>194</v>
      </c>
      <c r="D118">
        <v>1</v>
      </c>
      <c r="E118" s="24">
        <v>2.0703934441703744</v>
      </c>
      <c r="F118" s="24">
        <f t="shared" si="0"/>
        <v>-3.5006787195402183</v>
      </c>
      <c r="G118" s="24">
        <f t="shared" si="1"/>
        <v>7.6414656078809671</v>
      </c>
    </row>
    <row r="119" spans="2:7">
      <c r="B119" s="20" t="s">
        <v>266</v>
      </c>
      <c r="C119" s="20">
        <v>220</v>
      </c>
      <c r="D119">
        <v>0</v>
      </c>
      <c r="E119" s="24">
        <v>2.2806484786610133</v>
      </c>
      <c r="F119" s="24">
        <f t="shared" ref="F119:F150" si="2">E119-$O$89*$O$90*SQRT(1+1/$O$86+(D119-$O$87)^2/$O$88)</f>
        <v>-3.303208526438044</v>
      </c>
      <c r="G119" s="24">
        <f t="shared" ref="G119:G150" si="3">E119+$O$89*$O$90*SQRT(1+1/$O$86+(D119-$O$87)^2/$O$88)</f>
        <v>7.8645054837600705</v>
      </c>
    </row>
    <row r="120" spans="2:7">
      <c r="B120" s="20" t="s">
        <v>270</v>
      </c>
      <c r="C120" s="20">
        <v>154</v>
      </c>
      <c r="D120">
        <v>0</v>
      </c>
      <c r="E120" s="24">
        <v>1.7469241603386219</v>
      </c>
      <c r="F120" s="24">
        <f t="shared" si="2"/>
        <v>-3.8369328447604354</v>
      </c>
      <c r="G120" s="24">
        <f t="shared" si="3"/>
        <v>7.3307811654376795</v>
      </c>
    </row>
    <row r="121" spans="2:7">
      <c r="B121" s="20" t="s">
        <v>273</v>
      </c>
      <c r="C121" s="20">
        <v>191</v>
      </c>
      <c r="D121">
        <v>1</v>
      </c>
      <c r="E121" s="24">
        <v>2.046133247882993</v>
      </c>
      <c r="F121" s="24">
        <f t="shared" si="2"/>
        <v>-3.5249389158275997</v>
      </c>
      <c r="G121" s="24">
        <f t="shared" si="3"/>
        <v>7.6172054115935861</v>
      </c>
    </row>
    <row r="122" spans="2:7">
      <c r="B122" s="20" t="s">
        <v>278</v>
      </c>
      <c r="C122" s="20">
        <v>214</v>
      </c>
      <c r="D122">
        <v>2</v>
      </c>
      <c r="E122" s="24">
        <v>2.2321280860862505</v>
      </c>
      <c r="F122" s="24">
        <f t="shared" si="2"/>
        <v>-3.3352049124824514</v>
      </c>
      <c r="G122" s="24">
        <f t="shared" si="3"/>
        <v>7.7994610846549524</v>
      </c>
    </row>
    <row r="123" spans="2:7">
      <c r="B123" s="20" t="s">
        <v>284</v>
      </c>
      <c r="C123" s="20">
        <v>190</v>
      </c>
      <c r="D123">
        <v>0</v>
      </c>
      <c r="E123" s="24">
        <v>2.0380465157871992</v>
      </c>
      <c r="F123" s="24">
        <f t="shared" si="2"/>
        <v>-3.545810489311858</v>
      </c>
      <c r="G123" s="24">
        <f t="shared" si="3"/>
        <v>7.6219035208862564</v>
      </c>
    </row>
    <row r="124" spans="2:7">
      <c r="B124" s="20" t="s">
        <v>289</v>
      </c>
      <c r="C124" s="20">
        <v>172</v>
      </c>
      <c r="D124">
        <v>0</v>
      </c>
      <c r="E124" s="24">
        <v>1.8924853380629105</v>
      </c>
      <c r="F124" s="24">
        <f t="shared" si="2"/>
        <v>-3.6913716670361465</v>
      </c>
      <c r="G124" s="24">
        <f t="shared" si="3"/>
        <v>7.476342343161968</v>
      </c>
    </row>
    <row r="125" spans="2:7">
      <c r="B125" s="20" t="s">
        <v>293</v>
      </c>
      <c r="C125" s="20">
        <v>195</v>
      </c>
      <c r="D125">
        <v>0</v>
      </c>
      <c r="E125" s="24">
        <v>2.0784801762661682</v>
      </c>
      <c r="F125" s="24">
        <f t="shared" si="2"/>
        <v>-3.505376828832889</v>
      </c>
      <c r="G125" s="24">
        <f t="shared" si="3"/>
        <v>7.6623371813652259</v>
      </c>
    </row>
    <row r="126" spans="2:7">
      <c r="B126" s="20" t="s">
        <v>297</v>
      </c>
      <c r="C126" s="20">
        <v>138</v>
      </c>
      <c r="D126">
        <v>0</v>
      </c>
      <c r="E126" s="24">
        <v>1.6175364468059208</v>
      </c>
      <c r="F126" s="24">
        <f t="shared" si="2"/>
        <v>-3.9663205582931367</v>
      </c>
      <c r="G126" s="24">
        <f t="shared" si="3"/>
        <v>7.2013934519049778</v>
      </c>
    </row>
    <row r="127" spans="2:7">
      <c r="B127" s="20" t="s">
        <v>302</v>
      </c>
      <c r="C127" s="20">
        <v>144</v>
      </c>
      <c r="D127">
        <v>0</v>
      </c>
      <c r="E127" s="24">
        <v>1.6660568393806838</v>
      </c>
      <c r="F127" s="24">
        <f t="shared" si="2"/>
        <v>-3.9178001657183734</v>
      </c>
      <c r="G127" s="24">
        <f t="shared" si="3"/>
        <v>7.2499138444797406</v>
      </c>
    </row>
    <row r="128" spans="2:7">
      <c r="B128" s="20" t="s">
        <v>306</v>
      </c>
      <c r="C128" s="20">
        <v>166</v>
      </c>
      <c r="D128">
        <v>2</v>
      </c>
      <c r="E128" s="24">
        <v>1.8439649454881477</v>
      </c>
      <c r="F128" s="24">
        <f t="shared" si="2"/>
        <v>-3.723368053080554</v>
      </c>
      <c r="G128" s="24">
        <f t="shared" si="3"/>
        <v>7.4112979440568498</v>
      </c>
    </row>
    <row r="129" spans="2:7">
      <c r="B129" s="20" t="s">
        <v>310</v>
      </c>
      <c r="C129" s="20">
        <v>156</v>
      </c>
      <c r="D129">
        <v>1</v>
      </c>
      <c r="E129" s="24">
        <v>1.7630976245302095</v>
      </c>
      <c r="F129" s="24">
        <f t="shared" si="2"/>
        <v>-3.8079745391803832</v>
      </c>
      <c r="G129" s="24">
        <f t="shared" si="3"/>
        <v>7.3341697882408017</v>
      </c>
    </row>
    <row r="130" spans="2:7">
      <c r="B130" s="20" t="s">
        <v>315</v>
      </c>
      <c r="C130" s="20">
        <v>169</v>
      </c>
      <c r="D130">
        <v>3</v>
      </c>
      <c r="E130" s="24">
        <v>1.8682251417755291</v>
      </c>
      <c r="F130" s="24">
        <f t="shared" si="2"/>
        <v>-3.7044325764444475</v>
      </c>
      <c r="G130" s="24">
        <f t="shared" si="3"/>
        <v>7.4408828599955052</v>
      </c>
    </row>
    <row r="131" spans="2:7">
      <c r="B131" s="20" t="s">
        <v>319</v>
      </c>
      <c r="C131" s="20">
        <v>213</v>
      </c>
      <c r="D131">
        <v>6</v>
      </c>
      <c r="E131" s="24">
        <v>2.2240413539904571</v>
      </c>
      <c r="F131" s="24">
        <f t="shared" si="2"/>
        <v>-3.4184988549680249</v>
      </c>
      <c r="G131" s="24">
        <f t="shared" si="3"/>
        <v>7.8665815629489391</v>
      </c>
    </row>
    <row r="132" spans="2:7">
      <c r="B132" s="20" t="s">
        <v>324</v>
      </c>
      <c r="C132" s="20">
        <v>180</v>
      </c>
      <c r="D132">
        <v>0</v>
      </c>
      <c r="E132" s="24">
        <v>1.9571791948292609</v>
      </c>
      <c r="F132" s="24">
        <f t="shared" si="2"/>
        <v>-3.6266778102697961</v>
      </c>
      <c r="G132" s="24">
        <f t="shared" si="3"/>
        <v>7.5410361999283184</v>
      </c>
    </row>
    <row r="133" spans="2:7">
      <c r="B133" s="20" t="s">
        <v>329</v>
      </c>
      <c r="C133" s="20">
        <v>192</v>
      </c>
      <c r="D133">
        <v>1</v>
      </c>
      <c r="E133" s="24">
        <v>2.0542199799787868</v>
      </c>
      <c r="F133" s="24">
        <f t="shared" si="2"/>
        <v>-3.5168521837318059</v>
      </c>
      <c r="G133" s="24">
        <f t="shared" si="3"/>
        <v>7.6252921436893795</v>
      </c>
    </row>
    <row r="134" spans="2:7">
      <c r="B134" s="20" t="s">
        <v>333</v>
      </c>
      <c r="C134" s="20">
        <v>140</v>
      </c>
      <c r="D134">
        <v>0</v>
      </c>
      <c r="E134" s="24">
        <v>1.6337099109975086</v>
      </c>
      <c r="F134" s="24">
        <f t="shared" si="2"/>
        <v>-3.9501470941015486</v>
      </c>
      <c r="G134" s="24">
        <f t="shared" si="3"/>
        <v>7.2175669160965654</v>
      </c>
    </row>
    <row r="135" spans="2:7">
      <c r="B135" s="20" t="s">
        <v>338</v>
      </c>
      <c r="C135" s="20">
        <v>131</v>
      </c>
      <c r="D135">
        <v>5</v>
      </c>
      <c r="E135" s="24">
        <v>1.5609293221353642</v>
      </c>
      <c r="F135" s="24">
        <f t="shared" si="2"/>
        <v>-4.0494223326913907</v>
      </c>
      <c r="G135" s="24">
        <f t="shared" si="3"/>
        <v>7.1712809769621195</v>
      </c>
    </row>
    <row r="136" spans="2:7">
      <c r="B136" s="20" t="s">
        <v>342</v>
      </c>
      <c r="C136" s="20">
        <v>152</v>
      </c>
      <c r="D136">
        <v>0</v>
      </c>
      <c r="E136" s="24">
        <v>1.7307506961470343</v>
      </c>
      <c r="F136" s="24">
        <f t="shared" si="2"/>
        <v>-3.853106308952023</v>
      </c>
      <c r="G136" s="24">
        <f t="shared" si="3"/>
        <v>7.3146077012460911</v>
      </c>
    </row>
    <row r="137" spans="2:7">
      <c r="B137" s="20" t="s">
        <v>346</v>
      </c>
      <c r="C137" s="20">
        <v>177</v>
      </c>
      <c r="D137">
        <v>0</v>
      </c>
      <c r="E137" s="24">
        <v>1.9329189985418795</v>
      </c>
      <c r="F137" s="24">
        <f t="shared" si="2"/>
        <v>-3.6509380065571779</v>
      </c>
      <c r="G137" s="24">
        <f t="shared" si="3"/>
        <v>7.5167760036409366</v>
      </c>
    </row>
    <row r="138" spans="2:7">
      <c r="B138" s="20" t="s">
        <v>351</v>
      </c>
      <c r="C138" s="20">
        <v>211</v>
      </c>
      <c r="D138">
        <v>8</v>
      </c>
      <c r="E138" s="24">
        <v>2.2078678897988695</v>
      </c>
      <c r="F138" s="24">
        <f t="shared" si="2"/>
        <v>-3.5249835507075327</v>
      </c>
      <c r="G138" s="24">
        <f t="shared" si="3"/>
        <v>7.9407193303052717</v>
      </c>
    </row>
    <row r="139" spans="2:7">
      <c r="B139" s="20" t="s">
        <v>356</v>
      </c>
      <c r="C139" s="20">
        <v>147</v>
      </c>
      <c r="D139">
        <v>0</v>
      </c>
      <c r="E139" s="24">
        <v>1.6903170356680652</v>
      </c>
      <c r="F139" s="24">
        <f t="shared" si="2"/>
        <v>-3.893539969430992</v>
      </c>
      <c r="G139" s="24">
        <f t="shared" si="3"/>
        <v>7.2741740407671225</v>
      </c>
    </row>
    <row r="140" spans="2:7">
      <c r="B140" s="20" t="s">
        <v>361</v>
      </c>
      <c r="C140" s="20">
        <v>160</v>
      </c>
      <c r="D140">
        <v>6</v>
      </c>
      <c r="E140" s="24">
        <v>1.7954445529133849</v>
      </c>
      <c r="F140" s="24">
        <f t="shared" si="2"/>
        <v>-3.8470956560450968</v>
      </c>
      <c r="G140" s="24">
        <f t="shared" si="3"/>
        <v>7.4379847618718671</v>
      </c>
    </row>
    <row r="141" spans="2:7">
      <c r="B141" s="20" t="s">
        <v>365</v>
      </c>
      <c r="C141" s="20">
        <v>146</v>
      </c>
      <c r="D141">
        <v>4</v>
      </c>
      <c r="E141" s="24">
        <v>1.6822303035722714</v>
      </c>
      <c r="F141" s="24">
        <f t="shared" si="2"/>
        <v>-3.9047901040980917</v>
      </c>
      <c r="G141" s="24">
        <f t="shared" si="3"/>
        <v>7.2692507112426341</v>
      </c>
    </row>
    <row r="142" spans="2:7">
      <c r="B142" s="20" t="s">
        <v>369</v>
      </c>
      <c r="C142" s="20">
        <v>204</v>
      </c>
      <c r="D142">
        <v>4</v>
      </c>
      <c r="E142" s="24">
        <v>2.1512607651283124</v>
      </c>
      <c r="F142" s="24">
        <f t="shared" si="2"/>
        <v>-3.4357596425420507</v>
      </c>
      <c r="G142" s="24">
        <f t="shared" si="3"/>
        <v>7.7382811727986756</v>
      </c>
    </row>
    <row r="143" spans="2:7">
      <c r="B143" s="20" t="s">
        <v>372</v>
      </c>
      <c r="C143" s="20">
        <v>177</v>
      </c>
      <c r="D143">
        <v>0</v>
      </c>
      <c r="E143" s="24">
        <v>1.9329189985418795</v>
      </c>
      <c r="F143" s="24">
        <f t="shared" si="2"/>
        <v>-3.6509380065571779</v>
      </c>
      <c r="G143" s="24">
        <f t="shared" si="3"/>
        <v>7.5167760036409366</v>
      </c>
    </row>
    <row r="144" spans="2:7">
      <c r="B144" s="20" t="s">
        <v>376</v>
      </c>
      <c r="C144" s="20">
        <v>198</v>
      </c>
      <c r="D144">
        <v>1</v>
      </c>
      <c r="E144" s="24">
        <v>2.1027403725535496</v>
      </c>
      <c r="F144" s="24">
        <f t="shared" si="2"/>
        <v>-3.468331791157043</v>
      </c>
      <c r="G144" s="24">
        <f t="shared" si="3"/>
        <v>7.6738125362641423</v>
      </c>
    </row>
    <row r="145" spans="2:7">
      <c r="B145" s="20" t="s">
        <v>381</v>
      </c>
      <c r="C145" s="20">
        <v>152</v>
      </c>
      <c r="D145">
        <v>0</v>
      </c>
      <c r="E145" s="24">
        <v>1.7307506961470343</v>
      </c>
      <c r="F145" s="24">
        <f t="shared" si="2"/>
        <v>-3.853106308952023</v>
      </c>
      <c r="G145" s="24">
        <f t="shared" si="3"/>
        <v>7.3146077012460911</v>
      </c>
    </row>
    <row r="146" spans="2:7">
      <c r="B146" s="20" t="s">
        <v>386</v>
      </c>
      <c r="C146" s="20">
        <v>160</v>
      </c>
      <c r="D146">
        <v>0</v>
      </c>
      <c r="E146" s="24">
        <v>1.7954445529133849</v>
      </c>
      <c r="F146" s="24">
        <f t="shared" si="2"/>
        <v>-3.7884124521856721</v>
      </c>
      <c r="G146" s="24">
        <f t="shared" si="3"/>
        <v>7.3793015580124424</v>
      </c>
    </row>
    <row r="147" spans="2:7">
      <c r="B147" s="20" t="s">
        <v>389</v>
      </c>
      <c r="C147" s="20">
        <v>188</v>
      </c>
      <c r="D147">
        <v>0</v>
      </c>
      <c r="E147" s="24">
        <v>2.0218730515956116</v>
      </c>
      <c r="F147" s="24">
        <f t="shared" si="2"/>
        <v>-3.5619839535034457</v>
      </c>
      <c r="G147" s="24">
        <f t="shared" si="3"/>
        <v>7.6057300566946688</v>
      </c>
    </row>
    <row r="148" spans="2:7">
      <c r="B148" s="20" t="s">
        <v>393</v>
      </c>
      <c r="C148" s="20">
        <v>157</v>
      </c>
      <c r="D148">
        <v>0</v>
      </c>
      <c r="E148" s="24">
        <v>1.7711843566260033</v>
      </c>
      <c r="F148" s="24">
        <f t="shared" si="2"/>
        <v>-3.812672648473054</v>
      </c>
      <c r="G148" s="24">
        <f t="shared" si="3"/>
        <v>7.3550413617250605</v>
      </c>
    </row>
    <row r="149" spans="2:7">
      <c r="B149" s="20" t="s">
        <v>399</v>
      </c>
      <c r="C149" s="20">
        <v>225</v>
      </c>
      <c r="D149">
        <v>0</v>
      </c>
      <c r="E149" s="24">
        <v>2.3210821391399827</v>
      </c>
      <c r="F149" s="24">
        <f t="shared" si="2"/>
        <v>-3.2627748659590745</v>
      </c>
      <c r="G149" s="24">
        <f t="shared" si="3"/>
        <v>7.90493914423904</v>
      </c>
    </row>
    <row r="150" spans="2:7">
      <c r="B150" s="20" t="s">
        <v>404</v>
      </c>
      <c r="C150" s="20">
        <v>199</v>
      </c>
      <c r="D150">
        <v>1</v>
      </c>
      <c r="E150" s="24">
        <v>2.1108271046493434</v>
      </c>
      <c r="F150" s="24">
        <f t="shared" si="2"/>
        <v>-3.4602450590612492</v>
      </c>
      <c r="G150" s="24">
        <f t="shared" si="3"/>
        <v>7.6818992683599365</v>
      </c>
    </row>
    <row r="151" spans="2:7">
      <c r="B151" s="20" t="s">
        <v>408</v>
      </c>
      <c r="C151" s="20">
        <v>147</v>
      </c>
      <c r="D151">
        <v>0</v>
      </c>
      <c r="E151" s="24">
        <v>1.6903170356680652</v>
      </c>
      <c r="F151" s="24">
        <f t="shared" ref="F151:F166" si="4">E151-$O$89*$O$90*SQRT(1+1/$O$86+(D151-$O$87)^2/$O$88)</f>
        <v>-3.893539969430992</v>
      </c>
      <c r="G151" s="24">
        <f t="shared" ref="G151:G166" si="5">E151+$O$89*$O$90*SQRT(1+1/$O$86+(D151-$O$87)^2/$O$88)</f>
        <v>7.2741740407671225</v>
      </c>
    </row>
    <row r="152" spans="2:7">
      <c r="B152" s="20" t="s">
        <v>411</v>
      </c>
      <c r="C152" s="20">
        <v>201</v>
      </c>
      <c r="D152">
        <v>0</v>
      </c>
      <c r="E152" s="24">
        <v>2.127000568840931</v>
      </c>
      <c r="F152" s="24">
        <f t="shared" si="4"/>
        <v>-3.4568564362581262</v>
      </c>
      <c r="G152" s="24">
        <f t="shared" si="5"/>
        <v>7.7108575739399878</v>
      </c>
    </row>
    <row r="153" spans="2:7">
      <c r="B153" s="20" t="s">
        <v>415</v>
      </c>
      <c r="C153" s="20">
        <v>150</v>
      </c>
      <c r="D153">
        <v>0</v>
      </c>
      <c r="E153" s="24">
        <v>1.7145772319554466</v>
      </c>
      <c r="F153" s="24">
        <f t="shared" si="4"/>
        <v>-3.8692797731436106</v>
      </c>
      <c r="G153" s="24">
        <f t="shared" si="5"/>
        <v>7.2984342370545043</v>
      </c>
    </row>
    <row r="154" spans="2:7">
      <c r="B154" s="20" t="s">
        <v>419</v>
      </c>
      <c r="C154" s="20">
        <v>151</v>
      </c>
      <c r="D154">
        <v>3</v>
      </c>
      <c r="E154" s="24">
        <v>1.7226639640512404</v>
      </c>
      <c r="F154" s="24">
        <f t="shared" si="4"/>
        <v>-3.8499937541687359</v>
      </c>
      <c r="G154" s="24">
        <f t="shared" si="5"/>
        <v>7.2953216822712168</v>
      </c>
    </row>
    <row r="155" spans="2:7">
      <c r="B155" s="20" t="s">
        <v>424</v>
      </c>
      <c r="C155" s="20">
        <v>195</v>
      </c>
      <c r="D155">
        <v>2</v>
      </c>
      <c r="E155" s="24">
        <v>2.0784801762661682</v>
      </c>
      <c r="F155" s="24">
        <f t="shared" si="4"/>
        <v>-3.4888528223025337</v>
      </c>
      <c r="G155" s="24">
        <f t="shared" si="5"/>
        <v>7.6458131748348706</v>
      </c>
    </row>
    <row r="156" spans="2:7">
      <c r="B156" s="20" t="s">
        <v>429</v>
      </c>
      <c r="C156" s="20">
        <v>182</v>
      </c>
      <c r="D156">
        <v>2</v>
      </c>
      <c r="E156" s="24">
        <v>1.9733526590208488</v>
      </c>
      <c r="F156" s="24">
        <f t="shared" si="4"/>
        <v>-3.5939803395478531</v>
      </c>
      <c r="G156" s="24">
        <f t="shared" si="5"/>
        <v>7.5406856575895507</v>
      </c>
    </row>
    <row r="157" spans="2:7">
      <c r="B157" s="20" t="s">
        <v>433</v>
      </c>
      <c r="C157" s="20">
        <v>205</v>
      </c>
      <c r="D157">
        <v>1</v>
      </c>
      <c r="E157" s="24">
        <v>2.1593474972241067</v>
      </c>
      <c r="F157" s="24">
        <f t="shared" si="4"/>
        <v>-3.411724666486486</v>
      </c>
      <c r="G157" s="24">
        <f t="shared" si="5"/>
        <v>7.7304196609346993</v>
      </c>
    </row>
    <row r="158" spans="2:7">
      <c r="B158" s="20" t="s">
        <v>438</v>
      </c>
      <c r="C158" s="20">
        <v>138</v>
      </c>
      <c r="D158">
        <v>4</v>
      </c>
      <c r="E158" s="24">
        <v>1.6175364468059208</v>
      </c>
      <c r="F158" s="24">
        <f t="shared" si="4"/>
        <v>-3.9694839608644426</v>
      </c>
      <c r="G158" s="24">
        <f t="shared" si="5"/>
        <v>7.2045568544762837</v>
      </c>
    </row>
    <row r="159" spans="2:7">
      <c r="B159" s="20" t="s">
        <v>442</v>
      </c>
      <c r="C159" s="20">
        <v>121</v>
      </c>
      <c r="D159">
        <v>3</v>
      </c>
      <c r="E159" s="24">
        <v>1.4800620011774259</v>
      </c>
      <c r="F159" s="24">
        <f t="shared" si="4"/>
        <v>-4.0925957170425509</v>
      </c>
      <c r="G159" s="24">
        <f t="shared" si="5"/>
        <v>7.0527197193974018</v>
      </c>
    </row>
    <row r="160" spans="2:7">
      <c r="B160" s="20" t="s">
        <v>445</v>
      </c>
      <c r="C160" s="20">
        <v>153</v>
      </c>
      <c r="D160">
        <v>2</v>
      </c>
      <c r="E160" s="24">
        <v>1.7388374282428281</v>
      </c>
      <c r="F160" s="24">
        <f t="shared" si="4"/>
        <v>-3.8284955703258738</v>
      </c>
      <c r="G160" s="24">
        <f t="shared" si="5"/>
        <v>7.3061704268115299</v>
      </c>
    </row>
    <row r="161" spans="2:7">
      <c r="B161" s="20" t="s">
        <v>450</v>
      </c>
      <c r="C161" s="20">
        <v>185</v>
      </c>
      <c r="D161">
        <v>2</v>
      </c>
      <c r="E161" s="24">
        <v>1.9976128553082302</v>
      </c>
      <c r="F161" s="24">
        <f t="shared" si="4"/>
        <v>-3.5697201432604717</v>
      </c>
      <c r="G161" s="24">
        <f t="shared" si="5"/>
        <v>7.5649458538769316</v>
      </c>
    </row>
    <row r="162" spans="2:7">
      <c r="B162" s="20" t="s">
        <v>455</v>
      </c>
      <c r="C162" s="20">
        <v>168</v>
      </c>
      <c r="D162">
        <v>1</v>
      </c>
      <c r="E162" s="24">
        <v>1.8601384096797353</v>
      </c>
      <c r="F162" s="24">
        <f t="shared" si="4"/>
        <v>-3.7109337540308571</v>
      </c>
      <c r="G162" s="24">
        <f t="shared" si="5"/>
        <v>7.4312105733903282</v>
      </c>
    </row>
    <row r="163" spans="2:7">
      <c r="B163" s="20" t="s">
        <v>460</v>
      </c>
      <c r="C163" s="20">
        <v>168</v>
      </c>
      <c r="D163">
        <v>8</v>
      </c>
      <c r="E163" s="24">
        <v>1.8601384096797353</v>
      </c>
      <c r="F163" s="24">
        <f t="shared" si="4"/>
        <v>-3.8727130308266666</v>
      </c>
      <c r="G163" s="24">
        <f t="shared" si="5"/>
        <v>7.5929898501861377</v>
      </c>
    </row>
    <row r="164" spans="2:7">
      <c r="B164" s="20" t="s">
        <v>464</v>
      </c>
      <c r="C164" s="20">
        <v>166</v>
      </c>
      <c r="D164">
        <v>10</v>
      </c>
      <c r="E164" s="24">
        <v>1.8439649454881477</v>
      </c>
      <c r="F164" s="24">
        <f t="shared" si="4"/>
        <v>-4.0123798124077199</v>
      </c>
      <c r="G164" s="24">
        <f t="shared" si="5"/>
        <v>7.7003097033840158</v>
      </c>
    </row>
    <row r="165" spans="2:7">
      <c r="B165" s="20" t="s">
        <v>469</v>
      </c>
      <c r="C165" s="20">
        <v>135</v>
      </c>
      <c r="D165">
        <v>13</v>
      </c>
      <c r="E165" s="24">
        <v>1.5932762505185394</v>
      </c>
      <c r="F165" s="24">
        <f t="shared" si="4"/>
        <v>-4.5059695084658955</v>
      </c>
      <c r="G165" s="24">
        <f t="shared" si="5"/>
        <v>7.6925220095029747</v>
      </c>
    </row>
    <row r="166" spans="2:7">
      <c r="B166" s="20" t="s">
        <v>473</v>
      </c>
      <c r="C166" s="20">
        <v>178</v>
      </c>
      <c r="D166">
        <v>4</v>
      </c>
      <c r="E166" s="24">
        <v>1.9410057306376733</v>
      </c>
      <c r="F166" s="24">
        <f t="shared" si="4"/>
        <v>-3.6460146770326896</v>
      </c>
      <c r="G166" s="24">
        <f t="shared" si="5"/>
        <v>7.5280261383080367</v>
      </c>
    </row>
    <row r="167" spans="2:7">
      <c r="D167">
        <f>SUM(D87:D166)</f>
        <v>153</v>
      </c>
    </row>
    <row r="169" spans="2:7" ht="16" thickBot="1"/>
    <row r="170" spans="2:7">
      <c r="F170" s="25"/>
      <c r="G170" s="26">
        <v>2.5710000000000002</v>
      </c>
    </row>
    <row r="171" spans="2:7">
      <c r="F171" s="27"/>
      <c r="G171" s="28">
        <v>2.5000000000000001E-2</v>
      </c>
    </row>
    <row r="172" spans="2:7">
      <c r="F172" s="27"/>
      <c r="G172" s="28">
        <v>12.232832200000001</v>
      </c>
    </row>
    <row r="173" spans="2:7">
      <c r="F173" s="27"/>
      <c r="G173" s="28">
        <v>7</v>
      </c>
    </row>
    <row r="174" spans="2:7">
      <c r="F174" s="27"/>
      <c r="G174" s="28">
        <v>3441.8571430000002</v>
      </c>
    </row>
    <row r="175" spans="2:7">
      <c r="F175" s="27"/>
      <c r="G175" s="28">
        <v>44266212.859999999</v>
      </c>
    </row>
  </sheetData>
  <pageMargins left="0.75" right="0.75" top="1" bottom="1" header="0.5" footer="0.5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DE175"/>
  <sheetViews>
    <sheetView topLeftCell="B85" zoomScale="66" zoomScaleNormal="58" workbookViewId="0">
      <selection activeCell="AF134" sqref="AF134"/>
    </sheetView>
  </sheetViews>
  <sheetFormatPr baseColWidth="10" defaultColWidth="8.83203125" defaultRowHeight="15"/>
  <cols>
    <col min="1" max="1" width="9" bestFit="1" customWidth="1"/>
    <col min="3" max="4" width="9" bestFit="1" customWidth="1"/>
    <col min="5" max="5" width="10.83203125" bestFit="1" customWidth="1"/>
    <col min="6" max="6" width="11.5" bestFit="1" customWidth="1"/>
    <col min="7" max="7" width="15.33203125" bestFit="1" customWidth="1"/>
    <col min="8" max="14" width="9" bestFit="1" customWidth="1"/>
    <col min="15" max="15" width="11.83203125" bestFit="1" customWidth="1"/>
    <col min="16" max="31" width="9" bestFit="1" customWidth="1"/>
  </cols>
  <sheetData>
    <row r="1" spans="1:109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60</v>
      </c>
      <c r="BK1" s="1" t="s">
        <v>61</v>
      </c>
      <c r="BL1" s="1" t="s">
        <v>62</v>
      </c>
      <c r="BM1" s="1" t="s">
        <v>63</v>
      </c>
      <c r="BN1" s="1" t="s">
        <v>64</v>
      </c>
      <c r="BO1" s="1" t="s">
        <v>65</v>
      </c>
      <c r="BP1" s="1" t="s">
        <v>66</v>
      </c>
      <c r="BQ1" s="1" t="s">
        <v>67</v>
      </c>
      <c r="BR1" s="1" t="s">
        <v>68</v>
      </c>
      <c r="BS1" s="1" t="s">
        <v>69</v>
      </c>
      <c r="BT1" s="1" t="s">
        <v>70</v>
      </c>
      <c r="BU1" s="1" t="s">
        <v>71</v>
      </c>
      <c r="BV1" s="1" t="s">
        <v>72</v>
      </c>
      <c r="BW1" s="1" t="s">
        <v>73</v>
      </c>
      <c r="BX1" s="1" t="s">
        <v>74</v>
      </c>
      <c r="BY1" s="1" t="s">
        <v>75</v>
      </c>
      <c r="BZ1" s="1" t="s">
        <v>76</v>
      </c>
      <c r="CA1" s="1" t="s">
        <v>77</v>
      </c>
      <c r="CB1" s="1" t="s">
        <v>78</v>
      </c>
      <c r="CC1" s="1" t="s">
        <v>79</v>
      </c>
      <c r="CD1" s="1" t="s">
        <v>80</v>
      </c>
      <c r="CE1" s="1" t="s">
        <v>81</v>
      </c>
      <c r="CF1" s="1" t="s">
        <v>82</v>
      </c>
      <c r="CG1" s="1" t="s">
        <v>83</v>
      </c>
      <c r="CH1" s="1" t="s">
        <v>84</v>
      </c>
      <c r="CI1" s="1" t="s">
        <v>85</v>
      </c>
      <c r="CJ1" s="1" t="s">
        <v>86</v>
      </c>
      <c r="CK1" s="1" t="s">
        <v>87</v>
      </c>
      <c r="CL1" s="1" t="s">
        <v>88</v>
      </c>
      <c r="CM1" s="1" t="s">
        <v>89</v>
      </c>
      <c r="CN1" s="1" t="s">
        <v>90</v>
      </c>
      <c r="CO1" s="1" t="s">
        <v>91</v>
      </c>
      <c r="CP1" s="1" t="s">
        <v>92</v>
      </c>
      <c r="CQ1" s="1" t="s">
        <v>93</v>
      </c>
      <c r="CR1" s="1" t="s">
        <v>94</v>
      </c>
      <c r="CS1" s="1" t="s">
        <v>95</v>
      </c>
      <c r="CT1" s="1" t="s">
        <v>96</v>
      </c>
      <c r="CU1" s="1" t="s">
        <v>97</v>
      </c>
      <c r="CV1" s="1" t="s">
        <v>98</v>
      </c>
      <c r="CW1" s="1" t="s">
        <v>99</v>
      </c>
      <c r="CX1" s="1" t="s">
        <v>100</v>
      </c>
      <c r="CY1" s="1" t="s">
        <v>101</v>
      </c>
      <c r="CZ1" s="1" t="s">
        <v>102</v>
      </c>
      <c r="DA1" s="1" t="s">
        <v>103</v>
      </c>
      <c r="DB1" s="1" t="s">
        <v>104</v>
      </c>
      <c r="DC1" s="1" t="s">
        <v>105</v>
      </c>
      <c r="DD1" s="1" t="s">
        <v>106</v>
      </c>
      <c r="DE1" s="1" t="s">
        <v>107</v>
      </c>
    </row>
    <row r="2" spans="1:109">
      <c r="A2" s="1">
        <v>0</v>
      </c>
      <c r="B2" t="s">
        <v>108</v>
      </c>
      <c r="C2">
        <v>158</v>
      </c>
      <c r="D2">
        <v>1</v>
      </c>
      <c r="E2">
        <v>1</v>
      </c>
      <c r="F2">
        <v>0</v>
      </c>
      <c r="G2">
        <v>6</v>
      </c>
      <c r="H2">
        <v>0</v>
      </c>
      <c r="I2">
        <v>19</v>
      </c>
      <c r="J2">
        <v>5</v>
      </c>
      <c r="K2" t="s">
        <v>109</v>
      </c>
      <c r="L2" t="s">
        <v>110</v>
      </c>
      <c r="M2" t="s">
        <v>111</v>
      </c>
      <c r="N2" t="s">
        <v>112</v>
      </c>
      <c r="O2">
        <v>1</v>
      </c>
      <c r="P2">
        <v>1</v>
      </c>
      <c r="Q2">
        <v>3</v>
      </c>
      <c r="R2">
        <v>4</v>
      </c>
      <c r="S2">
        <v>1</v>
      </c>
      <c r="T2">
        <v>1</v>
      </c>
      <c r="U2">
        <v>0</v>
      </c>
      <c r="V2">
        <v>13</v>
      </c>
      <c r="W2">
        <v>4</v>
      </c>
      <c r="X2">
        <v>0</v>
      </c>
      <c r="Y2">
        <v>1</v>
      </c>
      <c r="Z2">
        <v>1</v>
      </c>
      <c r="AA2">
        <v>0</v>
      </c>
      <c r="AB2">
        <v>0</v>
      </c>
      <c r="AC2">
        <v>5</v>
      </c>
      <c r="AD2">
        <v>2</v>
      </c>
      <c r="AE2">
        <v>0</v>
      </c>
      <c r="AF2">
        <v>45</v>
      </c>
      <c r="AG2">
        <v>0</v>
      </c>
      <c r="AH2">
        <v>0</v>
      </c>
      <c r="AI2">
        <v>0</v>
      </c>
      <c r="AJ2">
        <v>0</v>
      </c>
      <c r="AK2">
        <v>1</v>
      </c>
      <c r="AL2">
        <v>1</v>
      </c>
      <c r="AM2">
        <v>2</v>
      </c>
      <c r="AN2">
        <v>0</v>
      </c>
      <c r="AO2">
        <v>5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4</v>
      </c>
      <c r="AY2">
        <v>0</v>
      </c>
      <c r="AZ2">
        <v>0</v>
      </c>
      <c r="BA2">
        <v>2</v>
      </c>
      <c r="BB2">
        <v>0</v>
      </c>
      <c r="BC2">
        <v>0</v>
      </c>
      <c r="BD2">
        <v>1</v>
      </c>
      <c r="BE2">
        <v>0</v>
      </c>
      <c r="BF2">
        <v>0</v>
      </c>
      <c r="BG2">
        <v>0</v>
      </c>
      <c r="BH2">
        <v>0</v>
      </c>
      <c r="BI2">
        <v>0</v>
      </c>
      <c r="BJ2">
        <v>3</v>
      </c>
      <c r="BK2">
        <v>1</v>
      </c>
      <c r="BL2">
        <v>0</v>
      </c>
      <c r="BM2">
        <v>0</v>
      </c>
      <c r="BN2">
        <v>0</v>
      </c>
      <c r="BO2">
        <v>0</v>
      </c>
      <c r="BP2">
        <v>2</v>
      </c>
      <c r="BQ2">
        <v>0</v>
      </c>
      <c r="BR2">
        <v>1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2</v>
      </c>
      <c r="CA2">
        <v>0</v>
      </c>
      <c r="CB2">
        <v>1</v>
      </c>
      <c r="CC2">
        <v>0</v>
      </c>
      <c r="CD2">
        <v>0</v>
      </c>
      <c r="CE2">
        <v>0</v>
      </c>
      <c r="CF2">
        <v>0</v>
      </c>
      <c r="CG2">
        <v>0</v>
      </c>
      <c r="CH2">
        <v>5</v>
      </c>
      <c r="CI2">
        <v>5</v>
      </c>
      <c r="CJ2">
        <v>1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3</v>
      </c>
      <c r="CR2">
        <v>0</v>
      </c>
      <c r="CS2">
        <v>0</v>
      </c>
      <c r="CT2">
        <v>0</v>
      </c>
      <c r="CU2">
        <v>0</v>
      </c>
      <c r="CV2">
        <v>1</v>
      </c>
      <c r="CW2">
        <v>0</v>
      </c>
      <c r="CX2">
        <v>1</v>
      </c>
      <c r="CY2">
        <v>0</v>
      </c>
      <c r="CZ2">
        <v>0</v>
      </c>
      <c r="DA2">
        <v>3</v>
      </c>
      <c r="DB2">
        <v>0</v>
      </c>
      <c r="DC2" t="s">
        <v>113</v>
      </c>
      <c r="DD2" t="s">
        <v>114</v>
      </c>
      <c r="DE2" t="s">
        <v>115</v>
      </c>
    </row>
    <row r="3" spans="1:109">
      <c r="A3" s="1">
        <v>1</v>
      </c>
      <c r="B3" t="s">
        <v>116</v>
      </c>
      <c r="C3">
        <v>157</v>
      </c>
      <c r="D3">
        <v>6</v>
      </c>
      <c r="E3">
        <v>0</v>
      </c>
      <c r="F3">
        <v>1</v>
      </c>
      <c r="G3">
        <v>7</v>
      </c>
      <c r="H3">
        <v>0</v>
      </c>
      <c r="I3">
        <v>18</v>
      </c>
      <c r="J3">
        <v>7</v>
      </c>
      <c r="K3" t="s">
        <v>117</v>
      </c>
      <c r="L3" t="s">
        <v>118</v>
      </c>
      <c r="M3" t="s">
        <v>111</v>
      </c>
      <c r="N3" t="s">
        <v>119</v>
      </c>
      <c r="O3">
        <v>1</v>
      </c>
      <c r="P3">
        <v>0</v>
      </c>
      <c r="Q3">
        <v>2</v>
      </c>
      <c r="R3">
        <v>2</v>
      </c>
      <c r="S3">
        <v>4</v>
      </c>
      <c r="T3">
        <v>0</v>
      </c>
      <c r="U3">
        <v>3</v>
      </c>
      <c r="V3">
        <v>6</v>
      </c>
      <c r="W3">
        <v>0</v>
      </c>
      <c r="X3">
        <v>0</v>
      </c>
      <c r="Y3">
        <v>0</v>
      </c>
      <c r="Z3">
        <v>1</v>
      </c>
      <c r="AA3">
        <v>0</v>
      </c>
      <c r="AB3">
        <v>0</v>
      </c>
      <c r="AC3">
        <v>2</v>
      </c>
      <c r="AD3">
        <v>3</v>
      </c>
      <c r="AE3">
        <v>0</v>
      </c>
      <c r="AF3">
        <v>47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1</v>
      </c>
      <c r="AN3">
        <v>0</v>
      </c>
      <c r="AO3">
        <v>11</v>
      </c>
      <c r="AP3">
        <v>1</v>
      </c>
      <c r="AQ3">
        <v>0</v>
      </c>
      <c r="AR3">
        <v>0</v>
      </c>
      <c r="AS3">
        <v>0</v>
      </c>
      <c r="AT3">
        <v>0</v>
      </c>
      <c r="AU3">
        <v>1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1</v>
      </c>
      <c r="BF3">
        <v>0</v>
      </c>
      <c r="BG3">
        <v>0</v>
      </c>
      <c r="BH3">
        <v>0</v>
      </c>
      <c r="BI3">
        <v>0</v>
      </c>
      <c r="BJ3">
        <v>7</v>
      </c>
      <c r="BK3">
        <v>0</v>
      </c>
      <c r="BL3">
        <v>0</v>
      </c>
      <c r="BM3">
        <v>3</v>
      </c>
      <c r="BN3">
        <v>0</v>
      </c>
      <c r="BO3">
        <v>1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2</v>
      </c>
      <c r="CF3">
        <v>0</v>
      </c>
      <c r="CG3">
        <v>0</v>
      </c>
      <c r="CH3">
        <v>6</v>
      </c>
      <c r="CI3">
        <v>2</v>
      </c>
      <c r="CJ3">
        <v>0</v>
      </c>
      <c r="CK3">
        <v>0</v>
      </c>
      <c r="CL3">
        <v>0</v>
      </c>
      <c r="CM3">
        <v>0</v>
      </c>
      <c r="CN3">
        <v>3</v>
      </c>
      <c r="CO3">
        <v>0</v>
      </c>
      <c r="CP3">
        <v>0</v>
      </c>
      <c r="CQ3">
        <v>1</v>
      </c>
      <c r="CR3">
        <v>0</v>
      </c>
      <c r="CS3">
        <v>0</v>
      </c>
      <c r="CT3">
        <v>0</v>
      </c>
      <c r="CU3">
        <v>3</v>
      </c>
      <c r="CV3">
        <v>0</v>
      </c>
      <c r="CW3">
        <v>1</v>
      </c>
      <c r="CX3">
        <v>0</v>
      </c>
      <c r="CY3">
        <v>1</v>
      </c>
      <c r="CZ3">
        <v>1</v>
      </c>
      <c r="DA3">
        <v>1</v>
      </c>
      <c r="DB3">
        <v>0</v>
      </c>
      <c r="DC3" t="s">
        <v>120</v>
      </c>
      <c r="DD3" t="s">
        <v>121</v>
      </c>
      <c r="DE3" t="s">
        <v>111</v>
      </c>
    </row>
    <row r="4" spans="1:109">
      <c r="A4" s="1">
        <v>2</v>
      </c>
      <c r="B4" t="s">
        <v>122</v>
      </c>
      <c r="C4">
        <v>194</v>
      </c>
      <c r="D4">
        <v>2</v>
      </c>
      <c r="E4">
        <v>0</v>
      </c>
      <c r="F4">
        <v>0</v>
      </c>
      <c r="G4">
        <v>1</v>
      </c>
      <c r="H4">
        <v>0</v>
      </c>
      <c r="I4">
        <v>20</v>
      </c>
      <c r="J4">
        <v>8</v>
      </c>
      <c r="K4" t="s">
        <v>123</v>
      </c>
      <c r="L4" t="s">
        <v>124</v>
      </c>
      <c r="M4" t="s">
        <v>111</v>
      </c>
      <c r="N4" t="s">
        <v>125</v>
      </c>
      <c r="O4">
        <v>5</v>
      </c>
      <c r="P4">
        <v>0</v>
      </c>
      <c r="Q4">
        <v>4</v>
      </c>
      <c r="R4">
        <v>4</v>
      </c>
      <c r="S4">
        <v>2</v>
      </c>
      <c r="T4">
        <v>2</v>
      </c>
      <c r="U4">
        <v>1</v>
      </c>
      <c r="V4">
        <v>9</v>
      </c>
      <c r="W4">
        <v>0</v>
      </c>
      <c r="X4">
        <v>0</v>
      </c>
      <c r="Y4">
        <v>1</v>
      </c>
      <c r="Z4">
        <v>0</v>
      </c>
      <c r="AA4">
        <v>0</v>
      </c>
      <c r="AB4">
        <v>0</v>
      </c>
      <c r="AC4">
        <v>2</v>
      </c>
      <c r="AD4">
        <v>3</v>
      </c>
      <c r="AE4">
        <v>3</v>
      </c>
      <c r="AF4">
        <v>62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5</v>
      </c>
      <c r="AP4">
        <v>4</v>
      </c>
      <c r="AQ4">
        <v>0</v>
      </c>
      <c r="AR4">
        <v>1</v>
      </c>
      <c r="AS4">
        <v>0</v>
      </c>
      <c r="AT4">
        <v>0</v>
      </c>
      <c r="AU4">
        <v>0</v>
      </c>
      <c r="AV4">
        <v>0</v>
      </c>
      <c r="AW4">
        <v>0</v>
      </c>
      <c r="AX4">
        <v>1</v>
      </c>
      <c r="AY4">
        <v>3</v>
      </c>
      <c r="AZ4">
        <v>1</v>
      </c>
      <c r="BA4">
        <v>0</v>
      </c>
      <c r="BB4">
        <v>5</v>
      </c>
      <c r="BC4">
        <v>2</v>
      </c>
      <c r="BD4">
        <v>2</v>
      </c>
      <c r="BE4">
        <v>0</v>
      </c>
      <c r="BF4">
        <v>0</v>
      </c>
      <c r="BG4">
        <v>0</v>
      </c>
      <c r="BH4">
        <v>0</v>
      </c>
      <c r="BI4">
        <v>0</v>
      </c>
      <c r="BJ4">
        <v>2</v>
      </c>
      <c r="BK4">
        <v>0</v>
      </c>
      <c r="BL4">
        <v>0</v>
      </c>
      <c r="BM4">
        <v>1</v>
      </c>
      <c r="BN4">
        <v>1</v>
      </c>
      <c r="BO4">
        <v>1</v>
      </c>
      <c r="BP4">
        <v>0</v>
      </c>
      <c r="BQ4">
        <v>1</v>
      </c>
      <c r="BR4">
        <v>0</v>
      </c>
      <c r="BS4">
        <v>0</v>
      </c>
      <c r="BT4">
        <v>2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2</v>
      </c>
      <c r="CC4">
        <v>0</v>
      </c>
      <c r="CD4">
        <v>0</v>
      </c>
      <c r="CE4">
        <v>0</v>
      </c>
      <c r="CF4">
        <v>0</v>
      </c>
      <c r="CG4">
        <v>0</v>
      </c>
      <c r="CH4">
        <v>7</v>
      </c>
      <c r="CI4">
        <v>2</v>
      </c>
      <c r="CJ4">
        <v>2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5</v>
      </c>
      <c r="CR4">
        <v>0</v>
      </c>
      <c r="CS4">
        <v>0</v>
      </c>
      <c r="CT4">
        <v>2</v>
      </c>
      <c r="CU4">
        <v>1</v>
      </c>
      <c r="CV4">
        <v>4</v>
      </c>
      <c r="CW4">
        <v>0</v>
      </c>
      <c r="CX4">
        <v>2</v>
      </c>
      <c r="CY4">
        <v>0</v>
      </c>
      <c r="CZ4">
        <v>0</v>
      </c>
      <c r="DA4">
        <v>3</v>
      </c>
      <c r="DB4">
        <v>0</v>
      </c>
      <c r="DC4" t="s">
        <v>126</v>
      </c>
      <c r="DD4" t="s">
        <v>127</v>
      </c>
      <c r="DE4" t="s">
        <v>111</v>
      </c>
    </row>
    <row r="5" spans="1:109">
      <c r="A5" s="1">
        <v>3</v>
      </c>
      <c r="B5" t="s">
        <v>128</v>
      </c>
      <c r="C5">
        <v>226</v>
      </c>
      <c r="D5">
        <v>6</v>
      </c>
      <c r="E5">
        <v>0</v>
      </c>
      <c r="F5">
        <v>0</v>
      </c>
      <c r="G5">
        <v>4</v>
      </c>
      <c r="H5">
        <v>0</v>
      </c>
      <c r="I5">
        <v>31</v>
      </c>
      <c r="J5">
        <v>9</v>
      </c>
      <c r="K5" t="s">
        <v>129</v>
      </c>
      <c r="L5" t="s">
        <v>130</v>
      </c>
      <c r="M5" t="s">
        <v>111</v>
      </c>
      <c r="N5" t="s">
        <v>131</v>
      </c>
      <c r="O5">
        <v>10</v>
      </c>
      <c r="P5">
        <v>0</v>
      </c>
      <c r="Q5">
        <v>4</v>
      </c>
      <c r="R5">
        <v>4</v>
      </c>
      <c r="S5">
        <v>2</v>
      </c>
      <c r="T5">
        <v>1</v>
      </c>
      <c r="U5">
        <v>0</v>
      </c>
      <c r="V5">
        <v>12</v>
      </c>
      <c r="W5">
        <v>1</v>
      </c>
      <c r="X5">
        <v>0</v>
      </c>
      <c r="Y5">
        <v>1</v>
      </c>
      <c r="Z5">
        <v>1</v>
      </c>
      <c r="AA5">
        <v>1</v>
      </c>
      <c r="AB5">
        <v>2</v>
      </c>
      <c r="AC5">
        <v>3</v>
      </c>
      <c r="AD5">
        <v>2</v>
      </c>
      <c r="AE5">
        <v>1</v>
      </c>
      <c r="AF5">
        <v>44</v>
      </c>
      <c r="AG5">
        <v>0</v>
      </c>
      <c r="AH5">
        <v>3</v>
      </c>
      <c r="AI5">
        <v>0</v>
      </c>
      <c r="AJ5">
        <v>0</v>
      </c>
      <c r="AK5">
        <v>0</v>
      </c>
      <c r="AL5">
        <v>1</v>
      </c>
      <c r="AM5">
        <v>0</v>
      </c>
      <c r="AN5">
        <v>0</v>
      </c>
      <c r="AO5">
        <v>9</v>
      </c>
      <c r="AP5">
        <v>4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1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1</v>
      </c>
      <c r="BS5">
        <v>0</v>
      </c>
      <c r="BT5">
        <v>0</v>
      </c>
      <c r="BU5">
        <v>0</v>
      </c>
      <c r="BV5">
        <v>0</v>
      </c>
      <c r="BW5">
        <v>1</v>
      </c>
      <c r="BX5">
        <v>0</v>
      </c>
      <c r="BY5">
        <v>0</v>
      </c>
      <c r="BZ5">
        <v>0</v>
      </c>
      <c r="CA5">
        <v>0</v>
      </c>
      <c r="CB5">
        <v>0</v>
      </c>
      <c r="CC5">
        <v>2</v>
      </c>
      <c r="CD5">
        <v>0</v>
      </c>
      <c r="CE5">
        <v>3</v>
      </c>
      <c r="CF5">
        <v>0</v>
      </c>
      <c r="CG5">
        <v>0</v>
      </c>
      <c r="CH5">
        <v>2</v>
      </c>
      <c r="CI5">
        <v>3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2</v>
      </c>
      <c r="CR5">
        <v>0</v>
      </c>
      <c r="CS5">
        <v>0</v>
      </c>
      <c r="CT5">
        <v>1</v>
      </c>
      <c r="CU5">
        <v>0</v>
      </c>
      <c r="CV5">
        <v>7</v>
      </c>
      <c r="CW5">
        <v>0</v>
      </c>
      <c r="CX5">
        <v>2</v>
      </c>
      <c r="CY5">
        <v>0</v>
      </c>
      <c r="CZ5">
        <v>0</v>
      </c>
      <c r="DA5">
        <v>2</v>
      </c>
      <c r="DB5">
        <v>0</v>
      </c>
      <c r="DC5" t="s">
        <v>120</v>
      </c>
      <c r="DD5" t="s">
        <v>121</v>
      </c>
      <c r="DE5" t="s">
        <v>111</v>
      </c>
    </row>
    <row r="6" spans="1:109">
      <c r="A6" s="1">
        <v>4</v>
      </c>
      <c r="B6" t="s">
        <v>132</v>
      </c>
      <c r="C6">
        <v>209</v>
      </c>
      <c r="D6">
        <v>6</v>
      </c>
      <c r="E6">
        <v>0</v>
      </c>
      <c r="F6">
        <v>7</v>
      </c>
      <c r="G6">
        <v>6</v>
      </c>
      <c r="H6">
        <v>1</v>
      </c>
      <c r="I6">
        <v>35</v>
      </c>
      <c r="J6">
        <v>18</v>
      </c>
      <c r="K6" t="s">
        <v>133</v>
      </c>
      <c r="L6" t="s">
        <v>134</v>
      </c>
      <c r="M6" t="s">
        <v>135</v>
      </c>
      <c r="N6" t="s">
        <v>136</v>
      </c>
      <c r="O6">
        <v>7</v>
      </c>
      <c r="P6">
        <v>0</v>
      </c>
      <c r="Q6">
        <v>1</v>
      </c>
      <c r="R6">
        <v>1</v>
      </c>
      <c r="S6">
        <v>4</v>
      </c>
      <c r="T6">
        <v>5</v>
      </c>
      <c r="U6">
        <v>0</v>
      </c>
      <c r="V6">
        <v>6</v>
      </c>
      <c r="W6">
        <v>3</v>
      </c>
      <c r="X6">
        <v>1</v>
      </c>
      <c r="Y6">
        <v>0</v>
      </c>
      <c r="Z6">
        <v>0</v>
      </c>
      <c r="AA6">
        <v>0</v>
      </c>
      <c r="AB6">
        <v>0</v>
      </c>
      <c r="AC6">
        <v>0</v>
      </c>
      <c r="AD6">
        <v>2</v>
      </c>
      <c r="AE6">
        <v>0</v>
      </c>
      <c r="AF6">
        <v>30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3</v>
      </c>
      <c r="AP6">
        <v>2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</v>
      </c>
      <c r="BC6">
        <v>3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3</v>
      </c>
      <c r="BK6">
        <v>0</v>
      </c>
      <c r="BL6">
        <v>1</v>
      </c>
      <c r="BM6">
        <v>0</v>
      </c>
      <c r="BN6">
        <v>0</v>
      </c>
      <c r="BO6">
        <v>0</v>
      </c>
      <c r="BP6">
        <v>0</v>
      </c>
      <c r="BQ6">
        <v>0</v>
      </c>
      <c r="BR6">
        <v>1</v>
      </c>
      <c r="BS6">
        <v>2</v>
      </c>
      <c r="BT6">
        <v>0</v>
      </c>
      <c r="BU6">
        <v>0</v>
      </c>
      <c r="BV6">
        <v>0</v>
      </c>
      <c r="BW6">
        <v>1</v>
      </c>
      <c r="BX6">
        <v>1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1</v>
      </c>
      <c r="CG6">
        <v>0</v>
      </c>
      <c r="CH6">
        <v>2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1</v>
      </c>
      <c r="CS6">
        <v>0</v>
      </c>
      <c r="CT6">
        <v>0</v>
      </c>
      <c r="CU6">
        <v>0</v>
      </c>
      <c r="CV6">
        <v>6</v>
      </c>
      <c r="CW6">
        <v>1</v>
      </c>
      <c r="CX6">
        <v>0</v>
      </c>
      <c r="CY6">
        <v>0</v>
      </c>
      <c r="CZ6">
        <v>0</v>
      </c>
      <c r="DA6">
        <v>0</v>
      </c>
      <c r="DB6">
        <v>0</v>
      </c>
      <c r="DC6" t="s">
        <v>111</v>
      </c>
      <c r="DD6" t="s">
        <v>111</v>
      </c>
      <c r="DE6" t="s">
        <v>111</v>
      </c>
    </row>
    <row r="7" spans="1:109">
      <c r="A7" s="1">
        <v>5</v>
      </c>
      <c r="B7" t="s">
        <v>137</v>
      </c>
      <c r="C7">
        <v>167</v>
      </c>
      <c r="D7">
        <v>12</v>
      </c>
      <c r="E7">
        <v>0</v>
      </c>
      <c r="F7">
        <v>0</v>
      </c>
      <c r="G7">
        <v>13</v>
      </c>
      <c r="H7">
        <v>4</v>
      </c>
      <c r="I7">
        <v>29</v>
      </c>
      <c r="J7">
        <v>14</v>
      </c>
      <c r="K7" t="s">
        <v>138</v>
      </c>
      <c r="L7" t="s">
        <v>139</v>
      </c>
      <c r="M7" t="s">
        <v>140</v>
      </c>
      <c r="N7" t="s">
        <v>141</v>
      </c>
      <c r="O7">
        <v>0</v>
      </c>
      <c r="P7">
        <v>0</v>
      </c>
      <c r="Q7">
        <v>1</v>
      </c>
      <c r="R7">
        <v>1</v>
      </c>
      <c r="S7">
        <v>6</v>
      </c>
      <c r="T7">
        <v>1</v>
      </c>
      <c r="U7">
        <v>3</v>
      </c>
      <c r="V7">
        <v>8</v>
      </c>
      <c r="W7">
        <v>1</v>
      </c>
      <c r="X7">
        <v>0</v>
      </c>
      <c r="Y7">
        <v>0</v>
      </c>
      <c r="Z7">
        <v>1</v>
      </c>
      <c r="AA7">
        <v>0</v>
      </c>
      <c r="AB7">
        <v>0</v>
      </c>
      <c r="AC7">
        <v>3</v>
      </c>
      <c r="AD7">
        <v>3</v>
      </c>
      <c r="AE7">
        <v>0</v>
      </c>
      <c r="AF7">
        <v>34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2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2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3</v>
      </c>
      <c r="BN7">
        <v>0</v>
      </c>
      <c r="BO7">
        <v>0</v>
      </c>
      <c r="BP7">
        <v>1</v>
      </c>
      <c r="BQ7">
        <v>0</v>
      </c>
      <c r="BR7">
        <v>1</v>
      </c>
      <c r="BS7">
        <v>3</v>
      </c>
      <c r="BT7">
        <v>0</v>
      </c>
      <c r="BU7">
        <v>0</v>
      </c>
      <c r="BV7">
        <v>2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2</v>
      </c>
      <c r="CF7">
        <v>0</v>
      </c>
      <c r="CG7">
        <v>1</v>
      </c>
      <c r="CH7">
        <v>3</v>
      </c>
      <c r="CI7">
        <v>3</v>
      </c>
      <c r="CJ7">
        <v>1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3</v>
      </c>
      <c r="CW7">
        <v>3</v>
      </c>
      <c r="CX7">
        <v>0</v>
      </c>
      <c r="CY7">
        <v>0</v>
      </c>
      <c r="CZ7">
        <v>1</v>
      </c>
      <c r="DA7">
        <v>3</v>
      </c>
      <c r="DB7">
        <v>0</v>
      </c>
      <c r="DC7" t="s">
        <v>126</v>
      </c>
      <c r="DD7" t="s">
        <v>127</v>
      </c>
      <c r="DE7" t="s">
        <v>111</v>
      </c>
    </row>
    <row r="8" spans="1:109">
      <c r="A8" s="1">
        <v>6</v>
      </c>
      <c r="B8" t="s">
        <v>142</v>
      </c>
      <c r="C8">
        <v>215</v>
      </c>
      <c r="D8">
        <v>3</v>
      </c>
      <c r="E8">
        <v>0</v>
      </c>
      <c r="F8">
        <v>1</v>
      </c>
      <c r="G8">
        <v>1</v>
      </c>
      <c r="H8">
        <v>1</v>
      </c>
      <c r="I8">
        <v>13</v>
      </c>
      <c r="J8">
        <v>5</v>
      </c>
      <c r="K8" t="s">
        <v>143</v>
      </c>
      <c r="L8" t="s">
        <v>144</v>
      </c>
      <c r="M8" t="s">
        <v>143</v>
      </c>
      <c r="N8" t="s">
        <v>145</v>
      </c>
      <c r="O8">
        <v>1</v>
      </c>
      <c r="P8">
        <v>0</v>
      </c>
      <c r="Q8">
        <v>2</v>
      </c>
      <c r="R8">
        <v>2</v>
      </c>
      <c r="S8">
        <v>0</v>
      </c>
      <c r="T8">
        <v>3</v>
      </c>
      <c r="U8">
        <v>0</v>
      </c>
      <c r="V8">
        <v>14</v>
      </c>
      <c r="W8">
        <v>3</v>
      </c>
      <c r="X8">
        <v>0</v>
      </c>
      <c r="Y8">
        <v>0</v>
      </c>
      <c r="Z8">
        <v>1</v>
      </c>
      <c r="AA8">
        <v>0</v>
      </c>
      <c r="AB8">
        <v>1</v>
      </c>
      <c r="AC8">
        <v>5</v>
      </c>
      <c r="AD8">
        <v>4</v>
      </c>
      <c r="AE8">
        <v>0</v>
      </c>
      <c r="AF8">
        <v>62</v>
      </c>
      <c r="AG8">
        <v>0</v>
      </c>
      <c r="AH8">
        <v>0</v>
      </c>
      <c r="AI8">
        <v>0</v>
      </c>
      <c r="AJ8">
        <v>0</v>
      </c>
      <c r="AK8">
        <v>8</v>
      </c>
      <c r="AL8">
        <v>2</v>
      </c>
      <c r="AM8">
        <v>0</v>
      </c>
      <c r="AN8">
        <v>0</v>
      </c>
      <c r="AO8">
        <v>8</v>
      </c>
      <c r="AP8">
        <v>3</v>
      </c>
      <c r="AQ8">
        <v>0</v>
      </c>
      <c r="AR8">
        <v>0</v>
      </c>
      <c r="AS8">
        <v>0</v>
      </c>
      <c r="AT8">
        <v>1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1</v>
      </c>
      <c r="BE8">
        <v>0</v>
      </c>
      <c r="BF8">
        <v>0</v>
      </c>
      <c r="BG8">
        <v>0</v>
      </c>
      <c r="BH8">
        <v>0</v>
      </c>
      <c r="BI8">
        <v>0</v>
      </c>
      <c r="BJ8">
        <v>5</v>
      </c>
      <c r="BK8">
        <v>1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2</v>
      </c>
      <c r="BS8">
        <v>3</v>
      </c>
      <c r="BT8">
        <v>1</v>
      </c>
      <c r="BU8">
        <v>0</v>
      </c>
      <c r="BV8">
        <v>0</v>
      </c>
      <c r="BW8">
        <v>1</v>
      </c>
      <c r="BX8">
        <v>0</v>
      </c>
      <c r="BY8">
        <v>0</v>
      </c>
      <c r="BZ8">
        <v>0</v>
      </c>
      <c r="CA8">
        <v>0</v>
      </c>
      <c r="CB8">
        <v>1</v>
      </c>
      <c r="CC8">
        <v>4</v>
      </c>
      <c r="CD8">
        <v>0</v>
      </c>
      <c r="CE8">
        <v>2</v>
      </c>
      <c r="CF8">
        <v>0</v>
      </c>
      <c r="CG8">
        <v>0</v>
      </c>
      <c r="CH8">
        <v>0</v>
      </c>
      <c r="CI8">
        <v>5</v>
      </c>
      <c r="CJ8">
        <v>0</v>
      </c>
      <c r="CK8">
        <v>0</v>
      </c>
      <c r="CL8">
        <v>0</v>
      </c>
      <c r="CM8">
        <v>0</v>
      </c>
      <c r="CN8">
        <v>0</v>
      </c>
      <c r="CO8">
        <v>1</v>
      </c>
      <c r="CP8">
        <v>0</v>
      </c>
      <c r="CQ8">
        <v>3</v>
      </c>
      <c r="CR8">
        <v>1</v>
      </c>
      <c r="CS8">
        <v>0</v>
      </c>
      <c r="CT8">
        <v>0</v>
      </c>
      <c r="CU8">
        <v>1</v>
      </c>
      <c r="CV8">
        <v>3</v>
      </c>
      <c r="CW8">
        <v>1</v>
      </c>
      <c r="CX8">
        <v>0</v>
      </c>
      <c r="CY8">
        <v>1</v>
      </c>
      <c r="CZ8">
        <v>0</v>
      </c>
      <c r="DA8">
        <v>3</v>
      </c>
      <c r="DB8">
        <v>0</v>
      </c>
      <c r="DC8" t="s">
        <v>126</v>
      </c>
      <c r="DD8" t="s">
        <v>127</v>
      </c>
      <c r="DE8" t="s">
        <v>111</v>
      </c>
    </row>
    <row r="9" spans="1:109">
      <c r="A9" s="1">
        <v>7</v>
      </c>
      <c r="B9" t="s">
        <v>146</v>
      </c>
      <c r="C9">
        <v>159</v>
      </c>
      <c r="D9">
        <v>5</v>
      </c>
      <c r="E9">
        <v>0</v>
      </c>
      <c r="F9">
        <v>0</v>
      </c>
      <c r="G9">
        <v>9</v>
      </c>
      <c r="H9">
        <v>2</v>
      </c>
      <c r="I9">
        <v>19</v>
      </c>
      <c r="J9">
        <v>8</v>
      </c>
      <c r="K9" t="s">
        <v>147</v>
      </c>
      <c r="L9" t="s">
        <v>148</v>
      </c>
      <c r="M9" t="s">
        <v>149</v>
      </c>
      <c r="N9" t="s">
        <v>150</v>
      </c>
      <c r="O9">
        <v>0</v>
      </c>
      <c r="P9">
        <v>0</v>
      </c>
      <c r="Q9">
        <v>2</v>
      </c>
      <c r="R9">
        <v>2</v>
      </c>
      <c r="S9">
        <v>2</v>
      </c>
      <c r="T9">
        <v>3</v>
      </c>
      <c r="U9">
        <v>2</v>
      </c>
      <c r="V9">
        <v>6</v>
      </c>
      <c r="W9">
        <v>2</v>
      </c>
      <c r="X9">
        <v>0</v>
      </c>
      <c r="Y9">
        <v>0</v>
      </c>
      <c r="Z9">
        <v>1</v>
      </c>
      <c r="AA9">
        <v>0</v>
      </c>
      <c r="AB9">
        <v>0</v>
      </c>
      <c r="AC9">
        <v>2</v>
      </c>
      <c r="AD9">
        <v>1</v>
      </c>
      <c r="AE9">
        <v>0</v>
      </c>
      <c r="AF9">
        <v>42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1</v>
      </c>
      <c r="AN9">
        <v>0</v>
      </c>
      <c r="AO9">
        <v>8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1</v>
      </c>
      <c r="BB9">
        <v>0</v>
      </c>
      <c r="BC9">
        <v>2</v>
      </c>
      <c r="BD9">
        <v>2</v>
      </c>
      <c r="BE9">
        <v>0</v>
      </c>
      <c r="BF9">
        <v>0</v>
      </c>
      <c r="BG9">
        <v>0</v>
      </c>
      <c r="BH9">
        <v>0</v>
      </c>
      <c r="BI9">
        <v>0</v>
      </c>
      <c r="BJ9">
        <v>2</v>
      </c>
      <c r="BK9">
        <v>0</v>
      </c>
      <c r="BL9">
        <v>1</v>
      </c>
      <c r="BM9">
        <v>2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1</v>
      </c>
      <c r="CC9">
        <v>0</v>
      </c>
      <c r="CD9">
        <v>0</v>
      </c>
      <c r="CE9">
        <v>1</v>
      </c>
      <c r="CF9">
        <v>0</v>
      </c>
      <c r="CG9">
        <v>1</v>
      </c>
      <c r="CH9">
        <v>3</v>
      </c>
      <c r="CI9">
        <v>2</v>
      </c>
      <c r="CJ9">
        <v>2</v>
      </c>
      <c r="CK9">
        <v>0</v>
      </c>
      <c r="CL9">
        <v>1</v>
      </c>
      <c r="CM9">
        <v>0</v>
      </c>
      <c r="CN9">
        <v>0</v>
      </c>
      <c r="CO9">
        <v>0</v>
      </c>
      <c r="CP9">
        <v>0</v>
      </c>
      <c r="CQ9">
        <v>3</v>
      </c>
      <c r="CR9">
        <v>1</v>
      </c>
      <c r="CS9">
        <v>0</v>
      </c>
      <c r="CT9">
        <v>1</v>
      </c>
      <c r="CU9">
        <v>0</v>
      </c>
      <c r="CV9">
        <v>1</v>
      </c>
      <c r="CW9">
        <v>2</v>
      </c>
      <c r="CX9">
        <v>0</v>
      </c>
      <c r="CY9">
        <v>0</v>
      </c>
      <c r="CZ9">
        <v>0</v>
      </c>
      <c r="DA9">
        <v>4</v>
      </c>
      <c r="DB9">
        <v>0</v>
      </c>
      <c r="DC9" t="s">
        <v>151</v>
      </c>
      <c r="DD9" t="s">
        <v>152</v>
      </c>
      <c r="DE9" t="s">
        <v>111</v>
      </c>
    </row>
    <row r="10" spans="1:109">
      <c r="A10" s="1">
        <v>8</v>
      </c>
      <c r="B10" t="s">
        <v>153</v>
      </c>
      <c r="C10">
        <v>140</v>
      </c>
      <c r="D10">
        <v>4</v>
      </c>
      <c r="E10">
        <v>0</v>
      </c>
      <c r="F10">
        <v>1</v>
      </c>
      <c r="G10">
        <v>4</v>
      </c>
      <c r="H10">
        <v>1</v>
      </c>
      <c r="I10">
        <v>8</v>
      </c>
      <c r="J10">
        <v>2</v>
      </c>
      <c r="K10" t="s">
        <v>154</v>
      </c>
      <c r="L10" t="s">
        <v>155</v>
      </c>
      <c r="M10" t="s">
        <v>156</v>
      </c>
      <c r="N10" t="s">
        <v>157</v>
      </c>
      <c r="O10">
        <v>0</v>
      </c>
      <c r="P10">
        <v>0</v>
      </c>
      <c r="Q10">
        <v>2</v>
      </c>
      <c r="R10">
        <v>2</v>
      </c>
      <c r="S10">
        <v>3</v>
      </c>
      <c r="T10">
        <v>1</v>
      </c>
      <c r="U10">
        <v>1</v>
      </c>
      <c r="V10">
        <v>9</v>
      </c>
      <c r="W10">
        <v>2</v>
      </c>
      <c r="X10">
        <v>0</v>
      </c>
      <c r="Y10">
        <v>0</v>
      </c>
      <c r="Z10">
        <v>0</v>
      </c>
      <c r="AA10">
        <v>0</v>
      </c>
      <c r="AB10">
        <v>0</v>
      </c>
      <c r="AC10">
        <v>5</v>
      </c>
      <c r="AD10">
        <v>1</v>
      </c>
      <c r="AE10">
        <v>1</v>
      </c>
      <c r="AF10">
        <v>50</v>
      </c>
      <c r="AG10">
        <v>0</v>
      </c>
      <c r="AH10">
        <v>0</v>
      </c>
      <c r="AI10">
        <v>0</v>
      </c>
      <c r="AJ10">
        <v>1</v>
      </c>
      <c r="AK10">
        <v>0</v>
      </c>
      <c r="AL10">
        <v>1</v>
      </c>
      <c r="AM10">
        <v>2</v>
      </c>
      <c r="AN10">
        <v>0</v>
      </c>
      <c r="AO10">
        <v>5</v>
      </c>
      <c r="AP10">
        <v>0</v>
      </c>
      <c r="AQ10">
        <v>0</v>
      </c>
      <c r="AR10">
        <v>0</v>
      </c>
      <c r="AS10">
        <v>2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2</v>
      </c>
      <c r="BA10">
        <v>2</v>
      </c>
      <c r="BB10">
        <v>1</v>
      </c>
      <c r="BC10">
        <v>2</v>
      </c>
      <c r="BD10">
        <v>1</v>
      </c>
      <c r="BE10">
        <v>2</v>
      </c>
      <c r="BF10">
        <v>0</v>
      </c>
      <c r="BG10">
        <v>0</v>
      </c>
      <c r="BH10">
        <v>0</v>
      </c>
      <c r="BI10">
        <v>0</v>
      </c>
      <c r="BJ10">
        <v>3</v>
      </c>
      <c r="BK10">
        <v>1</v>
      </c>
      <c r="BL10">
        <v>0</v>
      </c>
      <c r="BM10">
        <v>1</v>
      </c>
      <c r="BN10">
        <v>1</v>
      </c>
      <c r="BO10">
        <v>0</v>
      </c>
      <c r="BP10">
        <v>1</v>
      </c>
      <c r="BQ10">
        <v>0</v>
      </c>
      <c r="BR10">
        <v>1</v>
      </c>
      <c r="BS10">
        <v>1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1</v>
      </c>
      <c r="BZ10">
        <v>0</v>
      </c>
      <c r="CA10">
        <v>1</v>
      </c>
      <c r="CB10">
        <v>2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5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2</v>
      </c>
      <c r="CR10">
        <v>1</v>
      </c>
      <c r="CS10">
        <v>0</v>
      </c>
      <c r="CT10">
        <v>0</v>
      </c>
      <c r="CU10">
        <v>0</v>
      </c>
      <c r="CV10">
        <v>3</v>
      </c>
      <c r="CW10">
        <v>0</v>
      </c>
      <c r="CX10">
        <v>2</v>
      </c>
      <c r="CY10">
        <v>0</v>
      </c>
      <c r="CZ10">
        <v>0</v>
      </c>
      <c r="DA10">
        <v>3</v>
      </c>
      <c r="DB10">
        <v>0</v>
      </c>
      <c r="DC10" t="s">
        <v>126</v>
      </c>
      <c r="DD10" t="s">
        <v>127</v>
      </c>
      <c r="DE10" t="s">
        <v>111</v>
      </c>
    </row>
    <row r="11" spans="1:109">
      <c r="A11" s="1">
        <v>9</v>
      </c>
      <c r="B11" t="s">
        <v>158</v>
      </c>
      <c r="C11">
        <v>218</v>
      </c>
      <c r="D11">
        <v>9</v>
      </c>
      <c r="E11">
        <v>0</v>
      </c>
      <c r="F11">
        <v>0</v>
      </c>
      <c r="G11">
        <v>12</v>
      </c>
      <c r="H11">
        <v>4</v>
      </c>
      <c r="I11">
        <v>30</v>
      </c>
      <c r="J11">
        <v>17</v>
      </c>
      <c r="K11" t="s">
        <v>159</v>
      </c>
      <c r="L11" t="s">
        <v>160</v>
      </c>
      <c r="M11" t="s">
        <v>161</v>
      </c>
      <c r="N11" t="s">
        <v>162</v>
      </c>
      <c r="O11">
        <v>5</v>
      </c>
      <c r="P11">
        <v>0</v>
      </c>
      <c r="Q11">
        <v>5</v>
      </c>
      <c r="R11">
        <v>5</v>
      </c>
      <c r="S11">
        <v>4</v>
      </c>
      <c r="T11">
        <v>3</v>
      </c>
      <c r="U11">
        <v>4</v>
      </c>
      <c r="V11">
        <v>12</v>
      </c>
      <c r="W11">
        <v>4</v>
      </c>
      <c r="X11">
        <v>0</v>
      </c>
      <c r="Y11">
        <v>1</v>
      </c>
      <c r="Z11">
        <v>0</v>
      </c>
      <c r="AA11">
        <v>0</v>
      </c>
      <c r="AB11">
        <v>0</v>
      </c>
      <c r="AC11">
        <v>5</v>
      </c>
      <c r="AD11">
        <v>1</v>
      </c>
      <c r="AE11">
        <v>1</v>
      </c>
      <c r="AF11">
        <v>54</v>
      </c>
      <c r="AG11">
        <v>0</v>
      </c>
      <c r="AH11">
        <v>0</v>
      </c>
      <c r="AI11">
        <v>0</v>
      </c>
      <c r="AJ11">
        <v>1</v>
      </c>
      <c r="AK11">
        <v>0</v>
      </c>
      <c r="AL11">
        <v>0</v>
      </c>
      <c r="AM11">
        <v>7</v>
      </c>
      <c r="AN11">
        <v>0</v>
      </c>
      <c r="AO11">
        <v>7</v>
      </c>
      <c r="AP11">
        <v>1</v>
      </c>
      <c r="AQ11">
        <v>2</v>
      </c>
      <c r="AR11">
        <v>0</v>
      </c>
      <c r="AS11">
        <v>1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1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2</v>
      </c>
      <c r="BK11">
        <v>0</v>
      </c>
      <c r="BL11">
        <v>0</v>
      </c>
      <c r="BM11">
        <v>4</v>
      </c>
      <c r="BN11">
        <v>1</v>
      </c>
      <c r="BO11">
        <v>0</v>
      </c>
      <c r="BP11">
        <v>1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1</v>
      </c>
      <c r="BX11">
        <v>0</v>
      </c>
      <c r="BY11">
        <v>0</v>
      </c>
      <c r="BZ11">
        <v>0</v>
      </c>
      <c r="CA11">
        <v>0</v>
      </c>
      <c r="CB11">
        <v>1</v>
      </c>
      <c r="CC11">
        <v>0</v>
      </c>
      <c r="CD11">
        <v>0</v>
      </c>
      <c r="CE11">
        <v>2</v>
      </c>
      <c r="CF11">
        <v>0</v>
      </c>
      <c r="CG11">
        <v>0</v>
      </c>
      <c r="CH11">
        <v>6</v>
      </c>
      <c r="CI11">
        <v>5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2</v>
      </c>
      <c r="CR11">
        <v>2</v>
      </c>
      <c r="CS11">
        <v>0</v>
      </c>
      <c r="CT11">
        <v>0</v>
      </c>
      <c r="CU11">
        <v>1</v>
      </c>
      <c r="CV11">
        <v>4</v>
      </c>
      <c r="CW11">
        <v>2</v>
      </c>
      <c r="CX11">
        <v>0</v>
      </c>
      <c r="CY11">
        <v>0</v>
      </c>
      <c r="CZ11">
        <v>0</v>
      </c>
      <c r="DA11">
        <v>0</v>
      </c>
      <c r="DB11">
        <v>0</v>
      </c>
      <c r="DC11" t="s">
        <v>111</v>
      </c>
      <c r="DD11" t="s">
        <v>111</v>
      </c>
      <c r="DE11" t="s">
        <v>111</v>
      </c>
    </row>
    <row r="12" spans="1:109">
      <c r="A12" s="1">
        <v>10</v>
      </c>
      <c r="B12" t="s">
        <v>163</v>
      </c>
      <c r="C12">
        <v>195</v>
      </c>
      <c r="D12">
        <v>5</v>
      </c>
      <c r="E12">
        <v>0</v>
      </c>
      <c r="F12">
        <v>0</v>
      </c>
      <c r="G12">
        <v>3</v>
      </c>
      <c r="H12">
        <v>1</v>
      </c>
      <c r="I12">
        <v>27</v>
      </c>
      <c r="J12">
        <v>14</v>
      </c>
      <c r="K12" t="s">
        <v>164</v>
      </c>
      <c r="L12" t="s">
        <v>165</v>
      </c>
      <c r="M12" t="s">
        <v>166</v>
      </c>
      <c r="N12" t="s">
        <v>167</v>
      </c>
      <c r="O12">
        <v>7</v>
      </c>
      <c r="P12">
        <v>0</v>
      </c>
      <c r="Q12">
        <v>3</v>
      </c>
      <c r="R12">
        <v>3</v>
      </c>
      <c r="S12">
        <v>1</v>
      </c>
      <c r="T12">
        <v>0</v>
      </c>
      <c r="U12">
        <v>0</v>
      </c>
      <c r="V12">
        <v>7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6</v>
      </c>
      <c r="AE12">
        <v>0</v>
      </c>
      <c r="AF12">
        <v>69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1</v>
      </c>
      <c r="AN12">
        <v>0</v>
      </c>
      <c r="AO12">
        <v>6</v>
      </c>
      <c r="AP12">
        <v>3</v>
      </c>
      <c r="AQ12">
        <v>0</v>
      </c>
      <c r="AR12">
        <v>1</v>
      </c>
      <c r="AS12">
        <v>0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1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2</v>
      </c>
      <c r="BJ12">
        <v>4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4</v>
      </c>
      <c r="BQ12">
        <v>0</v>
      </c>
      <c r="BR12">
        <v>1</v>
      </c>
      <c r="BS12">
        <v>0</v>
      </c>
      <c r="BT12">
        <v>0</v>
      </c>
      <c r="BU12">
        <v>9</v>
      </c>
      <c r="BV12">
        <v>0</v>
      </c>
      <c r="BW12">
        <v>0</v>
      </c>
      <c r="BX12">
        <v>0</v>
      </c>
      <c r="BY12">
        <v>0</v>
      </c>
      <c r="BZ12">
        <v>2</v>
      </c>
      <c r="CA12">
        <v>1</v>
      </c>
      <c r="CB12">
        <v>1</v>
      </c>
      <c r="CC12">
        <v>0</v>
      </c>
      <c r="CD12">
        <v>0</v>
      </c>
      <c r="CE12">
        <v>1</v>
      </c>
      <c r="CF12">
        <v>0</v>
      </c>
      <c r="CG12">
        <v>0</v>
      </c>
      <c r="CH12">
        <v>6</v>
      </c>
      <c r="CI12">
        <v>1</v>
      </c>
      <c r="CJ12">
        <v>1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5</v>
      </c>
      <c r="CR12">
        <v>4</v>
      </c>
      <c r="CS12">
        <v>0</v>
      </c>
      <c r="CT12">
        <v>0</v>
      </c>
      <c r="CU12">
        <v>1</v>
      </c>
      <c r="CV12">
        <v>3</v>
      </c>
      <c r="CW12">
        <v>1</v>
      </c>
      <c r="CX12">
        <v>0</v>
      </c>
      <c r="CY12">
        <v>1</v>
      </c>
      <c r="CZ12">
        <v>2</v>
      </c>
      <c r="DA12">
        <v>6</v>
      </c>
      <c r="DB12">
        <v>0</v>
      </c>
      <c r="DC12" t="s">
        <v>168</v>
      </c>
      <c r="DD12" t="s">
        <v>169</v>
      </c>
      <c r="DE12" t="s">
        <v>111</v>
      </c>
    </row>
    <row r="13" spans="1:109">
      <c r="A13" s="1">
        <v>11</v>
      </c>
      <c r="B13" t="s">
        <v>170</v>
      </c>
      <c r="C13">
        <v>192</v>
      </c>
      <c r="D13">
        <v>4</v>
      </c>
      <c r="E13">
        <v>1</v>
      </c>
      <c r="F13">
        <v>0</v>
      </c>
      <c r="G13">
        <v>5</v>
      </c>
      <c r="H13">
        <v>1</v>
      </c>
      <c r="I13">
        <v>24</v>
      </c>
      <c r="J13">
        <v>15</v>
      </c>
      <c r="K13" t="s">
        <v>171</v>
      </c>
      <c r="L13" t="s">
        <v>172</v>
      </c>
      <c r="M13" t="s">
        <v>173</v>
      </c>
      <c r="N13" t="s">
        <v>174</v>
      </c>
      <c r="O13">
        <v>2</v>
      </c>
      <c r="P13">
        <v>1</v>
      </c>
      <c r="Q13">
        <v>3</v>
      </c>
      <c r="R13">
        <v>4</v>
      </c>
      <c r="S13">
        <v>1</v>
      </c>
      <c r="T13">
        <v>1</v>
      </c>
      <c r="U13">
        <v>2</v>
      </c>
      <c r="V13">
        <v>7</v>
      </c>
      <c r="W13">
        <v>3</v>
      </c>
      <c r="X13">
        <v>0</v>
      </c>
      <c r="Y13">
        <v>0</v>
      </c>
      <c r="Z13">
        <v>0</v>
      </c>
      <c r="AA13">
        <v>0</v>
      </c>
      <c r="AB13">
        <v>0</v>
      </c>
      <c r="AC13">
        <v>1</v>
      </c>
      <c r="AD13">
        <v>2</v>
      </c>
      <c r="AE13">
        <v>1</v>
      </c>
      <c r="AF13">
        <v>46</v>
      </c>
      <c r="AG13">
        <v>0</v>
      </c>
      <c r="AH13">
        <v>0</v>
      </c>
      <c r="AI13">
        <v>0</v>
      </c>
      <c r="AJ13">
        <v>1</v>
      </c>
      <c r="AK13">
        <v>0</v>
      </c>
      <c r="AL13">
        <v>0</v>
      </c>
      <c r="AM13">
        <v>0</v>
      </c>
      <c r="AN13">
        <v>0</v>
      </c>
      <c r="AO13">
        <v>6</v>
      </c>
      <c r="AP13">
        <v>2</v>
      </c>
      <c r="AQ13">
        <v>0</v>
      </c>
      <c r="AR13">
        <v>1</v>
      </c>
      <c r="AS13">
        <v>1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2</v>
      </c>
      <c r="BA13">
        <v>1</v>
      </c>
      <c r="BB13">
        <v>0</v>
      </c>
      <c r="BC13">
        <v>3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3</v>
      </c>
      <c r="BK13">
        <v>1</v>
      </c>
      <c r="BL13">
        <v>0</v>
      </c>
      <c r="BM13">
        <v>2</v>
      </c>
      <c r="BN13">
        <v>0</v>
      </c>
      <c r="BO13">
        <v>1</v>
      </c>
      <c r="BP13">
        <v>0</v>
      </c>
      <c r="BQ13">
        <v>0</v>
      </c>
      <c r="BR13">
        <v>0</v>
      </c>
      <c r="BS13">
        <v>2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4</v>
      </c>
      <c r="CI13">
        <v>1</v>
      </c>
      <c r="CJ13">
        <v>0</v>
      </c>
      <c r="CK13">
        <v>0</v>
      </c>
      <c r="CL13">
        <v>1</v>
      </c>
      <c r="CM13">
        <v>0</v>
      </c>
      <c r="CN13">
        <v>1</v>
      </c>
      <c r="CO13">
        <v>0</v>
      </c>
      <c r="CP13">
        <v>1</v>
      </c>
      <c r="CQ13">
        <v>3</v>
      </c>
      <c r="CR13">
        <v>1</v>
      </c>
      <c r="CS13">
        <v>1</v>
      </c>
      <c r="CT13">
        <v>0</v>
      </c>
      <c r="CU13">
        <v>2</v>
      </c>
      <c r="CV13">
        <v>1</v>
      </c>
      <c r="CW13">
        <v>0</v>
      </c>
      <c r="CX13">
        <v>0</v>
      </c>
      <c r="CY13">
        <v>0</v>
      </c>
      <c r="CZ13">
        <v>0</v>
      </c>
      <c r="DA13">
        <v>4</v>
      </c>
      <c r="DB13">
        <v>0</v>
      </c>
      <c r="DC13" t="s">
        <v>151</v>
      </c>
      <c r="DD13" t="s">
        <v>152</v>
      </c>
      <c r="DE13" t="s">
        <v>175</v>
      </c>
    </row>
    <row r="14" spans="1:109">
      <c r="A14" s="1">
        <v>12</v>
      </c>
      <c r="B14" t="s">
        <v>176</v>
      </c>
      <c r="C14">
        <v>144</v>
      </c>
      <c r="D14">
        <v>0</v>
      </c>
      <c r="E14">
        <v>1</v>
      </c>
      <c r="F14">
        <v>2</v>
      </c>
      <c r="G14">
        <v>5</v>
      </c>
      <c r="H14">
        <v>0</v>
      </c>
      <c r="I14">
        <v>18</v>
      </c>
      <c r="J14">
        <v>5</v>
      </c>
      <c r="K14" t="s">
        <v>177</v>
      </c>
      <c r="L14" t="s">
        <v>178</v>
      </c>
      <c r="M14" t="s">
        <v>111</v>
      </c>
      <c r="N14" t="s">
        <v>179</v>
      </c>
      <c r="O14">
        <v>0</v>
      </c>
      <c r="P14">
        <v>1</v>
      </c>
      <c r="Q14">
        <v>2</v>
      </c>
      <c r="R14">
        <v>3</v>
      </c>
      <c r="S14">
        <v>0</v>
      </c>
      <c r="T14">
        <v>2</v>
      </c>
      <c r="U14">
        <v>3</v>
      </c>
      <c r="V14">
        <v>11</v>
      </c>
      <c r="W14">
        <v>5</v>
      </c>
      <c r="X14">
        <v>0</v>
      </c>
      <c r="Y14">
        <v>1</v>
      </c>
      <c r="Z14">
        <v>0</v>
      </c>
      <c r="AA14">
        <v>0</v>
      </c>
      <c r="AB14">
        <v>0</v>
      </c>
      <c r="AC14">
        <v>1</v>
      </c>
      <c r="AD14">
        <v>4</v>
      </c>
      <c r="AE14">
        <v>0</v>
      </c>
      <c r="AF14">
        <v>38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2</v>
      </c>
      <c r="AP14">
        <v>1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1</v>
      </c>
      <c r="AY14">
        <v>0</v>
      </c>
      <c r="AZ14">
        <v>0</v>
      </c>
      <c r="BA14">
        <v>0</v>
      </c>
      <c r="BB14">
        <v>2</v>
      </c>
      <c r="BC14">
        <v>0</v>
      </c>
      <c r="BD14">
        <v>2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L14">
        <v>0</v>
      </c>
      <c r="BM14">
        <v>3</v>
      </c>
      <c r="BN14">
        <v>1</v>
      </c>
      <c r="BO14">
        <v>0</v>
      </c>
      <c r="BP14">
        <v>0</v>
      </c>
      <c r="BQ14">
        <v>0</v>
      </c>
      <c r="BR14">
        <v>3</v>
      </c>
      <c r="BS14">
        <v>3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1</v>
      </c>
      <c r="CI14">
        <v>1</v>
      </c>
      <c r="CJ14">
        <v>1</v>
      </c>
      <c r="CK14">
        <v>0</v>
      </c>
      <c r="CL14">
        <v>0</v>
      </c>
      <c r="CM14">
        <v>0</v>
      </c>
      <c r="CN14">
        <v>1</v>
      </c>
      <c r="CO14">
        <v>2</v>
      </c>
      <c r="CP14">
        <v>0</v>
      </c>
      <c r="CQ14">
        <v>4</v>
      </c>
      <c r="CR14">
        <v>1</v>
      </c>
      <c r="CS14">
        <v>0</v>
      </c>
      <c r="CT14">
        <v>0</v>
      </c>
      <c r="CU14">
        <v>0</v>
      </c>
      <c r="CV14">
        <v>1</v>
      </c>
      <c r="CW14">
        <v>0</v>
      </c>
      <c r="CX14">
        <v>1</v>
      </c>
      <c r="CY14">
        <v>1</v>
      </c>
      <c r="CZ14">
        <v>1</v>
      </c>
      <c r="DA14">
        <v>4</v>
      </c>
      <c r="DB14">
        <v>0</v>
      </c>
      <c r="DC14" t="s">
        <v>151</v>
      </c>
      <c r="DD14" t="s">
        <v>152</v>
      </c>
      <c r="DE14" t="s">
        <v>175</v>
      </c>
    </row>
    <row r="15" spans="1:109">
      <c r="A15" s="1">
        <v>13</v>
      </c>
      <c r="B15" t="s">
        <v>180</v>
      </c>
      <c r="C15">
        <v>152</v>
      </c>
      <c r="D15">
        <v>4</v>
      </c>
      <c r="E15">
        <v>0</v>
      </c>
      <c r="F15">
        <v>0</v>
      </c>
      <c r="G15">
        <v>6</v>
      </c>
      <c r="H15">
        <v>1</v>
      </c>
      <c r="I15">
        <v>22</v>
      </c>
      <c r="J15">
        <v>6</v>
      </c>
      <c r="K15" t="s">
        <v>181</v>
      </c>
      <c r="L15" t="s">
        <v>182</v>
      </c>
      <c r="M15" t="s">
        <v>183</v>
      </c>
      <c r="N15" t="s">
        <v>184</v>
      </c>
      <c r="O15">
        <v>2</v>
      </c>
      <c r="P15">
        <v>0</v>
      </c>
      <c r="Q15">
        <v>3</v>
      </c>
      <c r="R15">
        <v>3</v>
      </c>
      <c r="S15">
        <v>1</v>
      </c>
      <c r="T15">
        <v>2</v>
      </c>
      <c r="U15">
        <v>4</v>
      </c>
      <c r="V15">
        <v>8</v>
      </c>
      <c r="W15">
        <v>2</v>
      </c>
      <c r="X15">
        <v>0</v>
      </c>
      <c r="Y15">
        <v>1</v>
      </c>
      <c r="Z15">
        <v>0</v>
      </c>
      <c r="AA15">
        <v>0</v>
      </c>
      <c r="AB15">
        <v>0</v>
      </c>
      <c r="AC15">
        <v>2</v>
      </c>
      <c r="AD15">
        <v>3</v>
      </c>
      <c r="AE15">
        <v>0</v>
      </c>
      <c r="AF15">
        <v>37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1</v>
      </c>
      <c r="AM15">
        <v>0</v>
      </c>
      <c r="AN15">
        <v>0</v>
      </c>
      <c r="AO15">
        <v>0</v>
      </c>
      <c r="AP15">
        <v>1</v>
      </c>
      <c r="AQ15">
        <v>3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4</v>
      </c>
      <c r="BN15">
        <v>1</v>
      </c>
      <c r="BO15">
        <v>0</v>
      </c>
      <c r="BP15">
        <v>1</v>
      </c>
      <c r="BQ15">
        <v>0</v>
      </c>
      <c r="BR15">
        <v>3</v>
      </c>
      <c r="BS15">
        <v>1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2</v>
      </c>
      <c r="CE15">
        <v>0</v>
      </c>
      <c r="CF15">
        <v>0</v>
      </c>
      <c r="CG15">
        <v>0</v>
      </c>
      <c r="CH15">
        <v>1</v>
      </c>
      <c r="CI15">
        <v>2</v>
      </c>
      <c r="CJ15">
        <v>1</v>
      </c>
      <c r="CK15">
        <v>0</v>
      </c>
      <c r="CL15">
        <v>0</v>
      </c>
      <c r="CM15">
        <v>0</v>
      </c>
      <c r="CN15">
        <v>1</v>
      </c>
      <c r="CO15">
        <v>0</v>
      </c>
      <c r="CP15">
        <v>0</v>
      </c>
      <c r="CQ15">
        <v>1</v>
      </c>
      <c r="CR15">
        <v>1</v>
      </c>
      <c r="CS15">
        <v>1</v>
      </c>
      <c r="CT15">
        <v>0</v>
      </c>
      <c r="CU15">
        <v>1</v>
      </c>
      <c r="CV15">
        <v>6</v>
      </c>
      <c r="CW15">
        <v>0</v>
      </c>
      <c r="CX15">
        <v>0</v>
      </c>
      <c r="CY15">
        <v>0</v>
      </c>
      <c r="CZ15">
        <v>0</v>
      </c>
      <c r="DA15">
        <v>4</v>
      </c>
      <c r="DB15">
        <v>0</v>
      </c>
      <c r="DC15" t="s">
        <v>151</v>
      </c>
      <c r="DD15" t="s">
        <v>152</v>
      </c>
      <c r="DE15" t="s">
        <v>111</v>
      </c>
    </row>
    <row r="16" spans="1:109">
      <c r="A16" s="1">
        <v>14</v>
      </c>
      <c r="B16" t="s">
        <v>185</v>
      </c>
      <c r="C16">
        <v>125</v>
      </c>
      <c r="D16">
        <v>6</v>
      </c>
      <c r="E16">
        <v>0</v>
      </c>
      <c r="F16">
        <v>0</v>
      </c>
      <c r="G16">
        <v>5</v>
      </c>
      <c r="H16">
        <v>2</v>
      </c>
      <c r="I16">
        <v>18</v>
      </c>
      <c r="J16">
        <v>8</v>
      </c>
      <c r="K16" t="s">
        <v>186</v>
      </c>
      <c r="L16" t="s">
        <v>187</v>
      </c>
      <c r="M16" t="s">
        <v>188</v>
      </c>
      <c r="N16" t="s">
        <v>189</v>
      </c>
      <c r="O16">
        <v>2</v>
      </c>
      <c r="P16">
        <v>0</v>
      </c>
      <c r="Q16">
        <v>1</v>
      </c>
      <c r="R16">
        <v>1</v>
      </c>
      <c r="S16">
        <v>2</v>
      </c>
      <c r="T16">
        <v>4</v>
      </c>
      <c r="U16">
        <v>0</v>
      </c>
      <c r="V16">
        <v>9</v>
      </c>
      <c r="W16">
        <v>2</v>
      </c>
      <c r="X16">
        <v>0</v>
      </c>
      <c r="Y16">
        <v>0</v>
      </c>
      <c r="Z16">
        <v>0</v>
      </c>
      <c r="AA16">
        <v>1</v>
      </c>
      <c r="AB16">
        <v>0</v>
      </c>
      <c r="AC16">
        <v>0</v>
      </c>
      <c r="AD16">
        <v>5</v>
      </c>
      <c r="AE16">
        <v>1</v>
      </c>
      <c r="AF16">
        <v>27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1</v>
      </c>
      <c r="AM16">
        <v>0</v>
      </c>
      <c r="AN16">
        <v>0</v>
      </c>
      <c r="AO16">
        <v>4</v>
      </c>
      <c r="AP16">
        <v>1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2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1</v>
      </c>
      <c r="CF16">
        <v>0</v>
      </c>
      <c r="CG16">
        <v>0</v>
      </c>
      <c r="CH16">
        <v>3</v>
      </c>
      <c r="CI16">
        <v>0</v>
      </c>
      <c r="CJ16">
        <v>1</v>
      </c>
      <c r="CK16">
        <v>0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4</v>
      </c>
      <c r="CS16">
        <v>1</v>
      </c>
      <c r="CT16">
        <v>0</v>
      </c>
      <c r="CU16">
        <v>1</v>
      </c>
      <c r="CV16">
        <v>3</v>
      </c>
      <c r="CW16">
        <v>1</v>
      </c>
      <c r="CX16">
        <v>0</v>
      </c>
      <c r="CY16">
        <v>0</v>
      </c>
      <c r="CZ16">
        <v>0</v>
      </c>
      <c r="DA16">
        <v>1</v>
      </c>
      <c r="DB16">
        <v>0</v>
      </c>
      <c r="DC16" t="s">
        <v>120</v>
      </c>
      <c r="DD16" t="s">
        <v>121</v>
      </c>
      <c r="DE16" t="s">
        <v>111</v>
      </c>
    </row>
    <row r="17" spans="1:109">
      <c r="A17" s="1">
        <v>15</v>
      </c>
      <c r="B17" t="s">
        <v>190</v>
      </c>
      <c r="C17">
        <v>151</v>
      </c>
      <c r="D17">
        <v>7</v>
      </c>
      <c r="E17">
        <v>0</v>
      </c>
      <c r="F17">
        <v>0</v>
      </c>
      <c r="G17">
        <v>5</v>
      </c>
      <c r="H17">
        <v>1</v>
      </c>
      <c r="I17">
        <v>18</v>
      </c>
      <c r="J17">
        <v>10</v>
      </c>
      <c r="K17" t="s">
        <v>191</v>
      </c>
      <c r="L17" t="s">
        <v>192</v>
      </c>
      <c r="M17" t="s">
        <v>193</v>
      </c>
      <c r="N17" t="s">
        <v>194</v>
      </c>
      <c r="O17">
        <v>1</v>
      </c>
      <c r="P17">
        <v>0</v>
      </c>
      <c r="Q17">
        <v>0</v>
      </c>
      <c r="R17">
        <v>0</v>
      </c>
      <c r="S17">
        <v>3</v>
      </c>
      <c r="T17">
        <v>3</v>
      </c>
      <c r="U17">
        <v>2</v>
      </c>
      <c r="V17">
        <v>3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0</v>
      </c>
      <c r="AF17">
        <v>44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5</v>
      </c>
      <c r="AP17">
        <v>1</v>
      </c>
      <c r="AQ17">
        <v>0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3</v>
      </c>
      <c r="BK17">
        <v>0</v>
      </c>
      <c r="BL17">
        <v>0</v>
      </c>
      <c r="BM17">
        <v>2</v>
      </c>
      <c r="BN17">
        <v>0</v>
      </c>
      <c r="BO17">
        <v>0</v>
      </c>
      <c r="BP17">
        <v>2</v>
      </c>
      <c r="BQ17">
        <v>2</v>
      </c>
      <c r="BR17">
        <v>0</v>
      </c>
      <c r="BS17">
        <v>4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1</v>
      </c>
      <c r="CC17">
        <v>0</v>
      </c>
      <c r="CD17">
        <v>0</v>
      </c>
      <c r="CE17">
        <v>2</v>
      </c>
      <c r="CF17">
        <v>1</v>
      </c>
      <c r="CG17">
        <v>0</v>
      </c>
      <c r="CH17">
        <v>3</v>
      </c>
      <c r="CI17">
        <v>0</v>
      </c>
      <c r="CJ17">
        <v>1</v>
      </c>
      <c r="CK17">
        <v>0</v>
      </c>
      <c r="CL17">
        <v>0</v>
      </c>
      <c r="CM17">
        <v>0</v>
      </c>
      <c r="CN17">
        <v>1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1</v>
      </c>
      <c r="CU17">
        <v>1</v>
      </c>
      <c r="CV17">
        <v>5</v>
      </c>
      <c r="CW17">
        <v>4</v>
      </c>
      <c r="CX17">
        <v>0</v>
      </c>
      <c r="CY17">
        <v>0</v>
      </c>
      <c r="CZ17">
        <v>0</v>
      </c>
      <c r="DA17">
        <v>3</v>
      </c>
      <c r="DB17">
        <v>0</v>
      </c>
      <c r="DC17" t="s">
        <v>126</v>
      </c>
      <c r="DD17" t="s">
        <v>127</v>
      </c>
      <c r="DE17" t="s">
        <v>111</v>
      </c>
    </row>
    <row r="18" spans="1:109">
      <c r="A18" s="1">
        <v>16</v>
      </c>
      <c r="B18" t="s">
        <v>195</v>
      </c>
      <c r="C18">
        <v>225</v>
      </c>
      <c r="D18">
        <v>6</v>
      </c>
      <c r="E18">
        <v>0</v>
      </c>
      <c r="F18">
        <v>0</v>
      </c>
      <c r="G18">
        <v>0</v>
      </c>
      <c r="H18">
        <v>0</v>
      </c>
      <c r="I18">
        <v>23</v>
      </c>
      <c r="J18">
        <v>11</v>
      </c>
      <c r="K18" t="s">
        <v>111</v>
      </c>
      <c r="L18" t="s">
        <v>196</v>
      </c>
      <c r="M18" t="s">
        <v>111</v>
      </c>
      <c r="N18" t="s">
        <v>197</v>
      </c>
      <c r="O18">
        <v>0</v>
      </c>
      <c r="P18">
        <v>0</v>
      </c>
      <c r="Q18">
        <v>4</v>
      </c>
      <c r="R18">
        <v>4</v>
      </c>
      <c r="S18">
        <v>3</v>
      </c>
      <c r="T18">
        <v>1</v>
      </c>
      <c r="U18">
        <v>1</v>
      </c>
      <c r="V18">
        <v>10</v>
      </c>
      <c r="W18">
        <v>4</v>
      </c>
      <c r="X18">
        <v>0</v>
      </c>
      <c r="Y18">
        <v>0</v>
      </c>
      <c r="Z18">
        <v>0</v>
      </c>
      <c r="AA18">
        <v>0</v>
      </c>
      <c r="AB18">
        <v>1</v>
      </c>
      <c r="AC18">
        <v>1</v>
      </c>
      <c r="AD18">
        <v>4</v>
      </c>
      <c r="AE18">
        <v>0</v>
      </c>
      <c r="AF18">
        <v>71</v>
      </c>
      <c r="AG18">
        <v>0</v>
      </c>
      <c r="AH18">
        <v>0</v>
      </c>
      <c r="AI18">
        <v>0</v>
      </c>
      <c r="AJ18">
        <v>1</v>
      </c>
      <c r="AK18">
        <v>0</v>
      </c>
      <c r="AL18">
        <v>0</v>
      </c>
      <c r="AM18">
        <v>3</v>
      </c>
      <c r="AN18">
        <v>0</v>
      </c>
      <c r="AO18">
        <v>2</v>
      </c>
      <c r="AP18">
        <v>0</v>
      </c>
      <c r="AQ18">
        <v>1</v>
      </c>
      <c r="AR18">
        <v>0</v>
      </c>
      <c r="AS18">
        <v>5</v>
      </c>
      <c r="AT18">
        <v>0</v>
      </c>
      <c r="AU18">
        <v>1</v>
      </c>
      <c r="AV18">
        <v>1</v>
      </c>
      <c r="AW18">
        <v>4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1</v>
      </c>
      <c r="BH18">
        <v>0</v>
      </c>
      <c r="BI18">
        <v>1</v>
      </c>
      <c r="BJ18">
        <v>3</v>
      </c>
      <c r="BK18">
        <v>2</v>
      </c>
      <c r="BL18">
        <v>0</v>
      </c>
      <c r="BM18">
        <v>1</v>
      </c>
      <c r="BN18">
        <v>0</v>
      </c>
      <c r="BO18">
        <v>2</v>
      </c>
      <c r="BP18">
        <v>7</v>
      </c>
      <c r="BQ18">
        <v>0</v>
      </c>
      <c r="BR18">
        <v>1</v>
      </c>
      <c r="BS18">
        <v>7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2</v>
      </c>
      <c r="CC18">
        <v>6</v>
      </c>
      <c r="CD18">
        <v>0</v>
      </c>
      <c r="CE18">
        <v>1</v>
      </c>
      <c r="CF18">
        <v>0</v>
      </c>
      <c r="CG18">
        <v>0</v>
      </c>
      <c r="CH18">
        <v>2</v>
      </c>
      <c r="CI18">
        <v>1</v>
      </c>
      <c r="CJ18">
        <v>1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1</v>
      </c>
      <c r="CQ18">
        <v>3</v>
      </c>
      <c r="CR18">
        <v>3</v>
      </c>
      <c r="CS18">
        <v>0</v>
      </c>
      <c r="CT18">
        <v>0</v>
      </c>
      <c r="CU18">
        <v>2</v>
      </c>
      <c r="CV18">
        <v>1</v>
      </c>
      <c r="CW18">
        <v>0</v>
      </c>
      <c r="CX18">
        <v>0</v>
      </c>
      <c r="CY18">
        <v>0</v>
      </c>
      <c r="CZ18">
        <v>1</v>
      </c>
      <c r="DA18">
        <v>4</v>
      </c>
      <c r="DB18">
        <v>0</v>
      </c>
      <c r="DC18" t="s">
        <v>151</v>
      </c>
      <c r="DD18" t="s">
        <v>152</v>
      </c>
      <c r="DE18" t="s">
        <v>111</v>
      </c>
    </row>
    <row r="19" spans="1:109">
      <c r="A19" s="1">
        <v>17</v>
      </c>
      <c r="B19" t="s">
        <v>198</v>
      </c>
      <c r="C19">
        <v>183</v>
      </c>
      <c r="D19">
        <v>3</v>
      </c>
      <c r="E19">
        <v>0</v>
      </c>
      <c r="F19">
        <v>0</v>
      </c>
      <c r="G19">
        <v>2</v>
      </c>
      <c r="H19">
        <v>0</v>
      </c>
      <c r="I19">
        <v>20</v>
      </c>
      <c r="J19">
        <v>8</v>
      </c>
      <c r="K19" t="s">
        <v>199</v>
      </c>
      <c r="L19" t="s">
        <v>200</v>
      </c>
      <c r="M19" t="s">
        <v>111</v>
      </c>
      <c r="N19" t="s">
        <v>201</v>
      </c>
      <c r="O19">
        <v>0</v>
      </c>
      <c r="P19">
        <v>0</v>
      </c>
      <c r="Q19">
        <v>4</v>
      </c>
      <c r="R19">
        <v>4</v>
      </c>
      <c r="S19">
        <v>0</v>
      </c>
      <c r="T19">
        <v>3</v>
      </c>
      <c r="U19">
        <v>0</v>
      </c>
      <c r="V19">
        <v>11</v>
      </c>
      <c r="W19">
        <v>0</v>
      </c>
      <c r="X19">
        <v>0</v>
      </c>
      <c r="Y19">
        <v>1</v>
      </c>
      <c r="Z19">
        <v>6</v>
      </c>
      <c r="AA19">
        <v>0</v>
      </c>
      <c r="AB19">
        <v>1</v>
      </c>
      <c r="AC19">
        <v>0</v>
      </c>
      <c r="AD19">
        <v>3</v>
      </c>
      <c r="AE19">
        <v>0</v>
      </c>
      <c r="AF19">
        <v>82</v>
      </c>
      <c r="AG19">
        <v>0</v>
      </c>
      <c r="AH19">
        <v>0</v>
      </c>
      <c r="AI19">
        <v>0</v>
      </c>
      <c r="AJ19">
        <v>1</v>
      </c>
      <c r="AK19">
        <v>0</v>
      </c>
      <c r="AL19">
        <v>0</v>
      </c>
      <c r="AM19">
        <v>1</v>
      </c>
      <c r="AN19">
        <v>0</v>
      </c>
      <c r="AO19">
        <v>6</v>
      </c>
      <c r="AP19">
        <v>1</v>
      </c>
      <c r="AQ19">
        <v>0</v>
      </c>
      <c r="AR19">
        <v>1</v>
      </c>
      <c r="AS19">
        <v>1</v>
      </c>
      <c r="AT19">
        <v>0</v>
      </c>
      <c r="AU19">
        <v>1</v>
      </c>
      <c r="AV19">
        <v>1</v>
      </c>
      <c r="AW19">
        <v>1</v>
      </c>
      <c r="AX19">
        <v>0</v>
      </c>
      <c r="AY19">
        <v>0</v>
      </c>
      <c r="AZ19">
        <v>0</v>
      </c>
      <c r="BA19">
        <v>1</v>
      </c>
      <c r="BB19">
        <v>1</v>
      </c>
      <c r="BC19">
        <v>0</v>
      </c>
      <c r="BD19">
        <v>7</v>
      </c>
      <c r="BE19">
        <v>4</v>
      </c>
      <c r="BF19">
        <v>0</v>
      </c>
      <c r="BG19">
        <v>0</v>
      </c>
      <c r="BH19">
        <v>0</v>
      </c>
      <c r="BI19">
        <v>0</v>
      </c>
      <c r="BJ19">
        <v>6</v>
      </c>
      <c r="BK19">
        <v>1</v>
      </c>
      <c r="BL19">
        <v>0</v>
      </c>
      <c r="BM19">
        <v>0</v>
      </c>
      <c r="BN19">
        <v>0</v>
      </c>
      <c r="BO19">
        <v>2</v>
      </c>
      <c r="BP19">
        <v>3</v>
      </c>
      <c r="BQ19">
        <v>0</v>
      </c>
      <c r="BR19">
        <v>1</v>
      </c>
      <c r="BS19">
        <v>2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1</v>
      </c>
      <c r="CA19">
        <v>2</v>
      </c>
      <c r="CB19">
        <v>2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14</v>
      </c>
      <c r="CI19">
        <v>0</v>
      </c>
      <c r="CJ19">
        <v>4</v>
      </c>
      <c r="CK19">
        <v>2</v>
      </c>
      <c r="CL19">
        <v>2</v>
      </c>
      <c r="CM19">
        <v>0</v>
      </c>
      <c r="CN19">
        <v>0</v>
      </c>
      <c r="CO19">
        <v>0</v>
      </c>
      <c r="CP19">
        <v>2</v>
      </c>
      <c r="CQ19">
        <v>0</v>
      </c>
      <c r="CR19">
        <v>3</v>
      </c>
      <c r="CS19">
        <v>0</v>
      </c>
      <c r="CT19">
        <v>0</v>
      </c>
      <c r="CU19">
        <v>2</v>
      </c>
      <c r="CV19">
        <v>0</v>
      </c>
      <c r="CW19">
        <v>0</v>
      </c>
      <c r="CX19">
        <v>1</v>
      </c>
      <c r="CY19">
        <v>0</v>
      </c>
      <c r="CZ19">
        <v>0</v>
      </c>
      <c r="DA19">
        <v>5</v>
      </c>
      <c r="DB19">
        <v>0</v>
      </c>
      <c r="DC19" t="s">
        <v>202</v>
      </c>
      <c r="DD19" t="s">
        <v>203</v>
      </c>
      <c r="DE19" t="s">
        <v>111</v>
      </c>
    </row>
    <row r="20" spans="1:109">
      <c r="A20" s="1">
        <v>18</v>
      </c>
      <c r="B20" t="s">
        <v>204</v>
      </c>
      <c r="C20">
        <v>198</v>
      </c>
      <c r="D20">
        <v>10</v>
      </c>
      <c r="E20">
        <v>1</v>
      </c>
      <c r="F20">
        <v>0</v>
      </c>
      <c r="G20">
        <v>11</v>
      </c>
      <c r="H20">
        <v>2</v>
      </c>
      <c r="I20">
        <v>39</v>
      </c>
      <c r="J20">
        <v>15</v>
      </c>
      <c r="K20" t="s">
        <v>205</v>
      </c>
      <c r="L20" t="s">
        <v>206</v>
      </c>
      <c r="M20" t="s">
        <v>207</v>
      </c>
      <c r="N20" t="s">
        <v>208</v>
      </c>
      <c r="O20">
        <v>3</v>
      </c>
      <c r="P20">
        <v>1</v>
      </c>
      <c r="Q20">
        <v>3</v>
      </c>
      <c r="R20">
        <v>4</v>
      </c>
      <c r="S20">
        <v>6</v>
      </c>
      <c r="T20">
        <v>6</v>
      </c>
      <c r="U20">
        <v>4</v>
      </c>
      <c r="V20">
        <v>7</v>
      </c>
      <c r="W20">
        <v>2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1</v>
      </c>
      <c r="AE20">
        <v>1</v>
      </c>
      <c r="AF20">
        <v>41</v>
      </c>
      <c r="AG20">
        <v>0</v>
      </c>
      <c r="AH20">
        <v>1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4</v>
      </c>
      <c r="AP20">
        <v>1</v>
      </c>
      <c r="AQ20">
        <v>0</v>
      </c>
      <c r="AR20">
        <v>0</v>
      </c>
      <c r="AS20">
        <v>0</v>
      </c>
      <c r="AT20">
        <v>1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2</v>
      </c>
      <c r="BB20">
        <v>0</v>
      </c>
      <c r="BC20">
        <v>3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1</v>
      </c>
      <c r="BK20">
        <v>0</v>
      </c>
      <c r="BL20">
        <v>0</v>
      </c>
      <c r="BM20">
        <v>4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3</v>
      </c>
      <c r="BT20">
        <v>0</v>
      </c>
      <c r="BU20">
        <v>0</v>
      </c>
      <c r="BV20">
        <v>0</v>
      </c>
      <c r="BW20">
        <v>1</v>
      </c>
      <c r="BX20">
        <v>0</v>
      </c>
      <c r="BY20">
        <v>0</v>
      </c>
      <c r="BZ20">
        <v>0</v>
      </c>
      <c r="CA20">
        <v>0</v>
      </c>
      <c r="CB20">
        <v>1</v>
      </c>
      <c r="CC20">
        <v>0</v>
      </c>
      <c r="CD20">
        <v>0</v>
      </c>
      <c r="CE20">
        <v>1</v>
      </c>
      <c r="CF20">
        <v>0</v>
      </c>
      <c r="CG20">
        <v>1</v>
      </c>
      <c r="CH20">
        <v>0</v>
      </c>
      <c r="CI20">
        <v>3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1</v>
      </c>
      <c r="CP20">
        <v>0</v>
      </c>
      <c r="CQ20">
        <v>1</v>
      </c>
      <c r="CR20">
        <v>1</v>
      </c>
      <c r="CS20">
        <v>0</v>
      </c>
      <c r="CT20">
        <v>0</v>
      </c>
      <c r="CU20">
        <v>3</v>
      </c>
      <c r="CV20">
        <v>5</v>
      </c>
      <c r="CW20">
        <v>1</v>
      </c>
      <c r="CX20">
        <v>0</v>
      </c>
      <c r="CY20">
        <v>0</v>
      </c>
      <c r="CZ20">
        <v>0</v>
      </c>
      <c r="DA20">
        <v>2</v>
      </c>
      <c r="DB20">
        <v>0</v>
      </c>
      <c r="DC20" t="s">
        <v>113</v>
      </c>
      <c r="DD20" t="s">
        <v>114</v>
      </c>
      <c r="DE20" t="s">
        <v>209</v>
      </c>
    </row>
    <row r="21" spans="1:109">
      <c r="A21" s="1">
        <v>19</v>
      </c>
      <c r="B21" t="s">
        <v>210</v>
      </c>
      <c r="C21">
        <v>125</v>
      </c>
      <c r="D21">
        <v>4</v>
      </c>
      <c r="E21">
        <v>0</v>
      </c>
      <c r="F21">
        <v>0</v>
      </c>
      <c r="G21">
        <v>5</v>
      </c>
      <c r="H21">
        <v>0</v>
      </c>
      <c r="I21">
        <v>22</v>
      </c>
      <c r="J21">
        <v>6</v>
      </c>
      <c r="K21" t="s">
        <v>211</v>
      </c>
      <c r="L21" t="s">
        <v>212</v>
      </c>
      <c r="M21" t="s">
        <v>111</v>
      </c>
      <c r="N21" t="s">
        <v>213</v>
      </c>
      <c r="O21">
        <v>2</v>
      </c>
      <c r="P21">
        <v>0</v>
      </c>
      <c r="Q21">
        <v>2</v>
      </c>
      <c r="R21">
        <v>2</v>
      </c>
      <c r="S21">
        <v>4</v>
      </c>
      <c r="T21">
        <v>2</v>
      </c>
      <c r="U21">
        <v>4</v>
      </c>
      <c r="V21">
        <v>9</v>
      </c>
      <c r="W21">
        <v>6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3</v>
      </c>
      <c r="AF21">
        <v>30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0</v>
      </c>
      <c r="AN21">
        <v>0</v>
      </c>
      <c r="AO21">
        <v>2</v>
      </c>
      <c r="AP21">
        <v>1</v>
      </c>
      <c r="AQ21">
        <v>0</v>
      </c>
      <c r="AR21">
        <v>0</v>
      </c>
      <c r="AS21">
        <v>0</v>
      </c>
      <c r="AT21">
        <v>1</v>
      </c>
      <c r="AU21">
        <v>0</v>
      </c>
      <c r="AV21">
        <v>0</v>
      </c>
      <c r="AW21">
        <v>0</v>
      </c>
      <c r="AX21">
        <v>1</v>
      </c>
      <c r="AY21">
        <v>0</v>
      </c>
      <c r="AZ21">
        <v>0</v>
      </c>
      <c r="BA21">
        <v>1</v>
      </c>
      <c r="BB21">
        <v>0</v>
      </c>
      <c r="BC21">
        <v>1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1</v>
      </c>
      <c r="BM21">
        <v>4</v>
      </c>
      <c r="BN21">
        <v>1</v>
      </c>
      <c r="BO21">
        <v>0</v>
      </c>
      <c r="BP21">
        <v>0</v>
      </c>
      <c r="BQ21">
        <v>1</v>
      </c>
      <c r="BR21">
        <v>0</v>
      </c>
      <c r="BS21">
        <v>2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1</v>
      </c>
      <c r="CH21">
        <v>1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4</v>
      </c>
      <c r="CR21">
        <v>0</v>
      </c>
      <c r="CS21">
        <v>1</v>
      </c>
      <c r="CT21">
        <v>0</v>
      </c>
      <c r="CU21">
        <v>1</v>
      </c>
      <c r="CV21">
        <v>3</v>
      </c>
      <c r="CW21">
        <v>0</v>
      </c>
      <c r="CX21">
        <v>0</v>
      </c>
      <c r="CY21">
        <v>0</v>
      </c>
      <c r="CZ21">
        <v>0</v>
      </c>
      <c r="DA21">
        <v>2</v>
      </c>
      <c r="DB21">
        <v>0</v>
      </c>
      <c r="DC21" t="s">
        <v>113</v>
      </c>
      <c r="DD21" t="s">
        <v>114</v>
      </c>
      <c r="DE21" t="s">
        <v>111</v>
      </c>
    </row>
    <row r="22" spans="1:109">
      <c r="A22" s="1">
        <v>20</v>
      </c>
      <c r="B22" t="s">
        <v>214</v>
      </c>
      <c r="C22">
        <v>172</v>
      </c>
      <c r="D22">
        <v>6</v>
      </c>
      <c r="E22">
        <v>0</v>
      </c>
      <c r="F22">
        <v>0</v>
      </c>
      <c r="G22">
        <v>1</v>
      </c>
      <c r="H22">
        <v>0</v>
      </c>
      <c r="I22">
        <v>16</v>
      </c>
      <c r="J22">
        <v>4</v>
      </c>
      <c r="K22" t="s">
        <v>215</v>
      </c>
      <c r="L22" t="s">
        <v>216</v>
      </c>
      <c r="M22" t="s">
        <v>111</v>
      </c>
      <c r="N22" t="s">
        <v>217</v>
      </c>
      <c r="O22">
        <v>0</v>
      </c>
      <c r="P22">
        <v>0</v>
      </c>
      <c r="Q22">
        <v>2</v>
      </c>
      <c r="R22">
        <v>2</v>
      </c>
      <c r="S22">
        <v>0</v>
      </c>
      <c r="T22">
        <v>0</v>
      </c>
      <c r="U22">
        <v>2</v>
      </c>
      <c r="V22">
        <v>7</v>
      </c>
      <c r="W22">
        <v>5</v>
      </c>
      <c r="X22">
        <v>0</v>
      </c>
      <c r="Y22">
        <v>0</v>
      </c>
      <c r="Z22">
        <v>0</v>
      </c>
      <c r="AA22">
        <v>0</v>
      </c>
      <c r="AB22">
        <v>0</v>
      </c>
      <c r="AC22">
        <v>2</v>
      </c>
      <c r="AD22">
        <v>0</v>
      </c>
      <c r="AE22">
        <v>0</v>
      </c>
      <c r="AF22">
        <v>54</v>
      </c>
      <c r="AG22">
        <v>0</v>
      </c>
      <c r="AH22">
        <v>0</v>
      </c>
      <c r="AI22">
        <v>0</v>
      </c>
      <c r="AJ22">
        <v>1</v>
      </c>
      <c r="AK22">
        <v>0</v>
      </c>
      <c r="AL22">
        <v>0</v>
      </c>
      <c r="AM22">
        <v>1</v>
      </c>
      <c r="AN22">
        <v>0</v>
      </c>
      <c r="AO22">
        <v>3</v>
      </c>
      <c r="AP22">
        <v>3</v>
      </c>
      <c r="AQ22">
        <v>0</v>
      </c>
      <c r="AR22">
        <v>2</v>
      </c>
      <c r="AS22">
        <v>1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1</v>
      </c>
      <c r="BC22">
        <v>3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4</v>
      </c>
      <c r="BK22">
        <v>0</v>
      </c>
      <c r="BL22">
        <v>0</v>
      </c>
      <c r="BM22">
        <v>2</v>
      </c>
      <c r="BN22">
        <v>0</v>
      </c>
      <c r="BO22">
        <v>0</v>
      </c>
      <c r="BP22">
        <v>1</v>
      </c>
      <c r="BQ22">
        <v>0</v>
      </c>
      <c r="BR22">
        <v>1</v>
      </c>
      <c r="BS22">
        <v>1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3</v>
      </c>
      <c r="CC22">
        <v>2</v>
      </c>
      <c r="CD22">
        <v>0</v>
      </c>
      <c r="CE22">
        <v>2</v>
      </c>
      <c r="CF22">
        <v>0</v>
      </c>
      <c r="CG22">
        <v>1</v>
      </c>
      <c r="CH22">
        <v>1</v>
      </c>
      <c r="CI22">
        <v>2</v>
      </c>
      <c r="CJ22">
        <v>1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2</v>
      </c>
      <c r="CQ22">
        <v>2</v>
      </c>
      <c r="CR22">
        <v>0</v>
      </c>
      <c r="CS22">
        <v>0</v>
      </c>
      <c r="CT22">
        <v>0</v>
      </c>
      <c r="CU22">
        <v>2</v>
      </c>
      <c r="CV22">
        <v>5</v>
      </c>
      <c r="CW22">
        <v>0</v>
      </c>
      <c r="CX22">
        <v>0</v>
      </c>
      <c r="CY22">
        <v>1</v>
      </c>
      <c r="CZ22">
        <v>1</v>
      </c>
      <c r="DA22">
        <v>5</v>
      </c>
      <c r="DB22">
        <v>0</v>
      </c>
      <c r="DC22" t="s">
        <v>202</v>
      </c>
      <c r="DD22" t="s">
        <v>203</v>
      </c>
      <c r="DE22" t="s">
        <v>111</v>
      </c>
    </row>
    <row r="23" spans="1:109">
      <c r="A23" s="1">
        <v>21</v>
      </c>
      <c r="B23" t="s">
        <v>218</v>
      </c>
      <c r="C23">
        <v>217</v>
      </c>
      <c r="D23">
        <v>5</v>
      </c>
      <c r="E23">
        <v>0</v>
      </c>
      <c r="F23">
        <v>0</v>
      </c>
      <c r="G23">
        <v>1</v>
      </c>
      <c r="H23">
        <v>0</v>
      </c>
      <c r="I23">
        <v>14</v>
      </c>
      <c r="J23">
        <v>7</v>
      </c>
      <c r="K23" t="s">
        <v>219</v>
      </c>
      <c r="L23" t="s">
        <v>220</v>
      </c>
      <c r="M23" t="s">
        <v>111</v>
      </c>
      <c r="N23" t="s">
        <v>221</v>
      </c>
      <c r="O23">
        <v>0</v>
      </c>
      <c r="P23">
        <v>0</v>
      </c>
      <c r="Q23">
        <v>2</v>
      </c>
      <c r="R23">
        <v>2</v>
      </c>
      <c r="S23">
        <v>1</v>
      </c>
      <c r="T23">
        <v>1</v>
      </c>
      <c r="U23">
        <v>4</v>
      </c>
      <c r="V23">
        <v>11</v>
      </c>
      <c r="W23">
        <v>2</v>
      </c>
      <c r="X23">
        <v>0</v>
      </c>
      <c r="Y23">
        <v>0</v>
      </c>
      <c r="Z23">
        <v>0</v>
      </c>
      <c r="AA23">
        <v>0</v>
      </c>
      <c r="AB23">
        <v>1</v>
      </c>
      <c r="AC23">
        <v>5</v>
      </c>
      <c r="AD23">
        <v>3</v>
      </c>
      <c r="AE23">
        <v>0</v>
      </c>
      <c r="AF23">
        <v>81</v>
      </c>
      <c r="AG23">
        <v>0</v>
      </c>
      <c r="AH23">
        <v>0</v>
      </c>
      <c r="AI23">
        <v>0</v>
      </c>
      <c r="AJ23">
        <v>1</v>
      </c>
      <c r="AK23">
        <v>0</v>
      </c>
      <c r="AL23">
        <v>0</v>
      </c>
      <c r="AM23">
        <v>7</v>
      </c>
      <c r="AN23">
        <v>0</v>
      </c>
      <c r="AO23">
        <v>5</v>
      </c>
      <c r="AP23">
        <v>1</v>
      </c>
      <c r="AQ23">
        <v>0</v>
      </c>
      <c r="AR23">
        <v>0</v>
      </c>
      <c r="AS23">
        <v>3</v>
      </c>
      <c r="AT23">
        <v>1</v>
      </c>
      <c r="AU23">
        <v>1</v>
      </c>
      <c r="AV23">
        <v>0</v>
      </c>
      <c r="AW23">
        <v>0</v>
      </c>
      <c r="AX23">
        <v>1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6</v>
      </c>
      <c r="BK23">
        <v>0</v>
      </c>
      <c r="BL23">
        <v>0</v>
      </c>
      <c r="BM23">
        <v>4</v>
      </c>
      <c r="BN23">
        <v>0</v>
      </c>
      <c r="BO23">
        <v>2</v>
      </c>
      <c r="BP23">
        <v>4</v>
      </c>
      <c r="BQ23">
        <v>0</v>
      </c>
      <c r="BR23">
        <v>4</v>
      </c>
      <c r="BS23">
        <v>2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4</v>
      </c>
      <c r="CC23">
        <v>2</v>
      </c>
      <c r="CD23">
        <v>0</v>
      </c>
      <c r="CE23">
        <v>0</v>
      </c>
      <c r="CF23">
        <v>0</v>
      </c>
      <c r="CG23">
        <v>0</v>
      </c>
      <c r="CH23">
        <v>15</v>
      </c>
      <c r="CI23">
        <v>5</v>
      </c>
      <c r="CJ23">
        <v>0</v>
      </c>
      <c r="CK23">
        <v>0</v>
      </c>
      <c r="CL23">
        <v>1</v>
      </c>
      <c r="CM23">
        <v>0</v>
      </c>
      <c r="CN23">
        <v>0</v>
      </c>
      <c r="CO23">
        <v>0</v>
      </c>
      <c r="CP23">
        <v>0</v>
      </c>
      <c r="CQ23">
        <v>2</v>
      </c>
      <c r="CR23">
        <v>1</v>
      </c>
      <c r="CS23">
        <v>0</v>
      </c>
      <c r="CT23">
        <v>0</v>
      </c>
      <c r="CU23">
        <v>4</v>
      </c>
      <c r="CV23">
        <v>2</v>
      </c>
      <c r="CW23">
        <v>0</v>
      </c>
      <c r="CX23">
        <v>1</v>
      </c>
      <c r="CY23">
        <v>0</v>
      </c>
      <c r="CZ23">
        <v>0</v>
      </c>
      <c r="DA23">
        <v>2</v>
      </c>
      <c r="DB23">
        <v>0</v>
      </c>
      <c r="DC23" t="s">
        <v>113</v>
      </c>
      <c r="DD23" t="s">
        <v>114</v>
      </c>
      <c r="DE23" t="s">
        <v>111</v>
      </c>
    </row>
    <row r="24" spans="1:109">
      <c r="A24" s="1">
        <v>22</v>
      </c>
      <c r="B24" t="s">
        <v>222</v>
      </c>
      <c r="C24">
        <v>191</v>
      </c>
      <c r="D24">
        <v>4</v>
      </c>
      <c r="E24">
        <v>0</v>
      </c>
      <c r="F24">
        <v>0</v>
      </c>
      <c r="G24">
        <v>1</v>
      </c>
      <c r="H24">
        <v>0</v>
      </c>
      <c r="I24">
        <v>12</v>
      </c>
      <c r="J24">
        <v>4</v>
      </c>
      <c r="K24" t="s">
        <v>223</v>
      </c>
      <c r="L24" t="s">
        <v>224</v>
      </c>
      <c r="M24" t="s">
        <v>111</v>
      </c>
      <c r="N24" t="s">
        <v>225</v>
      </c>
      <c r="O24">
        <v>0</v>
      </c>
      <c r="P24">
        <v>0</v>
      </c>
      <c r="Q24">
        <v>2</v>
      </c>
      <c r="R24">
        <v>2</v>
      </c>
      <c r="S24">
        <v>0</v>
      </c>
      <c r="T24">
        <v>1</v>
      </c>
      <c r="U24">
        <v>1</v>
      </c>
      <c r="V24">
        <v>13</v>
      </c>
      <c r="W24">
        <v>1</v>
      </c>
      <c r="X24">
        <v>0</v>
      </c>
      <c r="Y24">
        <v>2</v>
      </c>
      <c r="Z24">
        <v>1</v>
      </c>
      <c r="AA24">
        <v>0</v>
      </c>
      <c r="AB24">
        <v>0</v>
      </c>
      <c r="AC24">
        <v>6</v>
      </c>
      <c r="AD24">
        <v>3</v>
      </c>
      <c r="AE24">
        <v>0</v>
      </c>
      <c r="AF24">
        <v>64</v>
      </c>
      <c r="AG24">
        <v>0</v>
      </c>
      <c r="AH24">
        <v>0</v>
      </c>
      <c r="AI24">
        <v>0</v>
      </c>
      <c r="AJ24">
        <v>1</v>
      </c>
      <c r="AK24">
        <v>0</v>
      </c>
      <c r="AL24">
        <v>0</v>
      </c>
      <c r="AM24">
        <v>1</v>
      </c>
      <c r="AN24">
        <v>0</v>
      </c>
      <c r="AO24">
        <v>9</v>
      </c>
      <c r="AP24">
        <v>1</v>
      </c>
      <c r="AQ24">
        <v>2</v>
      </c>
      <c r="AR24">
        <v>0</v>
      </c>
      <c r="AS24">
        <v>3</v>
      </c>
      <c r="AT24">
        <v>0</v>
      </c>
      <c r="AU24">
        <v>0</v>
      </c>
      <c r="AV24">
        <v>0</v>
      </c>
      <c r="AW24">
        <v>0</v>
      </c>
      <c r="AX24">
        <v>1</v>
      </c>
      <c r="AY24">
        <v>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1</v>
      </c>
      <c r="BJ24">
        <v>2</v>
      </c>
      <c r="BK24">
        <v>1</v>
      </c>
      <c r="BL24">
        <v>0</v>
      </c>
      <c r="BM24">
        <v>1</v>
      </c>
      <c r="BN24">
        <v>0</v>
      </c>
      <c r="BO24">
        <v>1</v>
      </c>
      <c r="BP24">
        <v>6</v>
      </c>
      <c r="BQ24">
        <v>0</v>
      </c>
      <c r="BR24">
        <v>1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2</v>
      </c>
      <c r="CD24">
        <v>2</v>
      </c>
      <c r="CE24">
        <v>1</v>
      </c>
      <c r="CF24">
        <v>0</v>
      </c>
      <c r="CG24">
        <v>0</v>
      </c>
      <c r="CH24">
        <v>9</v>
      </c>
      <c r="CI24">
        <v>6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2</v>
      </c>
      <c r="CR24">
        <v>1</v>
      </c>
      <c r="CS24">
        <v>0</v>
      </c>
      <c r="CT24">
        <v>0</v>
      </c>
      <c r="CU24">
        <v>1</v>
      </c>
      <c r="CV24">
        <v>2</v>
      </c>
      <c r="CW24">
        <v>1</v>
      </c>
      <c r="CX24">
        <v>2</v>
      </c>
      <c r="CY24">
        <v>0</v>
      </c>
      <c r="CZ24">
        <v>0</v>
      </c>
      <c r="DA24">
        <v>3</v>
      </c>
      <c r="DB24">
        <v>0</v>
      </c>
      <c r="DC24" t="s">
        <v>126</v>
      </c>
      <c r="DD24" t="s">
        <v>127</v>
      </c>
      <c r="DE24" t="s">
        <v>111</v>
      </c>
    </row>
    <row r="25" spans="1:109">
      <c r="A25" s="1">
        <v>23</v>
      </c>
      <c r="B25" t="s">
        <v>226</v>
      </c>
      <c r="C25">
        <v>143</v>
      </c>
      <c r="D25">
        <v>4</v>
      </c>
      <c r="E25">
        <v>0</v>
      </c>
      <c r="F25">
        <v>0</v>
      </c>
      <c r="G25">
        <v>2</v>
      </c>
      <c r="H25">
        <v>0</v>
      </c>
      <c r="I25">
        <v>8</v>
      </c>
      <c r="J25">
        <v>1</v>
      </c>
      <c r="K25" t="s">
        <v>227</v>
      </c>
      <c r="L25" t="s">
        <v>228</v>
      </c>
      <c r="M25" t="s">
        <v>111</v>
      </c>
      <c r="N25" t="s">
        <v>229</v>
      </c>
      <c r="O25">
        <v>0</v>
      </c>
      <c r="P25">
        <v>0</v>
      </c>
      <c r="Q25">
        <v>0</v>
      </c>
      <c r="R25">
        <v>0</v>
      </c>
      <c r="S25">
        <v>1</v>
      </c>
      <c r="T25">
        <v>0</v>
      </c>
      <c r="U25">
        <v>2</v>
      </c>
      <c r="V25">
        <v>7</v>
      </c>
      <c r="W25">
        <v>1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5</v>
      </c>
      <c r="AE25">
        <v>0</v>
      </c>
      <c r="AF25">
        <v>45</v>
      </c>
      <c r="AG25">
        <v>0</v>
      </c>
      <c r="AH25">
        <v>0</v>
      </c>
      <c r="AI25">
        <v>0</v>
      </c>
      <c r="AJ25">
        <v>1</v>
      </c>
      <c r="AK25">
        <v>0</v>
      </c>
      <c r="AL25">
        <v>0</v>
      </c>
      <c r="AM25">
        <v>1</v>
      </c>
      <c r="AN25">
        <v>0</v>
      </c>
      <c r="AO25">
        <v>3</v>
      </c>
      <c r="AP25">
        <v>0</v>
      </c>
      <c r="AQ25">
        <v>4</v>
      </c>
      <c r="AR25">
        <v>0</v>
      </c>
      <c r="AS25">
        <v>2</v>
      </c>
      <c r="AT25">
        <v>0</v>
      </c>
      <c r="AU25">
        <v>2</v>
      </c>
      <c r="AV25">
        <v>0</v>
      </c>
      <c r="AW25">
        <v>0</v>
      </c>
      <c r="AX25">
        <v>0</v>
      </c>
      <c r="AY25">
        <v>3</v>
      </c>
      <c r="AZ25">
        <v>0</v>
      </c>
      <c r="BA25">
        <v>0</v>
      </c>
      <c r="BB25">
        <v>1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2</v>
      </c>
      <c r="BK25">
        <v>0</v>
      </c>
      <c r="BL25">
        <v>0</v>
      </c>
      <c r="BM25">
        <v>2</v>
      </c>
      <c r="BN25">
        <v>0</v>
      </c>
      <c r="BO25">
        <v>0</v>
      </c>
      <c r="BP25">
        <v>3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2</v>
      </c>
      <c r="CB25">
        <v>0</v>
      </c>
      <c r="CC25">
        <v>2</v>
      </c>
      <c r="CD25">
        <v>1</v>
      </c>
      <c r="CE25">
        <v>0</v>
      </c>
      <c r="CF25">
        <v>0</v>
      </c>
      <c r="CG25">
        <v>0</v>
      </c>
      <c r="CH25">
        <v>11</v>
      </c>
      <c r="CI25">
        <v>1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2</v>
      </c>
      <c r="CS25">
        <v>0</v>
      </c>
      <c r="CT25">
        <v>0</v>
      </c>
      <c r="CU25">
        <v>0</v>
      </c>
      <c r="CV25">
        <v>1</v>
      </c>
      <c r="CW25">
        <v>1</v>
      </c>
      <c r="CX25">
        <v>0</v>
      </c>
      <c r="CY25">
        <v>0</v>
      </c>
      <c r="CZ25">
        <v>0</v>
      </c>
      <c r="DA25">
        <v>0</v>
      </c>
      <c r="DB25">
        <v>0</v>
      </c>
      <c r="DC25" t="s">
        <v>111</v>
      </c>
      <c r="DD25" t="s">
        <v>111</v>
      </c>
      <c r="DE25" t="s">
        <v>111</v>
      </c>
    </row>
    <row r="26" spans="1:109">
      <c r="A26" s="1">
        <v>24</v>
      </c>
      <c r="B26" t="s">
        <v>230</v>
      </c>
      <c r="C26">
        <v>195</v>
      </c>
      <c r="D26">
        <v>8</v>
      </c>
      <c r="E26">
        <v>0</v>
      </c>
      <c r="F26">
        <v>0</v>
      </c>
      <c r="G26">
        <v>1</v>
      </c>
      <c r="H26">
        <v>0</v>
      </c>
      <c r="I26">
        <v>17</v>
      </c>
      <c r="J26">
        <v>7</v>
      </c>
      <c r="K26" t="s">
        <v>231</v>
      </c>
      <c r="L26" t="s">
        <v>232</v>
      </c>
      <c r="M26" t="s">
        <v>111</v>
      </c>
      <c r="N26" t="s">
        <v>233</v>
      </c>
      <c r="O26">
        <v>0</v>
      </c>
      <c r="P26">
        <v>0</v>
      </c>
      <c r="Q26">
        <v>2</v>
      </c>
      <c r="R26">
        <v>2</v>
      </c>
      <c r="S26">
        <v>2</v>
      </c>
      <c r="T26">
        <v>2</v>
      </c>
      <c r="U26">
        <v>3</v>
      </c>
      <c r="V26">
        <v>11</v>
      </c>
      <c r="W26">
        <v>1</v>
      </c>
      <c r="X26">
        <v>0</v>
      </c>
      <c r="Y26">
        <v>0</v>
      </c>
      <c r="Z26">
        <v>1</v>
      </c>
      <c r="AA26">
        <v>0</v>
      </c>
      <c r="AB26">
        <v>0</v>
      </c>
      <c r="AC26">
        <v>8</v>
      </c>
      <c r="AD26">
        <v>1</v>
      </c>
      <c r="AE26">
        <v>0</v>
      </c>
      <c r="AF26">
        <v>62</v>
      </c>
      <c r="AG26">
        <v>0</v>
      </c>
      <c r="AH26">
        <v>1</v>
      </c>
      <c r="AI26">
        <v>0</v>
      </c>
      <c r="AJ26">
        <v>1</v>
      </c>
      <c r="AK26">
        <v>0</v>
      </c>
      <c r="AL26">
        <v>1</v>
      </c>
      <c r="AM26">
        <v>1</v>
      </c>
      <c r="AN26">
        <v>0</v>
      </c>
      <c r="AO26">
        <v>11</v>
      </c>
      <c r="AP26">
        <v>2</v>
      </c>
      <c r="AQ26">
        <v>0</v>
      </c>
      <c r="AR26">
        <v>0</v>
      </c>
      <c r="AS26">
        <v>2</v>
      </c>
      <c r="AT26">
        <v>1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1</v>
      </c>
      <c r="BA26">
        <v>0</v>
      </c>
      <c r="BB26">
        <v>0</v>
      </c>
      <c r="BC26">
        <v>3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3</v>
      </c>
      <c r="BK26">
        <v>2</v>
      </c>
      <c r="BL26">
        <v>0</v>
      </c>
      <c r="BM26">
        <v>3</v>
      </c>
      <c r="BN26">
        <v>0</v>
      </c>
      <c r="BO26">
        <v>0</v>
      </c>
      <c r="BP26">
        <v>1</v>
      </c>
      <c r="BQ26">
        <v>1</v>
      </c>
      <c r="BR26">
        <v>3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1</v>
      </c>
      <c r="CC26">
        <v>0</v>
      </c>
      <c r="CD26">
        <v>0</v>
      </c>
      <c r="CE26">
        <v>2</v>
      </c>
      <c r="CF26">
        <v>0</v>
      </c>
      <c r="CG26">
        <v>0</v>
      </c>
      <c r="CH26">
        <v>4</v>
      </c>
      <c r="CI26">
        <v>8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1</v>
      </c>
      <c r="CR26">
        <v>1</v>
      </c>
      <c r="CS26">
        <v>0</v>
      </c>
      <c r="CT26">
        <v>0</v>
      </c>
      <c r="CU26">
        <v>0</v>
      </c>
      <c r="CV26">
        <v>4</v>
      </c>
      <c r="CW26">
        <v>0</v>
      </c>
      <c r="CX26">
        <v>0</v>
      </c>
      <c r="CY26">
        <v>1</v>
      </c>
      <c r="CZ26">
        <v>0</v>
      </c>
      <c r="DA26">
        <v>3</v>
      </c>
      <c r="DB26">
        <v>0</v>
      </c>
      <c r="DC26" t="s">
        <v>126</v>
      </c>
      <c r="DD26" t="s">
        <v>127</v>
      </c>
      <c r="DE26" t="s">
        <v>111</v>
      </c>
    </row>
    <row r="27" spans="1:109">
      <c r="A27" s="1">
        <v>25</v>
      </c>
      <c r="B27" t="s">
        <v>234</v>
      </c>
      <c r="C27">
        <v>214</v>
      </c>
      <c r="D27">
        <v>9</v>
      </c>
      <c r="E27">
        <v>0</v>
      </c>
      <c r="F27">
        <v>0</v>
      </c>
      <c r="G27">
        <v>4</v>
      </c>
      <c r="H27">
        <v>1</v>
      </c>
      <c r="I27">
        <v>21</v>
      </c>
      <c r="J27">
        <v>10</v>
      </c>
      <c r="K27" t="s">
        <v>235</v>
      </c>
      <c r="L27" t="s">
        <v>236</v>
      </c>
      <c r="M27" t="s">
        <v>237</v>
      </c>
      <c r="N27" t="s">
        <v>238</v>
      </c>
      <c r="O27">
        <v>1</v>
      </c>
      <c r="P27">
        <v>0</v>
      </c>
      <c r="Q27">
        <v>1</v>
      </c>
      <c r="R27">
        <v>1</v>
      </c>
      <c r="S27">
        <v>2</v>
      </c>
      <c r="T27">
        <v>6</v>
      </c>
      <c r="U27">
        <v>3</v>
      </c>
      <c r="V27">
        <v>16</v>
      </c>
      <c r="W27">
        <v>5</v>
      </c>
      <c r="X27">
        <v>0</v>
      </c>
      <c r="Y27">
        <v>0</v>
      </c>
      <c r="Z27">
        <v>3</v>
      </c>
      <c r="AA27">
        <v>0</v>
      </c>
      <c r="AB27">
        <v>0</v>
      </c>
      <c r="AC27">
        <v>0</v>
      </c>
      <c r="AD27">
        <v>8</v>
      </c>
      <c r="AE27">
        <v>0</v>
      </c>
      <c r="AF27">
        <v>66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7</v>
      </c>
      <c r="AP27">
        <v>0</v>
      </c>
      <c r="AQ27">
        <v>0</v>
      </c>
      <c r="AR27">
        <v>3</v>
      </c>
      <c r="AS27">
        <v>0</v>
      </c>
      <c r="AT27">
        <v>1</v>
      </c>
      <c r="AU27">
        <v>0</v>
      </c>
      <c r="AV27">
        <v>0</v>
      </c>
      <c r="AW27">
        <v>0</v>
      </c>
      <c r="AX27">
        <v>2</v>
      </c>
      <c r="AY27">
        <v>0</v>
      </c>
      <c r="AZ27">
        <v>1</v>
      </c>
      <c r="BA27">
        <v>0</v>
      </c>
      <c r="BB27">
        <v>1</v>
      </c>
      <c r="BC27">
        <v>1</v>
      </c>
      <c r="BD27">
        <v>1</v>
      </c>
      <c r="BE27">
        <v>0</v>
      </c>
      <c r="BF27">
        <v>2</v>
      </c>
      <c r="BG27">
        <v>0</v>
      </c>
      <c r="BH27">
        <v>0</v>
      </c>
      <c r="BI27">
        <v>0</v>
      </c>
      <c r="BJ27">
        <v>5</v>
      </c>
      <c r="BK27">
        <v>2</v>
      </c>
      <c r="BL27">
        <v>2</v>
      </c>
      <c r="BM27">
        <v>3</v>
      </c>
      <c r="BN27">
        <v>0</v>
      </c>
      <c r="BO27">
        <v>0</v>
      </c>
      <c r="BP27">
        <v>0</v>
      </c>
      <c r="BQ27">
        <v>2</v>
      </c>
      <c r="BR27">
        <v>1</v>
      </c>
      <c r="BS27">
        <v>3</v>
      </c>
      <c r="BT27">
        <v>1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2</v>
      </c>
      <c r="CC27">
        <v>0</v>
      </c>
      <c r="CD27">
        <v>0</v>
      </c>
      <c r="CE27">
        <v>0</v>
      </c>
      <c r="CF27">
        <v>0</v>
      </c>
      <c r="CG27">
        <v>1</v>
      </c>
      <c r="CH27">
        <v>3</v>
      </c>
      <c r="CI27">
        <v>0</v>
      </c>
      <c r="CJ27">
        <v>1</v>
      </c>
      <c r="CK27">
        <v>0</v>
      </c>
      <c r="CL27">
        <v>2</v>
      </c>
      <c r="CM27">
        <v>0</v>
      </c>
      <c r="CN27">
        <v>0</v>
      </c>
      <c r="CO27">
        <v>5</v>
      </c>
      <c r="CP27">
        <v>2</v>
      </c>
      <c r="CQ27">
        <v>0</v>
      </c>
      <c r="CR27">
        <v>0</v>
      </c>
      <c r="CS27">
        <v>0</v>
      </c>
      <c r="CT27">
        <v>0</v>
      </c>
      <c r="CU27">
        <v>1</v>
      </c>
      <c r="CV27">
        <v>2</v>
      </c>
      <c r="CW27">
        <v>4</v>
      </c>
      <c r="CX27">
        <v>0</v>
      </c>
      <c r="CY27">
        <v>0</v>
      </c>
      <c r="CZ27">
        <v>0</v>
      </c>
      <c r="DA27">
        <v>5</v>
      </c>
      <c r="DB27">
        <v>0</v>
      </c>
      <c r="DC27" t="s">
        <v>202</v>
      </c>
      <c r="DD27" t="s">
        <v>203</v>
      </c>
      <c r="DE27" t="s">
        <v>111</v>
      </c>
    </row>
    <row r="28" spans="1:109">
      <c r="A28" s="1">
        <v>26</v>
      </c>
      <c r="B28" t="s">
        <v>239</v>
      </c>
      <c r="C28">
        <v>176</v>
      </c>
      <c r="D28">
        <v>10</v>
      </c>
      <c r="E28">
        <v>0</v>
      </c>
      <c r="F28">
        <v>0</v>
      </c>
      <c r="G28">
        <v>5</v>
      </c>
      <c r="H28">
        <v>3</v>
      </c>
      <c r="I28">
        <v>22</v>
      </c>
      <c r="J28">
        <v>10</v>
      </c>
      <c r="K28" t="s">
        <v>240</v>
      </c>
      <c r="L28" t="s">
        <v>241</v>
      </c>
      <c r="M28" t="s">
        <v>242</v>
      </c>
      <c r="N28" t="s">
        <v>243</v>
      </c>
      <c r="O28">
        <v>0</v>
      </c>
      <c r="P28">
        <v>0</v>
      </c>
      <c r="Q28">
        <v>0</v>
      </c>
      <c r="R28">
        <v>0</v>
      </c>
      <c r="S28">
        <v>2</v>
      </c>
      <c r="T28">
        <v>2</v>
      </c>
      <c r="U28">
        <v>2</v>
      </c>
      <c r="V28">
        <v>13</v>
      </c>
      <c r="W28">
        <v>1</v>
      </c>
      <c r="X28">
        <v>1</v>
      </c>
      <c r="Y28">
        <v>0</v>
      </c>
      <c r="Z28">
        <v>1</v>
      </c>
      <c r="AA28">
        <v>0</v>
      </c>
      <c r="AB28">
        <v>2</v>
      </c>
      <c r="AC28">
        <v>4</v>
      </c>
      <c r="AD28">
        <v>4</v>
      </c>
      <c r="AE28">
        <v>0</v>
      </c>
      <c r="AF28">
        <v>62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1</v>
      </c>
      <c r="AM28">
        <v>2</v>
      </c>
      <c r="AN28">
        <v>0</v>
      </c>
      <c r="AO28">
        <v>5</v>
      </c>
      <c r="AP28">
        <v>1</v>
      </c>
      <c r="AQ28">
        <v>0</v>
      </c>
      <c r="AR28">
        <v>4</v>
      </c>
      <c r="AS28">
        <v>0</v>
      </c>
      <c r="AT28">
        <v>0</v>
      </c>
      <c r="AU28">
        <v>0</v>
      </c>
      <c r="AV28">
        <v>2</v>
      </c>
      <c r="AW28">
        <v>1</v>
      </c>
      <c r="AX28">
        <v>0</v>
      </c>
      <c r="AY28">
        <v>0</v>
      </c>
      <c r="AZ28">
        <v>2</v>
      </c>
      <c r="BA28">
        <v>1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4</v>
      </c>
      <c r="BK28">
        <v>1</v>
      </c>
      <c r="BL28">
        <v>0</v>
      </c>
      <c r="BM28">
        <v>2</v>
      </c>
      <c r="BN28">
        <v>0</v>
      </c>
      <c r="BO28">
        <v>2</v>
      </c>
      <c r="BP28">
        <v>1</v>
      </c>
      <c r="BQ28">
        <v>0</v>
      </c>
      <c r="BR28">
        <v>0</v>
      </c>
      <c r="BS28">
        <v>4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1</v>
      </c>
      <c r="CB28">
        <v>3</v>
      </c>
      <c r="CC28">
        <v>0</v>
      </c>
      <c r="CD28">
        <v>0</v>
      </c>
      <c r="CE28">
        <v>3</v>
      </c>
      <c r="CF28">
        <v>0</v>
      </c>
      <c r="CG28">
        <v>0</v>
      </c>
      <c r="CH28">
        <v>4</v>
      </c>
      <c r="CI28">
        <v>4</v>
      </c>
      <c r="CJ28">
        <v>0</v>
      </c>
      <c r="CK28">
        <v>1</v>
      </c>
      <c r="CL28">
        <v>2</v>
      </c>
      <c r="CM28">
        <v>0</v>
      </c>
      <c r="CN28">
        <v>0</v>
      </c>
      <c r="CO28">
        <v>1</v>
      </c>
      <c r="CP28">
        <v>1</v>
      </c>
      <c r="CQ28">
        <v>0</v>
      </c>
      <c r="CR28">
        <v>1</v>
      </c>
      <c r="CS28">
        <v>1</v>
      </c>
      <c r="CT28">
        <v>0</v>
      </c>
      <c r="CU28">
        <v>1</v>
      </c>
      <c r="CV28">
        <v>3</v>
      </c>
      <c r="CW28">
        <v>1</v>
      </c>
      <c r="CX28">
        <v>0</v>
      </c>
      <c r="CY28">
        <v>0</v>
      </c>
      <c r="CZ28">
        <v>0</v>
      </c>
      <c r="DA28">
        <v>2</v>
      </c>
      <c r="DB28">
        <v>0</v>
      </c>
      <c r="DC28" t="s">
        <v>113</v>
      </c>
      <c r="DD28" t="s">
        <v>114</v>
      </c>
      <c r="DE28" t="s">
        <v>111</v>
      </c>
    </row>
    <row r="29" spans="1:109">
      <c r="A29" s="1">
        <v>27</v>
      </c>
      <c r="B29" t="s">
        <v>244</v>
      </c>
      <c r="C29">
        <v>133</v>
      </c>
      <c r="D29">
        <v>2</v>
      </c>
      <c r="E29">
        <v>0</v>
      </c>
      <c r="F29">
        <v>0</v>
      </c>
      <c r="G29">
        <v>3</v>
      </c>
      <c r="H29">
        <v>1</v>
      </c>
      <c r="I29">
        <v>11</v>
      </c>
      <c r="J29">
        <v>2</v>
      </c>
      <c r="K29" t="s">
        <v>245</v>
      </c>
      <c r="L29" t="s">
        <v>246</v>
      </c>
      <c r="M29" t="s">
        <v>247</v>
      </c>
      <c r="N29" t="s">
        <v>248</v>
      </c>
      <c r="O29">
        <v>0</v>
      </c>
      <c r="P29">
        <v>0</v>
      </c>
      <c r="Q29">
        <v>1</v>
      </c>
      <c r="R29">
        <v>1</v>
      </c>
      <c r="S29">
        <v>1</v>
      </c>
      <c r="T29">
        <v>4</v>
      </c>
      <c r="U29">
        <v>2</v>
      </c>
      <c r="V29">
        <v>12</v>
      </c>
      <c r="W29">
        <v>2</v>
      </c>
      <c r="X29">
        <v>0</v>
      </c>
      <c r="Y29">
        <v>0</v>
      </c>
      <c r="Z29">
        <v>1</v>
      </c>
      <c r="AA29">
        <v>0</v>
      </c>
      <c r="AB29">
        <v>1</v>
      </c>
      <c r="AC29">
        <v>5</v>
      </c>
      <c r="AD29">
        <v>2</v>
      </c>
      <c r="AE29">
        <v>1</v>
      </c>
      <c r="AF29">
        <v>32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1</v>
      </c>
      <c r="AO29">
        <v>4</v>
      </c>
      <c r="AP29">
        <v>0</v>
      </c>
      <c r="AQ29">
        <v>1</v>
      </c>
      <c r="AR29">
        <v>0</v>
      </c>
      <c r="AS29">
        <v>0</v>
      </c>
      <c r="AT29">
        <v>0</v>
      </c>
      <c r="AU29">
        <v>1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1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2</v>
      </c>
      <c r="BN29">
        <v>0</v>
      </c>
      <c r="BO29">
        <v>0</v>
      </c>
      <c r="BP29">
        <v>0</v>
      </c>
      <c r="BQ29">
        <v>0</v>
      </c>
      <c r="BR29">
        <v>2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1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2</v>
      </c>
      <c r="CI29">
        <v>5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1</v>
      </c>
      <c r="CP29">
        <v>0</v>
      </c>
      <c r="CQ29">
        <v>3</v>
      </c>
      <c r="CR29">
        <v>0</v>
      </c>
      <c r="CS29">
        <v>0</v>
      </c>
      <c r="CT29">
        <v>0</v>
      </c>
      <c r="CU29">
        <v>0</v>
      </c>
      <c r="CV29">
        <v>2</v>
      </c>
      <c r="CW29">
        <v>0</v>
      </c>
      <c r="CX29">
        <v>0</v>
      </c>
      <c r="CY29">
        <v>1</v>
      </c>
      <c r="CZ29">
        <v>0</v>
      </c>
      <c r="DA29">
        <v>2</v>
      </c>
      <c r="DB29">
        <v>0</v>
      </c>
      <c r="DC29" t="s">
        <v>113</v>
      </c>
      <c r="DD29" t="s">
        <v>114</v>
      </c>
      <c r="DE29" t="s">
        <v>111</v>
      </c>
    </row>
    <row r="30" spans="1:109">
      <c r="A30" s="1">
        <v>28</v>
      </c>
      <c r="B30" t="s">
        <v>249</v>
      </c>
      <c r="C30">
        <v>169</v>
      </c>
      <c r="D30">
        <v>8</v>
      </c>
      <c r="E30">
        <v>0</v>
      </c>
      <c r="F30">
        <v>1</v>
      </c>
      <c r="G30">
        <v>15</v>
      </c>
      <c r="H30">
        <v>4</v>
      </c>
      <c r="I30">
        <v>45</v>
      </c>
      <c r="J30">
        <v>22</v>
      </c>
      <c r="K30" t="s">
        <v>250</v>
      </c>
      <c r="L30" t="s">
        <v>251</v>
      </c>
      <c r="M30" t="s">
        <v>252</v>
      </c>
      <c r="N30" t="s">
        <v>253</v>
      </c>
      <c r="O30">
        <v>2</v>
      </c>
      <c r="P30">
        <v>0</v>
      </c>
      <c r="Q30">
        <v>0</v>
      </c>
      <c r="R30">
        <v>0</v>
      </c>
      <c r="S30">
        <v>4</v>
      </c>
      <c r="T30">
        <v>11</v>
      </c>
      <c r="U30">
        <v>1</v>
      </c>
      <c r="V30">
        <v>14</v>
      </c>
      <c r="W30">
        <v>5</v>
      </c>
      <c r="X30">
        <v>1</v>
      </c>
      <c r="Y30">
        <v>0</v>
      </c>
      <c r="Z30">
        <v>0</v>
      </c>
      <c r="AA30">
        <v>0</v>
      </c>
      <c r="AB30">
        <v>2</v>
      </c>
      <c r="AC30">
        <v>0</v>
      </c>
      <c r="AD30">
        <v>3</v>
      </c>
      <c r="AE30">
        <v>3</v>
      </c>
      <c r="AF30">
        <v>19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2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1</v>
      </c>
      <c r="BJ30">
        <v>0</v>
      </c>
      <c r="BK30">
        <v>2</v>
      </c>
      <c r="BL30">
        <v>0</v>
      </c>
      <c r="BM30">
        <v>1</v>
      </c>
      <c r="BN30">
        <v>2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1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2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1</v>
      </c>
      <c r="CO30">
        <v>0</v>
      </c>
      <c r="CP30">
        <v>0</v>
      </c>
      <c r="CQ30">
        <v>1</v>
      </c>
      <c r="CR30">
        <v>1</v>
      </c>
      <c r="CS30">
        <v>0</v>
      </c>
      <c r="CT30">
        <v>0</v>
      </c>
      <c r="CU30">
        <v>1</v>
      </c>
      <c r="CV30">
        <v>4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 t="s">
        <v>111</v>
      </c>
      <c r="DD30" t="s">
        <v>111</v>
      </c>
      <c r="DE30" t="s">
        <v>111</v>
      </c>
    </row>
    <row r="31" spans="1:109">
      <c r="A31" s="1">
        <v>29</v>
      </c>
      <c r="B31" t="s">
        <v>254</v>
      </c>
      <c r="C31">
        <v>181</v>
      </c>
      <c r="D31">
        <v>3</v>
      </c>
      <c r="E31">
        <v>0</v>
      </c>
      <c r="F31">
        <v>1</v>
      </c>
      <c r="G31">
        <v>1</v>
      </c>
      <c r="H31">
        <v>0</v>
      </c>
      <c r="I31">
        <v>8</v>
      </c>
      <c r="J31">
        <v>4</v>
      </c>
      <c r="K31" t="s">
        <v>255</v>
      </c>
      <c r="L31" t="s">
        <v>256</v>
      </c>
      <c r="M31" t="s">
        <v>111</v>
      </c>
      <c r="N31" t="s">
        <v>257</v>
      </c>
      <c r="O31">
        <v>0</v>
      </c>
      <c r="P31">
        <v>0</v>
      </c>
      <c r="Q31">
        <v>0</v>
      </c>
      <c r="R31">
        <v>0</v>
      </c>
      <c r="S31">
        <v>0</v>
      </c>
      <c r="T31">
        <v>3</v>
      </c>
      <c r="U31">
        <v>3</v>
      </c>
      <c r="V31">
        <v>9</v>
      </c>
      <c r="W31">
        <v>0</v>
      </c>
      <c r="X31">
        <v>1</v>
      </c>
      <c r="Y31">
        <v>0</v>
      </c>
      <c r="Z31">
        <v>4</v>
      </c>
      <c r="AA31">
        <v>0</v>
      </c>
      <c r="AB31">
        <v>0</v>
      </c>
      <c r="AC31">
        <v>0</v>
      </c>
      <c r="AD31">
        <v>4</v>
      </c>
      <c r="AE31">
        <v>0</v>
      </c>
      <c r="AF31">
        <v>89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8</v>
      </c>
      <c r="AP31">
        <v>5</v>
      </c>
      <c r="AQ31">
        <v>0</v>
      </c>
      <c r="AR31">
        <v>0</v>
      </c>
      <c r="AS31">
        <v>1</v>
      </c>
      <c r="AT31">
        <v>0</v>
      </c>
      <c r="AU31">
        <v>0</v>
      </c>
      <c r="AV31">
        <v>3</v>
      </c>
      <c r="AW31">
        <v>1</v>
      </c>
      <c r="AX31">
        <v>1</v>
      </c>
      <c r="AY31">
        <v>0</v>
      </c>
      <c r="AZ31">
        <v>2</v>
      </c>
      <c r="BA31">
        <v>0</v>
      </c>
      <c r="BB31">
        <v>0</v>
      </c>
      <c r="BC31">
        <v>0</v>
      </c>
      <c r="BD31">
        <v>4</v>
      </c>
      <c r="BE31">
        <v>3</v>
      </c>
      <c r="BF31">
        <v>0</v>
      </c>
      <c r="BG31">
        <v>0</v>
      </c>
      <c r="BH31">
        <v>0</v>
      </c>
      <c r="BI31">
        <v>0</v>
      </c>
      <c r="BJ31">
        <v>5</v>
      </c>
      <c r="BK31">
        <v>2</v>
      </c>
      <c r="BL31">
        <v>1</v>
      </c>
      <c r="BM31">
        <v>3</v>
      </c>
      <c r="BN31">
        <v>1</v>
      </c>
      <c r="BO31">
        <v>2</v>
      </c>
      <c r="BP31">
        <v>5</v>
      </c>
      <c r="BQ31">
        <v>1</v>
      </c>
      <c r="BR31">
        <v>0</v>
      </c>
      <c r="BS31">
        <v>0</v>
      </c>
      <c r="BT31">
        <v>3</v>
      </c>
      <c r="BU31">
        <v>0</v>
      </c>
      <c r="BV31">
        <v>0</v>
      </c>
      <c r="BW31">
        <v>2</v>
      </c>
      <c r="BX31">
        <v>0</v>
      </c>
      <c r="BY31">
        <v>0</v>
      </c>
      <c r="BZ31">
        <v>0</v>
      </c>
      <c r="CA31">
        <v>3</v>
      </c>
      <c r="CB31">
        <v>2</v>
      </c>
      <c r="CC31">
        <v>0</v>
      </c>
      <c r="CD31">
        <v>0</v>
      </c>
      <c r="CE31">
        <v>2</v>
      </c>
      <c r="CF31">
        <v>0</v>
      </c>
      <c r="CG31">
        <v>0</v>
      </c>
      <c r="CH31">
        <v>15</v>
      </c>
      <c r="CI31">
        <v>0</v>
      </c>
      <c r="CJ31">
        <v>0</v>
      </c>
      <c r="CK31">
        <v>2</v>
      </c>
      <c r="CL31">
        <v>1</v>
      </c>
      <c r="CM31">
        <v>0</v>
      </c>
      <c r="CN31">
        <v>0</v>
      </c>
      <c r="CO31">
        <v>0</v>
      </c>
      <c r="CP31">
        <v>0</v>
      </c>
      <c r="CQ31">
        <v>3</v>
      </c>
      <c r="CR31">
        <v>1</v>
      </c>
      <c r="CS31">
        <v>0</v>
      </c>
      <c r="CT31">
        <v>0</v>
      </c>
      <c r="CU31">
        <v>0</v>
      </c>
      <c r="CV31">
        <v>3</v>
      </c>
      <c r="CW31">
        <v>0</v>
      </c>
      <c r="CX31">
        <v>0</v>
      </c>
      <c r="CY31">
        <v>0</v>
      </c>
      <c r="CZ31">
        <v>0</v>
      </c>
      <c r="DA31">
        <v>4</v>
      </c>
      <c r="DB31">
        <v>0</v>
      </c>
      <c r="DC31" t="s">
        <v>151</v>
      </c>
      <c r="DD31" t="s">
        <v>152</v>
      </c>
      <c r="DE31" t="s">
        <v>111</v>
      </c>
    </row>
    <row r="32" spans="1:109">
      <c r="A32" s="1">
        <v>30</v>
      </c>
      <c r="B32" t="s">
        <v>258</v>
      </c>
      <c r="C32">
        <v>179</v>
      </c>
      <c r="D32">
        <v>6</v>
      </c>
      <c r="E32">
        <v>0</v>
      </c>
      <c r="F32">
        <v>0</v>
      </c>
      <c r="G32">
        <v>2</v>
      </c>
      <c r="H32">
        <v>0</v>
      </c>
      <c r="I32">
        <v>9</v>
      </c>
      <c r="J32">
        <v>3</v>
      </c>
      <c r="K32" t="s">
        <v>259</v>
      </c>
      <c r="L32" t="s">
        <v>260</v>
      </c>
      <c r="M32" t="s">
        <v>111</v>
      </c>
      <c r="N32" t="s">
        <v>261</v>
      </c>
      <c r="O32">
        <v>0</v>
      </c>
      <c r="P32">
        <v>0</v>
      </c>
      <c r="Q32">
        <v>2</v>
      </c>
      <c r="R32">
        <v>2</v>
      </c>
      <c r="S32">
        <v>0</v>
      </c>
      <c r="T32">
        <v>0</v>
      </c>
      <c r="U32">
        <v>5</v>
      </c>
      <c r="V32">
        <v>11</v>
      </c>
      <c r="W32">
        <v>1</v>
      </c>
      <c r="X32">
        <v>0</v>
      </c>
      <c r="Y32">
        <v>1</v>
      </c>
      <c r="Z32">
        <v>1</v>
      </c>
      <c r="AA32">
        <v>0</v>
      </c>
      <c r="AB32">
        <v>1</v>
      </c>
      <c r="AC32">
        <v>4</v>
      </c>
      <c r="AD32">
        <v>3</v>
      </c>
      <c r="AE32">
        <v>0</v>
      </c>
      <c r="AF32">
        <v>80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2</v>
      </c>
      <c r="AM32">
        <v>0</v>
      </c>
      <c r="AN32">
        <v>0</v>
      </c>
      <c r="AO32">
        <v>9</v>
      </c>
      <c r="AP32">
        <v>0</v>
      </c>
      <c r="AQ32">
        <v>0</v>
      </c>
      <c r="AR32">
        <v>1</v>
      </c>
      <c r="AS32">
        <v>0</v>
      </c>
      <c r="AT32">
        <v>0</v>
      </c>
      <c r="AU32">
        <v>1</v>
      </c>
      <c r="AV32">
        <v>1</v>
      </c>
      <c r="AW32">
        <v>0</v>
      </c>
      <c r="AX32">
        <v>3</v>
      </c>
      <c r="AY32">
        <v>1</v>
      </c>
      <c r="AZ32">
        <v>4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5</v>
      </c>
      <c r="BK32">
        <v>1</v>
      </c>
      <c r="BL32">
        <v>0</v>
      </c>
      <c r="BM32">
        <v>5</v>
      </c>
      <c r="BN32">
        <v>1</v>
      </c>
      <c r="BO32">
        <v>2</v>
      </c>
      <c r="BP32">
        <v>2</v>
      </c>
      <c r="BQ32">
        <v>0</v>
      </c>
      <c r="BR32">
        <v>1</v>
      </c>
      <c r="BS32">
        <v>2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1</v>
      </c>
      <c r="CB32">
        <v>2</v>
      </c>
      <c r="CC32">
        <v>0</v>
      </c>
      <c r="CD32">
        <v>3</v>
      </c>
      <c r="CE32">
        <v>0</v>
      </c>
      <c r="CF32">
        <v>0</v>
      </c>
      <c r="CG32">
        <v>0</v>
      </c>
      <c r="CH32">
        <v>14</v>
      </c>
      <c r="CI32">
        <v>4</v>
      </c>
      <c r="CJ32">
        <v>0</v>
      </c>
      <c r="CK32">
        <v>1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2</v>
      </c>
      <c r="CR32">
        <v>1</v>
      </c>
      <c r="CS32">
        <v>0</v>
      </c>
      <c r="CT32">
        <v>0</v>
      </c>
      <c r="CU32">
        <v>0</v>
      </c>
      <c r="CV32">
        <v>2</v>
      </c>
      <c r="CW32">
        <v>1</v>
      </c>
      <c r="CX32">
        <v>0</v>
      </c>
      <c r="CY32">
        <v>2</v>
      </c>
      <c r="CZ32">
        <v>0</v>
      </c>
      <c r="DA32">
        <v>6</v>
      </c>
      <c r="DB32">
        <v>0</v>
      </c>
      <c r="DC32" t="s">
        <v>168</v>
      </c>
      <c r="DD32" t="s">
        <v>169</v>
      </c>
      <c r="DE32" t="s">
        <v>111</v>
      </c>
    </row>
    <row r="33" spans="1:109">
      <c r="A33" s="1">
        <v>31</v>
      </c>
      <c r="B33" t="s">
        <v>262</v>
      </c>
      <c r="C33">
        <v>194</v>
      </c>
      <c r="D33">
        <v>5</v>
      </c>
      <c r="E33">
        <v>0</v>
      </c>
      <c r="F33">
        <v>0</v>
      </c>
      <c r="G33">
        <v>3</v>
      </c>
      <c r="H33">
        <v>0</v>
      </c>
      <c r="I33">
        <v>19</v>
      </c>
      <c r="J33">
        <v>9</v>
      </c>
      <c r="K33" t="s">
        <v>263</v>
      </c>
      <c r="L33" t="s">
        <v>264</v>
      </c>
      <c r="M33" t="s">
        <v>111</v>
      </c>
      <c r="N33" t="s">
        <v>265</v>
      </c>
      <c r="O33">
        <v>1</v>
      </c>
      <c r="P33">
        <v>0</v>
      </c>
      <c r="Q33">
        <v>4</v>
      </c>
      <c r="R33">
        <v>4</v>
      </c>
      <c r="S33">
        <v>0</v>
      </c>
      <c r="T33">
        <v>2</v>
      </c>
      <c r="U33">
        <v>4</v>
      </c>
      <c r="V33">
        <v>10</v>
      </c>
      <c r="W33">
        <v>3</v>
      </c>
      <c r="X33">
        <v>0</v>
      </c>
      <c r="Y33">
        <v>3</v>
      </c>
      <c r="Z33">
        <v>0</v>
      </c>
      <c r="AA33">
        <v>0</v>
      </c>
      <c r="AB33">
        <v>0</v>
      </c>
      <c r="AC33">
        <v>1</v>
      </c>
      <c r="AD33">
        <v>3</v>
      </c>
      <c r="AE33">
        <v>0</v>
      </c>
      <c r="AF33">
        <v>71</v>
      </c>
      <c r="AG33">
        <v>0</v>
      </c>
      <c r="AH33">
        <v>0</v>
      </c>
      <c r="AI33">
        <v>0</v>
      </c>
      <c r="AJ33">
        <v>0</v>
      </c>
      <c r="AK33">
        <v>1</v>
      </c>
      <c r="AL33">
        <v>1</v>
      </c>
      <c r="AM33">
        <v>0</v>
      </c>
      <c r="AN33">
        <v>0</v>
      </c>
      <c r="AO33">
        <v>7</v>
      </c>
      <c r="AP33">
        <v>1</v>
      </c>
      <c r="AQ33">
        <v>0</v>
      </c>
      <c r="AR33">
        <v>2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3</v>
      </c>
      <c r="BA33">
        <v>0</v>
      </c>
      <c r="BB33">
        <v>3</v>
      </c>
      <c r="BC33">
        <v>1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4</v>
      </c>
      <c r="BK33">
        <v>1</v>
      </c>
      <c r="BL33">
        <v>0</v>
      </c>
      <c r="BM33">
        <v>4</v>
      </c>
      <c r="BN33">
        <v>0</v>
      </c>
      <c r="BO33">
        <v>0</v>
      </c>
      <c r="BP33">
        <v>5</v>
      </c>
      <c r="BQ33">
        <v>0</v>
      </c>
      <c r="BR33">
        <v>2</v>
      </c>
      <c r="BS33">
        <v>5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3</v>
      </c>
      <c r="CA33">
        <v>0</v>
      </c>
      <c r="CB33">
        <v>1</v>
      </c>
      <c r="CC33">
        <v>2</v>
      </c>
      <c r="CD33">
        <v>0</v>
      </c>
      <c r="CE33">
        <v>3</v>
      </c>
      <c r="CF33">
        <v>0</v>
      </c>
      <c r="CG33">
        <v>0</v>
      </c>
      <c r="CH33">
        <v>6</v>
      </c>
      <c r="CI33">
        <v>1</v>
      </c>
      <c r="CJ33">
        <v>0</v>
      </c>
      <c r="CK33">
        <v>0</v>
      </c>
      <c r="CL33">
        <v>2</v>
      </c>
      <c r="CM33">
        <v>0</v>
      </c>
      <c r="CN33">
        <v>0</v>
      </c>
      <c r="CO33">
        <v>0</v>
      </c>
      <c r="CP33">
        <v>2</v>
      </c>
      <c r="CQ33">
        <v>0</v>
      </c>
      <c r="CR33">
        <v>1</v>
      </c>
      <c r="CS33">
        <v>0</v>
      </c>
      <c r="CT33">
        <v>0</v>
      </c>
      <c r="CU33">
        <v>0</v>
      </c>
      <c r="CV33">
        <v>3</v>
      </c>
      <c r="CW33">
        <v>1</v>
      </c>
      <c r="CX33">
        <v>1</v>
      </c>
      <c r="CY33">
        <v>0</v>
      </c>
      <c r="CZ33">
        <v>0</v>
      </c>
      <c r="DA33">
        <v>4</v>
      </c>
      <c r="DB33">
        <v>0</v>
      </c>
      <c r="DC33" t="s">
        <v>151</v>
      </c>
      <c r="DD33" t="s">
        <v>152</v>
      </c>
      <c r="DE33" t="s">
        <v>111</v>
      </c>
    </row>
    <row r="34" spans="1:109">
      <c r="A34" s="1">
        <v>32</v>
      </c>
      <c r="B34" t="s">
        <v>266</v>
      </c>
      <c r="C34">
        <v>220</v>
      </c>
      <c r="D34">
        <v>5</v>
      </c>
      <c r="E34">
        <v>0</v>
      </c>
      <c r="F34">
        <v>0</v>
      </c>
      <c r="G34">
        <v>5</v>
      </c>
      <c r="H34">
        <v>0</v>
      </c>
      <c r="I34">
        <v>18</v>
      </c>
      <c r="J34">
        <v>9</v>
      </c>
      <c r="K34" t="s">
        <v>267</v>
      </c>
      <c r="L34" t="s">
        <v>268</v>
      </c>
      <c r="M34" t="s">
        <v>111</v>
      </c>
      <c r="N34" t="s">
        <v>269</v>
      </c>
      <c r="O34">
        <v>0</v>
      </c>
      <c r="P34">
        <v>0</v>
      </c>
      <c r="Q34">
        <v>0</v>
      </c>
      <c r="R34">
        <v>0</v>
      </c>
      <c r="S34">
        <v>2</v>
      </c>
      <c r="T34">
        <v>2</v>
      </c>
      <c r="U34">
        <v>1</v>
      </c>
      <c r="V34">
        <v>13</v>
      </c>
      <c r="W34">
        <v>1</v>
      </c>
      <c r="X34">
        <v>0</v>
      </c>
      <c r="Y34">
        <v>0</v>
      </c>
      <c r="Z34">
        <v>1</v>
      </c>
      <c r="AA34">
        <v>0</v>
      </c>
      <c r="AB34">
        <v>2</v>
      </c>
      <c r="AC34">
        <v>7</v>
      </c>
      <c r="AD34">
        <v>2</v>
      </c>
      <c r="AE34">
        <v>0</v>
      </c>
      <c r="AF34">
        <v>95</v>
      </c>
      <c r="AG34">
        <v>0</v>
      </c>
      <c r="AH34">
        <v>0</v>
      </c>
      <c r="AI34">
        <v>0</v>
      </c>
      <c r="AJ34">
        <v>0</v>
      </c>
      <c r="AK34">
        <v>1</v>
      </c>
      <c r="AL34">
        <v>1</v>
      </c>
      <c r="AM34">
        <v>0</v>
      </c>
      <c r="AN34">
        <v>0</v>
      </c>
      <c r="AO34">
        <v>9</v>
      </c>
      <c r="AP34">
        <v>0</v>
      </c>
      <c r="AQ34">
        <v>0</v>
      </c>
      <c r="AR34">
        <v>2</v>
      </c>
      <c r="AS34">
        <v>0</v>
      </c>
      <c r="AT34">
        <v>1</v>
      </c>
      <c r="AU34">
        <v>0</v>
      </c>
      <c r="AV34">
        <v>1</v>
      </c>
      <c r="AW34">
        <v>0</v>
      </c>
      <c r="AX34">
        <v>0</v>
      </c>
      <c r="AY34">
        <v>0</v>
      </c>
      <c r="AZ34">
        <v>2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13</v>
      </c>
      <c r="BK34">
        <v>0</v>
      </c>
      <c r="BL34">
        <v>0</v>
      </c>
      <c r="BM34">
        <v>1</v>
      </c>
      <c r="BN34">
        <v>0</v>
      </c>
      <c r="BO34">
        <v>0</v>
      </c>
      <c r="BP34">
        <v>7</v>
      </c>
      <c r="BQ34">
        <v>0</v>
      </c>
      <c r="BR34">
        <v>2</v>
      </c>
      <c r="BS34">
        <v>2</v>
      </c>
      <c r="BT34">
        <v>0</v>
      </c>
      <c r="BU34">
        <v>0</v>
      </c>
      <c r="BV34">
        <v>0</v>
      </c>
      <c r="BW34">
        <v>0</v>
      </c>
      <c r="BX34">
        <v>1</v>
      </c>
      <c r="BY34">
        <v>1</v>
      </c>
      <c r="BZ34">
        <v>4</v>
      </c>
      <c r="CA34">
        <v>0</v>
      </c>
      <c r="CB34">
        <v>2</v>
      </c>
      <c r="CC34">
        <v>2</v>
      </c>
      <c r="CD34">
        <v>0</v>
      </c>
      <c r="CE34">
        <v>2</v>
      </c>
      <c r="CF34">
        <v>0</v>
      </c>
      <c r="CG34">
        <v>0</v>
      </c>
      <c r="CH34">
        <v>14</v>
      </c>
      <c r="CI34">
        <v>7</v>
      </c>
      <c r="CJ34">
        <v>2</v>
      </c>
      <c r="CK34">
        <v>1</v>
      </c>
      <c r="CL34">
        <v>3</v>
      </c>
      <c r="CM34">
        <v>0</v>
      </c>
      <c r="CN34">
        <v>0</v>
      </c>
      <c r="CO34">
        <v>0</v>
      </c>
      <c r="CP34">
        <v>1</v>
      </c>
      <c r="CQ34">
        <v>1</v>
      </c>
      <c r="CR34">
        <v>3</v>
      </c>
      <c r="CS34">
        <v>0</v>
      </c>
      <c r="CT34">
        <v>0</v>
      </c>
      <c r="CU34">
        <v>0</v>
      </c>
      <c r="CV34">
        <v>2</v>
      </c>
      <c r="CW34">
        <v>1</v>
      </c>
      <c r="CX34">
        <v>0</v>
      </c>
      <c r="CY34">
        <v>0</v>
      </c>
      <c r="CZ34">
        <v>0</v>
      </c>
      <c r="DA34">
        <v>6</v>
      </c>
      <c r="DB34">
        <v>0</v>
      </c>
      <c r="DC34" t="s">
        <v>168</v>
      </c>
      <c r="DD34" t="s">
        <v>169</v>
      </c>
      <c r="DE34" t="s">
        <v>111</v>
      </c>
    </row>
    <row r="35" spans="1:109">
      <c r="A35" s="1">
        <v>33</v>
      </c>
      <c r="B35" t="s">
        <v>270</v>
      </c>
      <c r="C35">
        <v>154</v>
      </c>
      <c r="D35">
        <v>4</v>
      </c>
      <c r="E35">
        <v>0</v>
      </c>
      <c r="F35">
        <v>0</v>
      </c>
      <c r="G35">
        <v>0</v>
      </c>
      <c r="H35">
        <v>0</v>
      </c>
      <c r="I35">
        <v>13</v>
      </c>
      <c r="J35">
        <v>4</v>
      </c>
      <c r="K35" t="s">
        <v>111</v>
      </c>
      <c r="L35" t="s">
        <v>271</v>
      </c>
      <c r="M35" t="s">
        <v>111</v>
      </c>
      <c r="N35" t="s">
        <v>272</v>
      </c>
      <c r="O35">
        <v>0</v>
      </c>
      <c r="P35">
        <v>0</v>
      </c>
      <c r="Q35">
        <v>2</v>
      </c>
      <c r="R35">
        <v>2</v>
      </c>
      <c r="S35">
        <v>0</v>
      </c>
      <c r="T35">
        <v>2</v>
      </c>
      <c r="U35">
        <v>3</v>
      </c>
      <c r="V35">
        <v>3</v>
      </c>
      <c r="W35">
        <v>1</v>
      </c>
      <c r="X35">
        <v>0</v>
      </c>
      <c r="Y35">
        <v>0</v>
      </c>
      <c r="Z35">
        <v>0</v>
      </c>
      <c r="AA35">
        <v>0</v>
      </c>
      <c r="AB35">
        <v>0</v>
      </c>
      <c r="AC35">
        <v>1</v>
      </c>
      <c r="AD35">
        <v>0</v>
      </c>
      <c r="AE35">
        <v>1</v>
      </c>
      <c r="AF35">
        <v>62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2</v>
      </c>
      <c r="AM35">
        <v>0</v>
      </c>
      <c r="AN35">
        <v>2</v>
      </c>
      <c r="AO35">
        <v>6</v>
      </c>
      <c r="AP35">
        <v>5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1</v>
      </c>
      <c r="BJ35">
        <v>3</v>
      </c>
      <c r="BK35">
        <v>1</v>
      </c>
      <c r="BL35">
        <v>1</v>
      </c>
      <c r="BM35">
        <v>3</v>
      </c>
      <c r="BN35">
        <v>0</v>
      </c>
      <c r="BO35">
        <v>0</v>
      </c>
      <c r="BP35">
        <v>3</v>
      </c>
      <c r="BQ35">
        <v>0</v>
      </c>
      <c r="BR35">
        <v>0</v>
      </c>
      <c r="BS35">
        <v>1</v>
      </c>
      <c r="BT35">
        <v>0</v>
      </c>
      <c r="BU35">
        <v>0</v>
      </c>
      <c r="BV35">
        <v>0</v>
      </c>
      <c r="BW35">
        <v>0</v>
      </c>
      <c r="BX35">
        <v>2</v>
      </c>
      <c r="BY35">
        <v>0</v>
      </c>
      <c r="BZ35">
        <v>0</v>
      </c>
      <c r="CA35">
        <v>0</v>
      </c>
      <c r="CB35">
        <v>1</v>
      </c>
      <c r="CC35">
        <v>2</v>
      </c>
      <c r="CD35">
        <v>3</v>
      </c>
      <c r="CE35">
        <v>1</v>
      </c>
      <c r="CF35">
        <v>0</v>
      </c>
      <c r="CG35">
        <v>0</v>
      </c>
      <c r="CH35">
        <v>9</v>
      </c>
      <c r="CI35">
        <v>1</v>
      </c>
      <c r="CJ35">
        <v>0</v>
      </c>
      <c r="CK35">
        <v>1</v>
      </c>
      <c r="CL35">
        <v>1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2</v>
      </c>
      <c r="CS35">
        <v>0</v>
      </c>
      <c r="CT35">
        <v>0</v>
      </c>
      <c r="CU35">
        <v>2</v>
      </c>
      <c r="CV35">
        <v>3</v>
      </c>
      <c r="CW35">
        <v>2</v>
      </c>
      <c r="CX35">
        <v>1</v>
      </c>
      <c r="CY35">
        <v>0</v>
      </c>
      <c r="CZ35">
        <v>0</v>
      </c>
      <c r="DA35">
        <v>3</v>
      </c>
      <c r="DB35">
        <v>0</v>
      </c>
      <c r="DC35" t="s">
        <v>126</v>
      </c>
      <c r="DD35" t="s">
        <v>127</v>
      </c>
      <c r="DE35" t="s">
        <v>111</v>
      </c>
    </row>
    <row r="36" spans="1:109">
      <c r="A36" s="1">
        <v>34</v>
      </c>
      <c r="B36" t="s">
        <v>273</v>
      </c>
      <c r="C36">
        <v>191</v>
      </c>
      <c r="D36">
        <v>10</v>
      </c>
      <c r="E36">
        <v>0</v>
      </c>
      <c r="F36">
        <v>0</v>
      </c>
      <c r="G36">
        <v>7</v>
      </c>
      <c r="H36">
        <v>3</v>
      </c>
      <c r="I36">
        <v>22</v>
      </c>
      <c r="J36">
        <v>12</v>
      </c>
      <c r="K36" t="s">
        <v>274</v>
      </c>
      <c r="L36" t="s">
        <v>275</v>
      </c>
      <c r="M36" t="s">
        <v>276</v>
      </c>
      <c r="N36" t="s">
        <v>277</v>
      </c>
      <c r="O36">
        <v>1</v>
      </c>
      <c r="P36">
        <v>0</v>
      </c>
      <c r="Q36">
        <v>1</v>
      </c>
      <c r="R36">
        <v>1</v>
      </c>
      <c r="S36">
        <v>3</v>
      </c>
      <c r="T36">
        <v>0</v>
      </c>
      <c r="U36">
        <v>5</v>
      </c>
      <c r="V36">
        <v>7</v>
      </c>
      <c r="W36">
        <v>2</v>
      </c>
      <c r="X36">
        <v>0</v>
      </c>
      <c r="Y36">
        <v>0</v>
      </c>
      <c r="Z36">
        <v>0</v>
      </c>
      <c r="AA36">
        <v>0</v>
      </c>
      <c r="AB36">
        <v>0</v>
      </c>
      <c r="AC36">
        <v>2</v>
      </c>
      <c r="AD36">
        <v>2</v>
      </c>
      <c r="AE36">
        <v>1</v>
      </c>
      <c r="AF36">
        <v>60</v>
      </c>
      <c r="AG36">
        <v>0</v>
      </c>
      <c r="AH36">
        <v>0</v>
      </c>
      <c r="AI36">
        <v>0</v>
      </c>
      <c r="AJ36">
        <v>0</v>
      </c>
      <c r="AK36">
        <v>1</v>
      </c>
      <c r="AL36">
        <v>0</v>
      </c>
      <c r="AM36">
        <v>0</v>
      </c>
      <c r="AN36">
        <v>0</v>
      </c>
      <c r="AO36">
        <v>9</v>
      </c>
      <c r="AP36">
        <v>2</v>
      </c>
      <c r="AQ36">
        <v>0</v>
      </c>
      <c r="AR36">
        <v>0</v>
      </c>
      <c r="AS36">
        <v>0</v>
      </c>
      <c r="AT36">
        <v>1</v>
      </c>
      <c r="AU36">
        <v>0</v>
      </c>
      <c r="AV36">
        <v>0</v>
      </c>
      <c r="AW36">
        <v>0</v>
      </c>
      <c r="AX36">
        <v>2</v>
      </c>
      <c r="AY36">
        <v>0</v>
      </c>
      <c r="AZ36">
        <v>0</v>
      </c>
      <c r="BA36">
        <v>0</v>
      </c>
      <c r="BB36">
        <v>0</v>
      </c>
      <c r="BC36">
        <v>1</v>
      </c>
      <c r="BD36">
        <v>0</v>
      </c>
      <c r="BE36">
        <v>0</v>
      </c>
      <c r="BF36">
        <v>0</v>
      </c>
      <c r="BG36">
        <v>0</v>
      </c>
      <c r="BH36">
        <v>4</v>
      </c>
      <c r="BI36">
        <v>0</v>
      </c>
      <c r="BJ36">
        <v>2</v>
      </c>
      <c r="BK36">
        <v>1</v>
      </c>
      <c r="BL36">
        <v>0</v>
      </c>
      <c r="BM36">
        <v>5</v>
      </c>
      <c r="BN36">
        <v>0</v>
      </c>
      <c r="BO36">
        <v>1</v>
      </c>
      <c r="BP36">
        <v>0</v>
      </c>
      <c r="BQ36">
        <v>0</v>
      </c>
      <c r="BR36">
        <v>0</v>
      </c>
      <c r="BS36">
        <v>2</v>
      </c>
      <c r="BT36">
        <v>1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2</v>
      </c>
      <c r="CC36">
        <v>0</v>
      </c>
      <c r="CD36">
        <v>0</v>
      </c>
      <c r="CE36">
        <v>2</v>
      </c>
      <c r="CF36">
        <v>0</v>
      </c>
      <c r="CG36">
        <v>0</v>
      </c>
      <c r="CH36">
        <v>5</v>
      </c>
      <c r="CI36">
        <v>2</v>
      </c>
      <c r="CJ36">
        <v>3</v>
      </c>
      <c r="CK36">
        <v>0</v>
      </c>
      <c r="CL36">
        <v>0</v>
      </c>
      <c r="CM36">
        <v>0</v>
      </c>
      <c r="CN36">
        <v>1</v>
      </c>
      <c r="CO36">
        <v>0</v>
      </c>
      <c r="CP36">
        <v>2</v>
      </c>
      <c r="CQ36">
        <v>2</v>
      </c>
      <c r="CR36">
        <v>0</v>
      </c>
      <c r="CS36">
        <v>0</v>
      </c>
      <c r="CT36">
        <v>0</v>
      </c>
      <c r="CU36">
        <v>2</v>
      </c>
      <c r="CV36">
        <v>2</v>
      </c>
      <c r="CW36">
        <v>0</v>
      </c>
      <c r="CX36">
        <v>0</v>
      </c>
      <c r="CY36">
        <v>0</v>
      </c>
      <c r="CZ36">
        <v>1</v>
      </c>
      <c r="DA36">
        <v>4</v>
      </c>
      <c r="DB36">
        <v>0</v>
      </c>
      <c r="DC36" t="s">
        <v>151</v>
      </c>
      <c r="DD36" t="s">
        <v>152</v>
      </c>
      <c r="DE36" t="s">
        <v>111</v>
      </c>
    </row>
    <row r="37" spans="1:109">
      <c r="A37" s="1">
        <v>35</v>
      </c>
      <c r="B37" t="s">
        <v>278</v>
      </c>
      <c r="C37">
        <v>214</v>
      </c>
      <c r="D37">
        <v>9</v>
      </c>
      <c r="E37">
        <v>0</v>
      </c>
      <c r="F37">
        <v>3</v>
      </c>
      <c r="G37">
        <v>2</v>
      </c>
      <c r="H37">
        <v>0</v>
      </c>
      <c r="I37">
        <v>26</v>
      </c>
      <c r="J37">
        <v>13</v>
      </c>
      <c r="K37" t="s">
        <v>279</v>
      </c>
      <c r="L37" t="s">
        <v>280</v>
      </c>
      <c r="M37" t="s">
        <v>111</v>
      </c>
      <c r="N37" t="s">
        <v>281</v>
      </c>
      <c r="O37">
        <v>2</v>
      </c>
      <c r="P37">
        <v>0</v>
      </c>
      <c r="Q37">
        <v>3</v>
      </c>
      <c r="R37">
        <v>3</v>
      </c>
      <c r="S37">
        <v>2</v>
      </c>
      <c r="T37">
        <v>5</v>
      </c>
      <c r="U37">
        <v>6</v>
      </c>
      <c r="V37">
        <v>8</v>
      </c>
      <c r="W37">
        <v>0</v>
      </c>
      <c r="X37">
        <v>0</v>
      </c>
      <c r="Y37">
        <v>1</v>
      </c>
      <c r="Z37">
        <v>3</v>
      </c>
      <c r="AA37">
        <v>0</v>
      </c>
      <c r="AB37">
        <v>0</v>
      </c>
      <c r="AC37">
        <v>1</v>
      </c>
      <c r="AD37">
        <v>2</v>
      </c>
      <c r="AE37">
        <v>1</v>
      </c>
      <c r="AF37">
        <v>58</v>
      </c>
      <c r="AG37">
        <v>0</v>
      </c>
      <c r="AH37">
        <v>0</v>
      </c>
      <c r="AI37">
        <v>0</v>
      </c>
      <c r="AJ37">
        <v>0</v>
      </c>
      <c r="AK37">
        <v>2</v>
      </c>
      <c r="AL37">
        <v>0</v>
      </c>
      <c r="AM37">
        <v>0</v>
      </c>
      <c r="AN37">
        <v>0</v>
      </c>
      <c r="AO37">
        <v>7</v>
      </c>
      <c r="AP37">
        <v>3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1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1</v>
      </c>
      <c r="BI37">
        <v>1</v>
      </c>
      <c r="BJ37">
        <v>5</v>
      </c>
      <c r="BK37">
        <v>0</v>
      </c>
      <c r="BL37">
        <v>0</v>
      </c>
      <c r="BM37">
        <v>6</v>
      </c>
      <c r="BN37">
        <v>2</v>
      </c>
      <c r="BO37">
        <v>0</v>
      </c>
      <c r="BP37">
        <v>0</v>
      </c>
      <c r="BQ37">
        <v>0</v>
      </c>
      <c r="BR37">
        <v>1</v>
      </c>
      <c r="BS37">
        <v>2</v>
      </c>
      <c r="BT37">
        <v>0</v>
      </c>
      <c r="BU37">
        <v>0</v>
      </c>
      <c r="BV37">
        <v>0</v>
      </c>
      <c r="BW37">
        <v>0</v>
      </c>
      <c r="BX37">
        <v>1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1</v>
      </c>
      <c r="CF37">
        <v>1</v>
      </c>
      <c r="CG37">
        <v>0</v>
      </c>
      <c r="CH37">
        <v>3</v>
      </c>
      <c r="CI37">
        <v>1</v>
      </c>
      <c r="CJ37">
        <v>0</v>
      </c>
      <c r="CK37">
        <v>0</v>
      </c>
      <c r="CL37">
        <v>0</v>
      </c>
      <c r="CM37">
        <v>0</v>
      </c>
      <c r="CN37">
        <v>3</v>
      </c>
      <c r="CO37">
        <v>0</v>
      </c>
      <c r="CP37">
        <v>0</v>
      </c>
      <c r="CQ37">
        <v>0</v>
      </c>
      <c r="CR37">
        <v>2</v>
      </c>
      <c r="CS37">
        <v>1</v>
      </c>
      <c r="CT37">
        <v>0</v>
      </c>
      <c r="CU37">
        <v>1</v>
      </c>
      <c r="CV37">
        <v>1</v>
      </c>
      <c r="CW37">
        <v>3</v>
      </c>
      <c r="CX37">
        <v>0</v>
      </c>
      <c r="CY37">
        <v>0</v>
      </c>
      <c r="CZ37">
        <v>0</v>
      </c>
      <c r="DA37">
        <v>9</v>
      </c>
      <c r="DB37">
        <v>0</v>
      </c>
      <c r="DC37" t="s">
        <v>282</v>
      </c>
      <c r="DD37" t="s">
        <v>283</v>
      </c>
      <c r="DE37" t="s">
        <v>111</v>
      </c>
    </row>
    <row r="38" spans="1:109">
      <c r="A38" s="1">
        <v>36</v>
      </c>
      <c r="B38" t="s">
        <v>284</v>
      </c>
      <c r="C38">
        <v>190</v>
      </c>
      <c r="D38">
        <v>8</v>
      </c>
      <c r="E38">
        <v>0</v>
      </c>
      <c r="F38">
        <v>1</v>
      </c>
      <c r="G38">
        <v>3</v>
      </c>
      <c r="H38">
        <v>1</v>
      </c>
      <c r="I38">
        <v>21</v>
      </c>
      <c r="J38">
        <v>4</v>
      </c>
      <c r="K38" t="s">
        <v>285</v>
      </c>
      <c r="L38" t="s">
        <v>286</v>
      </c>
      <c r="M38" t="s">
        <v>287</v>
      </c>
      <c r="N38" t="s">
        <v>288</v>
      </c>
      <c r="O38">
        <v>0</v>
      </c>
      <c r="P38">
        <v>0</v>
      </c>
      <c r="Q38">
        <v>0</v>
      </c>
      <c r="R38">
        <v>0</v>
      </c>
      <c r="S38">
        <v>0</v>
      </c>
      <c r="T38">
        <v>2</v>
      </c>
      <c r="U38">
        <v>0</v>
      </c>
      <c r="V38">
        <v>9</v>
      </c>
      <c r="W38">
        <v>4</v>
      </c>
      <c r="X38">
        <v>0</v>
      </c>
      <c r="Y38">
        <v>1</v>
      </c>
      <c r="Z38">
        <v>0</v>
      </c>
      <c r="AA38">
        <v>0</v>
      </c>
      <c r="AB38">
        <v>0</v>
      </c>
      <c r="AC38">
        <v>2</v>
      </c>
      <c r="AD38">
        <v>2</v>
      </c>
      <c r="AE38">
        <v>0</v>
      </c>
      <c r="AF38">
        <v>56</v>
      </c>
      <c r="AG38">
        <v>0</v>
      </c>
      <c r="AH38">
        <v>0</v>
      </c>
      <c r="AI38">
        <v>0</v>
      </c>
      <c r="AJ38">
        <v>0</v>
      </c>
      <c r="AK38">
        <v>2</v>
      </c>
      <c r="AL38">
        <v>0</v>
      </c>
      <c r="AM38">
        <v>0</v>
      </c>
      <c r="AN38">
        <v>0</v>
      </c>
      <c r="AO38">
        <v>9</v>
      </c>
      <c r="AP38">
        <v>2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0</v>
      </c>
      <c r="AZ38">
        <v>1</v>
      </c>
      <c r="BA38">
        <v>0</v>
      </c>
      <c r="BB38">
        <v>1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1</v>
      </c>
      <c r="BJ38">
        <v>5</v>
      </c>
      <c r="BK38">
        <v>1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3</v>
      </c>
      <c r="BS38">
        <v>2</v>
      </c>
      <c r="BT38">
        <v>0</v>
      </c>
      <c r="BU38">
        <v>1</v>
      </c>
      <c r="BV38">
        <v>0</v>
      </c>
      <c r="BW38">
        <v>1</v>
      </c>
      <c r="BX38">
        <v>0</v>
      </c>
      <c r="BY38">
        <v>0</v>
      </c>
      <c r="BZ38">
        <v>0</v>
      </c>
      <c r="CA38">
        <v>0</v>
      </c>
      <c r="CB38">
        <v>1</v>
      </c>
      <c r="CC38">
        <v>0</v>
      </c>
      <c r="CD38">
        <v>0</v>
      </c>
      <c r="CE38">
        <v>3</v>
      </c>
      <c r="CF38">
        <v>0</v>
      </c>
      <c r="CG38">
        <v>0</v>
      </c>
      <c r="CH38">
        <v>4</v>
      </c>
      <c r="CI38">
        <v>2</v>
      </c>
      <c r="CJ38">
        <v>2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1</v>
      </c>
      <c r="CR38">
        <v>1</v>
      </c>
      <c r="CS38">
        <v>0</v>
      </c>
      <c r="CT38">
        <v>0</v>
      </c>
      <c r="CU38">
        <v>2</v>
      </c>
      <c r="CV38">
        <v>4</v>
      </c>
      <c r="CW38">
        <v>0</v>
      </c>
      <c r="CX38">
        <v>1</v>
      </c>
      <c r="CY38">
        <v>0</v>
      </c>
      <c r="CZ38">
        <v>0</v>
      </c>
      <c r="DA38">
        <v>5</v>
      </c>
      <c r="DB38">
        <v>0</v>
      </c>
      <c r="DC38" t="s">
        <v>202</v>
      </c>
      <c r="DD38" t="s">
        <v>203</v>
      </c>
      <c r="DE38" t="s">
        <v>111</v>
      </c>
    </row>
    <row r="39" spans="1:109">
      <c r="A39" s="1">
        <v>37</v>
      </c>
      <c r="B39" t="s">
        <v>289</v>
      </c>
      <c r="C39">
        <v>172</v>
      </c>
      <c r="D39">
        <v>12</v>
      </c>
      <c r="E39">
        <v>1</v>
      </c>
      <c r="F39">
        <v>0</v>
      </c>
      <c r="G39">
        <v>6</v>
      </c>
      <c r="H39">
        <v>0</v>
      </c>
      <c r="I39">
        <v>24</v>
      </c>
      <c r="J39">
        <v>7</v>
      </c>
      <c r="K39" t="s">
        <v>290</v>
      </c>
      <c r="L39" t="s">
        <v>291</v>
      </c>
      <c r="M39" t="s">
        <v>111</v>
      </c>
      <c r="N39" t="s">
        <v>292</v>
      </c>
      <c r="O39">
        <v>0</v>
      </c>
      <c r="P39">
        <v>1</v>
      </c>
      <c r="Q39">
        <v>1</v>
      </c>
      <c r="R39">
        <v>2</v>
      </c>
      <c r="S39">
        <v>1</v>
      </c>
      <c r="T39">
        <v>3</v>
      </c>
      <c r="U39">
        <v>1</v>
      </c>
      <c r="V39">
        <v>4</v>
      </c>
      <c r="W39">
        <v>1</v>
      </c>
      <c r="X39">
        <v>1</v>
      </c>
      <c r="Y39">
        <v>0</v>
      </c>
      <c r="Z39">
        <v>0</v>
      </c>
      <c r="AA39">
        <v>1</v>
      </c>
      <c r="AB39">
        <v>1</v>
      </c>
      <c r="AC39">
        <v>0</v>
      </c>
      <c r="AD39">
        <v>0</v>
      </c>
      <c r="AE39">
        <v>0</v>
      </c>
      <c r="AF39">
        <v>51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1</v>
      </c>
      <c r="AM39">
        <v>0</v>
      </c>
      <c r="AN39">
        <v>0</v>
      </c>
      <c r="AO39">
        <v>6</v>
      </c>
      <c r="AP39">
        <v>2</v>
      </c>
      <c r="AQ39">
        <v>0</v>
      </c>
      <c r="AR39">
        <v>0</v>
      </c>
      <c r="AS39">
        <v>1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1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5</v>
      </c>
      <c r="BK39">
        <v>0</v>
      </c>
      <c r="BL39">
        <v>0</v>
      </c>
      <c r="BM39">
        <v>1</v>
      </c>
      <c r="BN39">
        <v>1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7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3</v>
      </c>
      <c r="CC39">
        <v>4</v>
      </c>
      <c r="CD39">
        <v>0</v>
      </c>
      <c r="CE39">
        <v>0</v>
      </c>
      <c r="CF39">
        <v>0</v>
      </c>
      <c r="CG39">
        <v>0</v>
      </c>
      <c r="CH39">
        <v>5</v>
      </c>
      <c r="CI39">
        <v>0</v>
      </c>
      <c r="CJ39">
        <v>2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3</v>
      </c>
      <c r="CR39">
        <v>2</v>
      </c>
      <c r="CS39">
        <v>0</v>
      </c>
      <c r="CT39">
        <v>0</v>
      </c>
      <c r="CU39">
        <v>2</v>
      </c>
      <c r="CV39">
        <v>2</v>
      </c>
      <c r="CW39">
        <v>0</v>
      </c>
      <c r="CX39">
        <v>0</v>
      </c>
      <c r="CY39">
        <v>0</v>
      </c>
      <c r="CZ39">
        <v>0</v>
      </c>
      <c r="DA39">
        <v>3</v>
      </c>
      <c r="DB39">
        <v>0</v>
      </c>
      <c r="DC39" t="s">
        <v>126</v>
      </c>
      <c r="DD39" t="s">
        <v>127</v>
      </c>
      <c r="DE39" t="s">
        <v>115</v>
      </c>
    </row>
    <row r="40" spans="1:109">
      <c r="A40" s="1">
        <v>38</v>
      </c>
      <c r="B40" t="s">
        <v>293</v>
      </c>
      <c r="C40">
        <v>195</v>
      </c>
      <c r="D40">
        <v>9</v>
      </c>
      <c r="E40">
        <v>0</v>
      </c>
      <c r="F40">
        <v>0</v>
      </c>
      <c r="G40">
        <v>3</v>
      </c>
      <c r="H40">
        <v>0</v>
      </c>
      <c r="I40">
        <v>23</v>
      </c>
      <c r="J40">
        <v>10</v>
      </c>
      <c r="K40" t="s">
        <v>294</v>
      </c>
      <c r="L40" t="s">
        <v>295</v>
      </c>
      <c r="M40" t="s">
        <v>111</v>
      </c>
      <c r="N40" t="s">
        <v>296</v>
      </c>
      <c r="O40">
        <v>0</v>
      </c>
      <c r="P40">
        <v>0</v>
      </c>
      <c r="Q40">
        <v>2</v>
      </c>
      <c r="R40">
        <v>2</v>
      </c>
      <c r="S40">
        <v>1</v>
      </c>
      <c r="T40">
        <v>1</v>
      </c>
      <c r="U40">
        <v>0</v>
      </c>
      <c r="V40">
        <v>7</v>
      </c>
      <c r="W40">
        <v>0</v>
      </c>
      <c r="X40">
        <v>0</v>
      </c>
      <c r="Y40">
        <v>1</v>
      </c>
      <c r="Z40">
        <v>1</v>
      </c>
      <c r="AA40">
        <v>0</v>
      </c>
      <c r="AB40">
        <v>2</v>
      </c>
      <c r="AC40">
        <v>2</v>
      </c>
      <c r="AD40">
        <v>1</v>
      </c>
      <c r="AE40">
        <v>0</v>
      </c>
      <c r="AF40">
        <v>66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4</v>
      </c>
      <c r="AM40">
        <v>0</v>
      </c>
      <c r="AN40">
        <v>0</v>
      </c>
      <c r="AO40">
        <v>7</v>
      </c>
      <c r="AP40">
        <v>0</v>
      </c>
      <c r="AQ40">
        <v>0</v>
      </c>
      <c r="AR40">
        <v>0</v>
      </c>
      <c r="AS40">
        <v>0</v>
      </c>
      <c r="AT40">
        <v>1</v>
      </c>
      <c r="AU40">
        <v>1</v>
      </c>
      <c r="AV40">
        <v>0</v>
      </c>
      <c r="AW40">
        <v>0</v>
      </c>
      <c r="AX40">
        <v>0</v>
      </c>
      <c r="AY40">
        <v>1</v>
      </c>
      <c r="AZ40">
        <v>0</v>
      </c>
      <c r="BA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5</v>
      </c>
      <c r="BK40">
        <v>1</v>
      </c>
      <c r="BL40">
        <v>0</v>
      </c>
      <c r="BM40">
        <v>0</v>
      </c>
      <c r="BN40">
        <v>3</v>
      </c>
      <c r="BO40">
        <v>0</v>
      </c>
      <c r="BP40">
        <v>4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6</v>
      </c>
      <c r="BW40">
        <v>0</v>
      </c>
      <c r="BX40">
        <v>0</v>
      </c>
      <c r="BY40">
        <v>1</v>
      </c>
      <c r="BZ40">
        <v>0</v>
      </c>
      <c r="CA40">
        <v>0</v>
      </c>
      <c r="CB40">
        <v>1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13</v>
      </c>
      <c r="CI40">
        <v>2</v>
      </c>
      <c r="CJ40">
        <v>0</v>
      </c>
      <c r="CK40">
        <v>1</v>
      </c>
      <c r="CL40">
        <v>2</v>
      </c>
      <c r="CM40">
        <v>1</v>
      </c>
      <c r="CN40">
        <v>0</v>
      </c>
      <c r="CO40">
        <v>0</v>
      </c>
      <c r="CP40">
        <v>0</v>
      </c>
      <c r="CQ40">
        <v>1</v>
      </c>
      <c r="CR40">
        <v>4</v>
      </c>
      <c r="CS40">
        <v>0</v>
      </c>
      <c r="CT40">
        <v>0</v>
      </c>
      <c r="CU40">
        <v>1</v>
      </c>
      <c r="CV40">
        <v>0</v>
      </c>
      <c r="CW40">
        <v>1</v>
      </c>
      <c r="CX40">
        <v>0</v>
      </c>
      <c r="CY40">
        <v>0</v>
      </c>
      <c r="CZ40">
        <v>0</v>
      </c>
      <c r="DA40">
        <v>2</v>
      </c>
      <c r="DB40">
        <v>0</v>
      </c>
      <c r="DC40" t="s">
        <v>113</v>
      </c>
      <c r="DD40" t="s">
        <v>114</v>
      </c>
      <c r="DE40" t="s">
        <v>111</v>
      </c>
    </row>
    <row r="41" spans="1:109">
      <c r="A41" s="1">
        <v>39</v>
      </c>
      <c r="B41" t="s">
        <v>297</v>
      </c>
      <c r="C41">
        <v>138</v>
      </c>
      <c r="D41">
        <v>6</v>
      </c>
      <c r="E41">
        <v>0</v>
      </c>
      <c r="F41">
        <v>0</v>
      </c>
      <c r="G41">
        <v>4</v>
      </c>
      <c r="H41">
        <v>1</v>
      </c>
      <c r="I41">
        <v>14</v>
      </c>
      <c r="J41">
        <v>7</v>
      </c>
      <c r="K41" t="s">
        <v>298</v>
      </c>
      <c r="L41" t="s">
        <v>299</v>
      </c>
      <c r="M41" t="s">
        <v>300</v>
      </c>
      <c r="N41" t="s">
        <v>301</v>
      </c>
      <c r="O41">
        <v>0</v>
      </c>
      <c r="P41">
        <v>0</v>
      </c>
      <c r="Q41">
        <v>2</v>
      </c>
      <c r="R41">
        <v>2</v>
      </c>
      <c r="S41">
        <v>1</v>
      </c>
      <c r="T41">
        <v>0</v>
      </c>
      <c r="U41">
        <v>1</v>
      </c>
      <c r="V41">
        <v>9</v>
      </c>
      <c r="W41">
        <v>1</v>
      </c>
      <c r="X41">
        <v>0</v>
      </c>
      <c r="Y41">
        <v>0</v>
      </c>
      <c r="Z41">
        <v>1</v>
      </c>
      <c r="AA41">
        <v>0</v>
      </c>
      <c r="AB41">
        <v>0</v>
      </c>
      <c r="AC41">
        <v>3</v>
      </c>
      <c r="AD41">
        <v>4</v>
      </c>
      <c r="AE41">
        <v>0</v>
      </c>
      <c r="AF41">
        <v>53</v>
      </c>
      <c r="AG41">
        <v>0</v>
      </c>
      <c r="AH41">
        <v>0</v>
      </c>
      <c r="AI41">
        <v>0</v>
      </c>
      <c r="AJ41">
        <v>1</v>
      </c>
      <c r="AK41">
        <v>0</v>
      </c>
      <c r="AL41">
        <v>1</v>
      </c>
      <c r="AM41">
        <v>2</v>
      </c>
      <c r="AN41">
        <v>0</v>
      </c>
      <c r="AO41">
        <v>5</v>
      </c>
      <c r="AP41">
        <v>0</v>
      </c>
      <c r="AQ41">
        <v>0</v>
      </c>
      <c r="AR41">
        <v>0</v>
      </c>
      <c r="AS41">
        <v>1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2</v>
      </c>
      <c r="AZ41">
        <v>0</v>
      </c>
      <c r="BA41">
        <v>0</v>
      </c>
      <c r="BB41">
        <v>0</v>
      </c>
      <c r="BC41">
        <v>0</v>
      </c>
      <c r="BD41">
        <v>1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5</v>
      </c>
      <c r="BK41">
        <v>1</v>
      </c>
      <c r="BL41">
        <v>0</v>
      </c>
      <c r="BM41">
        <v>1</v>
      </c>
      <c r="BN41">
        <v>0</v>
      </c>
      <c r="BO41">
        <v>0</v>
      </c>
      <c r="BP41">
        <v>4</v>
      </c>
      <c r="BQ41">
        <v>1</v>
      </c>
      <c r="BR41">
        <v>2</v>
      </c>
      <c r="BS41">
        <v>1</v>
      </c>
      <c r="BT41">
        <v>0</v>
      </c>
      <c r="BU41">
        <v>0</v>
      </c>
      <c r="BV41">
        <v>2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1</v>
      </c>
      <c r="CC41">
        <v>0</v>
      </c>
      <c r="CD41">
        <v>0</v>
      </c>
      <c r="CE41">
        <v>1</v>
      </c>
      <c r="CF41">
        <v>0</v>
      </c>
      <c r="CG41">
        <v>0</v>
      </c>
      <c r="CH41">
        <v>11</v>
      </c>
      <c r="CI41">
        <v>3</v>
      </c>
      <c r="CJ41">
        <v>0</v>
      </c>
      <c r="CK41">
        <v>0</v>
      </c>
      <c r="CL41">
        <v>2</v>
      </c>
      <c r="CM41">
        <v>0</v>
      </c>
      <c r="CN41">
        <v>0</v>
      </c>
      <c r="CO41">
        <v>0</v>
      </c>
      <c r="CP41">
        <v>1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2</v>
      </c>
      <c r="CW41">
        <v>1</v>
      </c>
      <c r="CX41">
        <v>0</v>
      </c>
      <c r="CY41">
        <v>0</v>
      </c>
      <c r="CZ41">
        <v>0</v>
      </c>
      <c r="DA41">
        <v>1</v>
      </c>
      <c r="DB41">
        <v>0</v>
      </c>
      <c r="DC41" t="s">
        <v>120</v>
      </c>
      <c r="DD41" t="s">
        <v>121</v>
      </c>
      <c r="DE41" t="s">
        <v>111</v>
      </c>
    </row>
    <row r="42" spans="1:109">
      <c r="A42" s="1">
        <v>40</v>
      </c>
      <c r="B42" t="s">
        <v>302</v>
      </c>
      <c r="C42">
        <v>144</v>
      </c>
      <c r="D42">
        <v>4</v>
      </c>
      <c r="E42">
        <v>0</v>
      </c>
      <c r="F42">
        <v>0</v>
      </c>
      <c r="G42">
        <v>2</v>
      </c>
      <c r="H42">
        <v>0</v>
      </c>
      <c r="I42">
        <v>19</v>
      </c>
      <c r="J42">
        <v>9</v>
      </c>
      <c r="K42" t="s">
        <v>303</v>
      </c>
      <c r="L42" t="s">
        <v>304</v>
      </c>
      <c r="M42" t="s">
        <v>111</v>
      </c>
      <c r="N42" t="s">
        <v>305</v>
      </c>
      <c r="O42">
        <v>0</v>
      </c>
      <c r="P42">
        <v>0</v>
      </c>
      <c r="Q42">
        <v>2</v>
      </c>
      <c r="R42">
        <v>2</v>
      </c>
      <c r="S42">
        <v>0</v>
      </c>
      <c r="T42">
        <v>1</v>
      </c>
      <c r="U42">
        <v>1</v>
      </c>
      <c r="V42">
        <v>8</v>
      </c>
      <c r="W42">
        <v>1</v>
      </c>
      <c r="X42">
        <v>0</v>
      </c>
      <c r="Y42">
        <v>0</v>
      </c>
      <c r="Z42">
        <v>2</v>
      </c>
      <c r="AA42">
        <v>0</v>
      </c>
      <c r="AB42">
        <v>0</v>
      </c>
      <c r="AC42">
        <v>2</v>
      </c>
      <c r="AD42">
        <v>3</v>
      </c>
      <c r="AE42">
        <v>0</v>
      </c>
      <c r="AF42">
        <v>56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2</v>
      </c>
      <c r="AM42">
        <v>0</v>
      </c>
      <c r="AN42">
        <v>0</v>
      </c>
      <c r="AO42">
        <v>4</v>
      </c>
      <c r="AP42">
        <v>0</v>
      </c>
      <c r="AQ42">
        <v>0</v>
      </c>
      <c r="AR42">
        <v>1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1</v>
      </c>
      <c r="AY42">
        <v>1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4</v>
      </c>
      <c r="BK42">
        <v>0</v>
      </c>
      <c r="BL42">
        <v>0</v>
      </c>
      <c r="BM42">
        <v>1</v>
      </c>
      <c r="BN42">
        <v>2</v>
      </c>
      <c r="BO42">
        <v>0</v>
      </c>
      <c r="BP42">
        <v>5</v>
      </c>
      <c r="BQ42">
        <v>0</v>
      </c>
      <c r="BR42">
        <v>3</v>
      </c>
      <c r="BS42">
        <v>3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1</v>
      </c>
      <c r="CC42">
        <v>0</v>
      </c>
      <c r="CD42">
        <v>0</v>
      </c>
      <c r="CE42">
        <v>3</v>
      </c>
      <c r="CF42">
        <v>0</v>
      </c>
      <c r="CG42">
        <v>0</v>
      </c>
      <c r="CH42">
        <v>6</v>
      </c>
      <c r="CI42">
        <v>2</v>
      </c>
      <c r="CJ42">
        <v>1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5</v>
      </c>
      <c r="CQ42">
        <v>0</v>
      </c>
      <c r="CR42">
        <v>0</v>
      </c>
      <c r="CS42">
        <v>0</v>
      </c>
      <c r="CT42">
        <v>0</v>
      </c>
      <c r="CU42">
        <v>2</v>
      </c>
      <c r="CV42">
        <v>2</v>
      </c>
      <c r="CW42">
        <v>2</v>
      </c>
      <c r="CX42">
        <v>0</v>
      </c>
      <c r="CY42">
        <v>0</v>
      </c>
      <c r="CZ42">
        <v>0</v>
      </c>
      <c r="DA42">
        <v>5</v>
      </c>
      <c r="DB42">
        <v>0</v>
      </c>
      <c r="DC42" t="s">
        <v>202</v>
      </c>
      <c r="DD42" t="s">
        <v>203</v>
      </c>
      <c r="DE42" t="s">
        <v>111</v>
      </c>
    </row>
    <row r="43" spans="1:109">
      <c r="A43" s="1">
        <v>41</v>
      </c>
      <c r="B43" t="s">
        <v>306</v>
      </c>
      <c r="C43">
        <v>166</v>
      </c>
      <c r="D43">
        <v>3</v>
      </c>
      <c r="E43">
        <v>0</v>
      </c>
      <c r="F43">
        <v>0</v>
      </c>
      <c r="G43">
        <v>1</v>
      </c>
      <c r="H43">
        <v>0</v>
      </c>
      <c r="I43">
        <v>18</v>
      </c>
      <c r="J43">
        <v>8</v>
      </c>
      <c r="K43" t="s">
        <v>307</v>
      </c>
      <c r="L43" t="s">
        <v>308</v>
      </c>
      <c r="M43" t="s">
        <v>111</v>
      </c>
      <c r="N43" t="s">
        <v>309</v>
      </c>
      <c r="O43">
        <v>2</v>
      </c>
      <c r="P43">
        <v>0</v>
      </c>
      <c r="Q43">
        <v>3</v>
      </c>
      <c r="R43">
        <v>3</v>
      </c>
      <c r="S43">
        <v>1</v>
      </c>
      <c r="T43">
        <v>5</v>
      </c>
      <c r="U43">
        <v>2</v>
      </c>
      <c r="V43">
        <v>7</v>
      </c>
      <c r="W43">
        <v>1</v>
      </c>
      <c r="X43">
        <v>0</v>
      </c>
      <c r="Y43">
        <v>0</v>
      </c>
      <c r="Z43">
        <v>0</v>
      </c>
      <c r="AA43">
        <v>0</v>
      </c>
      <c r="AB43">
        <v>1</v>
      </c>
      <c r="AC43">
        <v>1</v>
      </c>
      <c r="AD43">
        <v>4</v>
      </c>
      <c r="AE43">
        <v>0</v>
      </c>
      <c r="AF43">
        <v>38</v>
      </c>
      <c r="AG43">
        <v>3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1</v>
      </c>
      <c r="AO43">
        <v>6</v>
      </c>
      <c r="AP43">
        <v>0</v>
      </c>
      <c r="AQ43">
        <v>0</v>
      </c>
      <c r="AR43">
        <v>1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1</v>
      </c>
      <c r="AY43">
        <v>0</v>
      </c>
      <c r="AZ43">
        <v>0</v>
      </c>
      <c r="BA43">
        <v>0</v>
      </c>
      <c r="BB43">
        <v>1</v>
      </c>
      <c r="BC43">
        <v>2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1</v>
      </c>
      <c r="BJ43">
        <v>3</v>
      </c>
      <c r="BK43">
        <v>0</v>
      </c>
      <c r="BL43">
        <v>0</v>
      </c>
      <c r="BM43">
        <v>2</v>
      </c>
      <c r="BN43">
        <v>2</v>
      </c>
      <c r="BO43">
        <v>0</v>
      </c>
      <c r="BP43">
        <v>0</v>
      </c>
      <c r="BQ43">
        <v>2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1</v>
      </c>
      <c r="BZ43">
        <v>0</v>
      </c>
      <c r="CA43">
        <v>0</v>
      </c>
      <c r="CB43">
        <v>1</v>
      </c>
      <c r="CC43">
        <v>0</v>
      </c>
      <c r="CD43">
        <v>0</v>
      </c>
      <c r="CE43">
        <v>1</v>
      </c>
      <c r="CF43">
        <v>0</v>
      </c>
      <c r="CG43">
        <v>0</v>
      </c>
      <c r="CH43">
        <v>0</v>
      </c>
      <c r="CI43">
        <v>1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1</v>
      </c>
      <c r="CU43">
        <v>1</v>
      </c>
      <c r="CV43">
        <v>3</v>
      </c>
      <c r="CW43">
        <v>1</v>
      </c>
      <c r="CX43">
        <v>0</v>
      </c>
      <c r="CY43">
        <v>0</v>
      </c>
      <c r="CZ43">
        <v>0</v>
      </c>
      <c r="DA43">
        <v>3</v>
      </c>
      <c r="DB43">
        <v>0</v>
      </c>
      <c r="DC43" t="s">
        <v>126</v>
      </c>
      <c r="DD43" t="s">
        <v>127</v>
      </c>
      <c r="DE43" t="s">
        <v>111</v>
      </c>
    </row>
    <row r="44" spans="1:109">
      <c r="A44" s="1">
        <v>42</v>
      </c>
      <c r="B44" t="s">
        <v>310</v>
      </c>
      <c r="C44">
        <v>156</v>
      </c>
      <c r="D44">
        <v>8</v>
      </c>
      <c r="E44">
        <v>0</v>
      </c>
      <c r="F44">
        <v>0</v>
      </c>
      <c r="G44">
        <v>5</v>
      </c>
      <c r="H44">
        <v>3</v>
      </c>
      <c r="I44">
        <v>18</v>
      </c>
      <c r="J44">
        <v>7</v>
      </c>
      <c r="K44" t="s">
        <v>311</v>
      </c>
      <c r="L44" t="s">
        <v>312</v>
      </c>
      <c r="M44" t="s">
        <v>313</v>
      </c>
      <c r="N44" t="s">
        <v>314</v>
      </c>
      <c r="O44">
        <v>1</v>
      </c>
      <c r="P44">
        <v>0</v>
      </c>
      <c r="Q44">
        <v>0</v>
      </c>
      <c r="R44">
        <v>0</v>
      </c>
      <c r="S44">
        <v>2</v>
      </c>
      <c r="T44">
        <v>5</v>
      </c>
      <c r="U44">
        <v>6</v>
      </c>
      <c r="V44">
        <v>7</v>
      </c>
      <c r="W44">
        <v>0</v>
      </c>
      <c r="X44">
        <v>0</v>
      </c>
      <c r="Y44">
        <v>0</v>
      </c>
      <c r="Z44">
        <v>3</v>
      </c>
      <c r="AA44">
        <v>0</v>
      </c>
      <c r="AB44">
        <v>1</v>
      </c>
      <c r="AC44">
        <v>1</v>
      </c>
      <c r="AD44">
        <v>2</v>
      </c>
      <c r="AE44">
        <v>0</v>
      </c>
      <c r="AF44">
        <v>45</v>
      </c>
      <c r="AG44">
        <v>2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3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1</v>
      </c>
      <c r="BH44">
        <v>0</v>
      </c>
      <c r="BI44">
        <v>0</v>
      </c>
      <c r="BJ44">
        <v>2</v>
      </c>
      <c r="BK44">
        <v>0</v>
      </c>
      <c r="BL44">
        <v>0</v>
      </c>
      <c r="BM44">
        <v>6</v>
      </c>
      <c r="BN44">
        <v>0</v>
      </c>
      <c r="BO44">
        <v>0</v>
      </c>
      <c r="BP44">
        <v>0</v>
      </c>
      <c r="BQ44">
        <v>0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2</v>
      </c>
      <c r="CC44">
        <v>0</v>
      </c>
      <c r="CD44">
        <v>3</v>
      </c>
      <c r="CE44">
        <v>0</v>
      </c>
      <c r="CF44">
        <v>0</v>
      </c>
      <c r="CG44">
        <v>1</v>
      </c>
      <c r="CH44">
        <v>3</v>
      </c>
      <c r="CI44">
        <v>1</v>
      </c>
      <c r="CJ44">
        <v>1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3</v>
      </c>
      <c r="CR44">
        <v>1</v>
      </c>
      <c r="CS44">
        <v>1</v>
      </c>
      <c r="CT44">
        <v>0</v>
      </c>
      <c r="CU44">
        <v>4</v>
      </c>
      <c r="CV44">
        <v>5</v>
      </c>
      <c r="CW44">
        <v>1</v>
      </c>
      <c r="CX44">
        <v>0</v>
      </c>
      <c r="CY44">
        <v>0</v>
      </c>
      <c r="CZ44">
        <v>0</v>
      </c>
      <c r="DA44">
        <v>3</v>
      </c>
      <c r="DB44">
        <v>0</v>
      </c>
      <c r="DC44" t="s">
        <v>126</v>
      </c>
      <c r="DD44" t="s">
        <v>127</v>
      </c>
      <c r="DE44" t="s">
        <v>111</v>
      </c>
    </row>
    <row r="45" spans="1:109">
      <c r="A45" s="1">
        <v>43</v>
      </c>
      <c r="B45" t="s">
        <v>315</v>
      </c>
      <c r="C45">
        <v>169</v>
      </c>
      <c r="D45">
        <v>12</v>
      </c>
      <c r="E45">
        <v>1</v>
      </c>
      <c r="F45">
        <v>0</v>
      </c>
      <c r="G45">
        <v>3</v>
      </c>
      <c r="H45">
        <v>0</v>
      </c>
      <c r="I45">
        <v>17</v>
      </c>
      <c r="J45">
        <v>3</v>
      </c>
      <c r="K45" t="s">
        <v>316</v>
      </c>
      <c r="L45" t="s">
        <v>317</v>
      </c>
      <c r="M45" t="s">
        <v>111</v>
      </c>
      <c r="N45" t="s">
        <v>318</v>
      </c>
      <c r="O45">
        <v>3</v>
      </c>
      <c r="P45">
        <v>1</v>
      </c>
      <c r="Q45">
        <v>0</v>
      </c>
      <c r="R45">
        <v>1</v>
      </c>
      <c r="S45">
        <v>0</v>
      </c>
      <c r="T45">
        <v>2</v>
      </c>
      <c r="U45">
        <v>1</v>
      </c>
      <c r="V45">
        <v>10</v>
      </c>
      <c r="W45">
        <v>6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4</v>
      </c>
      <c r="AE45">
        <v>0</v>
      </c>
      <c r="AF45">
        <v>44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1</v>
      </c>
      <c r="AN45">
        <v>0</v>
      </c>
      <c r="AO45">
        <v>4</v>
      </c>
      <c r="AP45">
        <v>3</v>
      </c>
      <c r="AQ45">
        <v>2</v>
      </c>
      <c r="AR45">
        <v>0</v>
      </c>
      <c r="AS45">
        <v>1</v>
      </c>
      <c r="AT45">
        <v>0</v>
      </c>
      <c r="AU45">
        <v>0</v>
      </c>
      <c r="AV45">
        <v>0</v>
      </c>
      <c r="AW45">
        <v>0</v>
      </c>
      <c r="AX45">
        <v>1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1</v>
      </c>
      <c r="BH45">
        <v>0</v>
      </c>
      <c r="BI45">
        <v>1</v>
      </c>
      <c r="BJ45">
        <v>1</v>
      </c>
      <c r="BK45">
        <v>0</v>
      </c>
      <c r="BL45">
        <v>1</v>
      </c>
      <c r="BM45">
        <v>1</v>
      </c>
      <c r="BN45">
        <v>0</v>
      </c>
      <c r="BO45">
        <v>0</v>
      </c>
      <c r="BP45">
        <v>0</v>
      </c>
      <c r="BQ45">
        <v>0</v>
      </c>
      <c r="BR45">
        <v>4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2</v>
      </c>
      <c r="CC45">
        <v>0</v>
      </c>
      <c r="CD45">
        <v>2</v>
      </c>
      <c r="CE45">
        <v>0</v>
      </c>
      <c r="CF45">
        <v>0</v>
      </c>
      <c r="CG45">
        <v>0</v>
      </c>
      <c r="CH45">
        <v>4</v>
      </c>
      <c r="CI45">
        <v>0</v>
      </c>
      <c r="CJ45">
        <v>1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3</v>
      </c>
      <c r="CR45">
        <v>0</v>
      </c>
      <c r="CS45">
        <v>0</v>
      </c>
      <c r="CT45">
        <v>0</v>
      </c>
      <c r="CU45">
        <v>1</v>
      </c>
      <c r="CV45">
        <v>3</v>
      </c>
      <c r="CW45">
        <v>1</v>
      </c>
      <c r="CX45">
        <v>0</v>
      </c>
      <c r="CY45">
        <v>1</v>
      </c>
      <c r="CZ45">
        <v>0</v>
      </c>
      <c r="DA45">
        <v>5</v>
      </c>
      <c r="DB45">
        <v>0</v>
      </c>
      <c r="DC45" t="s">
        <v>202</v>
      </c>
      <c r="DD45" t="s">
        <v>203</v>
      </c>
      <c r="DE45" t="s">
        <v>175</v>
      </c>
    </row>
    <row r="46" spans="1:109">
      <c r="A46" s="1">
        <v>44</v>
      </c>
      <c r="B46" t="s">
        <v>319</v>
      </c>
      <c r="C46">
        <v>213</v>
      </c>
      <c r="D46">
        <v>8</v>
      </c>
      <c r="E46">
        <v>0</v>
      </c>
      <c r="F46">
        <v>0</v>
      </c>
      <c r="G46">
        <v>9</v>
      </c>
      <c r="H46">
        <v>5</v>
      </c>
      <c r="I46">
        <v>35</v>
      </c>
      <c r="J46">
        <v>18</v>
      </c>
      <c r="K46" t="s">
        <v>320</v>
      </c>
      <c r="L46" t="s">
        <v>321</v>
      </c>
      <c r="M46" t="s">
        <v>322</v>
      </c>
      <c r="N46" t="s">
        <v>323</v>
      </c>
      <c r="O46">
        <v>6</v>
      </c>
      <c r="P46">
        <v>0</v>
      </c>
      <c r="Q46">
        <v>0</v>
      </c>
      <c r="R46">
        <v>0</v>
      </c>
      <c r="S46">
        <v>2</v>
      </c>
      <c r="T46">
        <v>4</v>
      </c>
      <c r="U46">
        <v>5</v>
      </c>
      <c r="V46">
        <v>4</v>
      </c>
      <c r="W46">
        <v>1</v>
      </c>
      <c r="X46">
        <v>0</v>
      </c>
      <c r="Y46">
        <v>0</v>
      </c>
      <c r="Z46">
        <v>0</v>
      </c>
      <c r="AA46">
        <v>0</v>
      </c>
      <c r="AB46">
        <v>0</v>
      </c>
      <c r="AC46">
        <v>1</v>
      </c>
      <c r="AD46">
        <v>1</v>
      </c>
      <c r="AE46">
        <v>1</v>
      </c>
      <c r="AF46">
        <v>56</v>
      </c>
      <c r="AG46">
        <v>1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4</v>
      </c>
      <c r="AP46">
        <v>4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1</v>
      </c>
      <c r="BH46">
        <v>0</v>
      </c>
      <c r="BI46">
        <v>0</v>
      </c>
      <c r="BJ46">
        <v>3</v>
      </c>
      <c r="BK46">
        <v>0</v>
      </c>
      <c r="BL46">
        <v>0</v>
      </c>
      <c r="BM46">
        <v>5</v>
      </c>
      <c r="BN46">
        <v>1</v>
      </c>
      <c r="BO46">
        <v>0</v>
      </c>
      <c r="BP46">
        <v>1</v>
      </c>
      <c r="BQ46">
        <v>0</v>
      </c>
      <c r="BR46">
        <v>2</v>
      </c>
      <c r="BS46">
        <v>1</v>
      </c>
      <c r="BT46">
        <v>1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1</v>
      </c>
      <c r="CC46">
        <v>0</v>
      </c>
      <c r="CD46">
        <v>2</v>
      </c>
      <c r="CE46">
        <v>0</v>
      </c>
      <c r="CF46">
        <v>0</v>
      </c>
      <c r="CG46">
        <v>0</v>
      </c>
      <c r="CH46">
        <v>5</v>
      </c>
      <c r="CI46">
        <v>1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3</v>
      </c>
      <c r="CR46">
        <v>0</v>
      </c>
      <c r="CS46">
        <v>1</v>
      </c>
      <c r="CT46">
        <v>1</v>
      </c>
      <c r="CU46">
        <v>2</v>
      </c>
      <c r="CV46">
        <v>8</v>
      </c>
      <c r="CW46">
        <v>2</v>
      </c>
      <c r="CX46">
        <v>1</v>
      </c>
      <c r="CY46">
        <v>1</v>
      </c>
      <c r="CZ46">
        <v>0</v>
      </c>
      <c r="DA46">
        <v>4</v>
      </c>
      <c r="DB46">
        <v>0</v>
      </c>
      <c r="DC46" t="s">
        <v>151</v>
      </c>
      <c r="DD46" t="s">
        <v>152</v>
      </c>
      <c r="DE46" t="s">
        <v>111</v>
      </c>
    </row>
    <row r="47" spans="1:109">
      <c r="A47" s="1">
        <v>45</v>
      </c>
      <c r="B47" t="s">
        <v>324</v>
      </c>
      <c r="C47">
        <v>180</v>
      </c>
      <c r="D47">
        <v>12</v>
      </c>
      <c r="E47">
        <v>0</v>
      </c>
      <c r="F47">
        <v>2</v>
      </c>
      <c r="G47">
        <v>7</v>
      </c>
      <c r="H47">
        <v>1</v>
      </c>
      <c r="I47">
        <v>19</v>
      </c>
      <c r="J47">
        <v>7</v>
      </c>
      <c r="K47" t="s">
        <v>325</v>
      </c>
      <c r="L47" t="s">
        <v>326</v>
      </c>
      <c r="M47" t="s">
        <v>327</v>
      </c>
      <c r="N47" t="s">
        <v>328</v>
      </c>
      <c r="O47">
        <v>0</v>
      </c>
      <c r="P47">
        <v>0</v>
      </c>
      <c r="Q47">
        <v>2</v>
      </c>
      <c r="R47">
        <v>2</v>
      </c>
      <c r="S47">
        <v>3</v>
      </c>
      <c r="T47">
        <v>3</v>
      </c>
      <c r="U47">
        <v>4</v>
      </c>
      <c r="V47">
        <v>11</v>
      </c>
      <c r="W47">
        <v>5</v>
      </c>
      <c r="X47">
        <v>0</v>
      </c>
      <c r="Y47">
        <v>0</v>
      </c>
      <c r="Z47">
        <v>0</v>
      </c>
      <c r="AA47">
        <v>0</v>
      </c>
      <c r="AB47">
        <v>2</v>
      </c>
      <c r="AC47">
        <v>3</v>
      </c>
      <c r="AD47">
        <v>1</v>
      </c>
      <c r="AE47">
        <v>0</v>
      </c>
      <c r="AF47">
        <v>46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2</v>
      </c>
      <c r="AP47">
        <v>1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1</v>
      </c>
      <c r="BC47">
        <v>1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3</v>
      </c>
      <c r="BK47">
        <v>1</v>
      </c>
      <c r="BL47">
        <v>0</v>
      </c>
      <c r="BM47">
        <v>4</v>
      </c>
      <c r="BN47">
        <v>0</v>
      </c>
      <c r="BO47">
        <v>0</v>
      </c>
      <c r="BP47">
        <v>0</v>
      </c>
      <c r="BQ47">
        <v>1</v>
      </c>
      <c r="BR47">
        <v>2</v>
      </c>
      <c r="BS47">
        <v>4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3</v>
      </c>
      <c r="CC47">
        <v>0</v>
      </c>
      <c r="CD47">
        <v>2</v>
      </c>
      <c r="CE47">
        <v>0</v>
      </c>
      <c r="CF47">
        <v>0</v>
      </c>
      <c r="CG47">
        <v>1</v>
      </c>
      <c r="CH47">
        <v>1</v>
      </c>
      <c r="CI47">
        <v>3</v>
      </c>
      <c r="CJ47">
        <v>3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2</v>
      </c>
      <c r="CR47">
        <v>0</v>
      </c>
      <c r="CS47">
        <v>0</v>
      </c>
      <c r="CT47">
        <v>0</v>
      </c>
      <c r="CU47">
        <v>3</v>
      </c>
      <c r="CV47">
        <v>3</v>
      </c>
      <c r="CW47">
        <v>2</v>
      </c>
      <c r="CX47">
        <v>0</v>
      </c>
      <c r="CY47">
        <v>0</v>
      </c>
      <c r="CZ47">
        <v>0</v>
      </c>
      <c r="DA47">
        <v>3</v>
      </c>
      <c r="DB47">
        <v>0</v>
      </c>
      <c r="DC47" t="s">
        <v>126</v>
      </c>
      <c r="DD47" t="s">
        <v>127</v>
      </c>
      <c r="DE47" t="s">
        <v>111</v>
      </c>
    </row>
    <row r="48" spans="1:109">
      <c r="A48" s="1">
        <v>46</v>
      </c>
      <c r="B48" t="s">
        <v>329</v>
      </c>
      <c r="C48">
        <v>192</v>
      </c>
      <c r="D48">
        <v>9</v>
      </c>
      <c r="E48">
        <v>0</v>
      </c>
      <c r="F48">
        <v>0</v>
      </c>
      <c r="G48">
        <v>7</v>
      </c>
      <c r="H48">
        <v>0</v>
      </c>
      <c r="I48">
        <v>25</v>
      </c>
      <c r="J48">
        <v>7</v>
      </c>
      <c r="K48" t="s">
        <v>330</v>
      </c>
      <c r="L48" t="s">
        <v>331</v>
      </c>
      <c r="M48" t="s">
        <v>111</v>
      </c>
      <c r="N48" t="s">
        <v>332</v>
      </c>
      <c r="O48">
        <v>1</v>
      </c>
      <c r="P48">
        <v>0</v>
      </c>
      <c r="Q48">
        <v>2</v>
      </c>
      <c r="R48">
        <v>2</v>
      </c>
      <c r="S48">
        <v>2</v>
      </c>
      <c r="T48">
        <v>6</v>
      </c>
      <c r="U48">
        <v>5</v>
      </c>
      <c r="V48">
        <v>11</v>
      </c>
      <c r="W48">
        <v>3</v>
      </c>
      <c r="X48">
        <v>0</v>
      </c>
      <c r="Y48">
        <v>0</v>
      </c>
      <c r="Z48">
        <v>1</v>
      </c>
      <c r="AA48">
        <v>1</v>
      </c>
      <c r="AB48">
        <v>0</v>
      </c>
      <c r="AC48">
        <v>6</v>
      </c>
      <c r="AD48">
        <v>0</v>
      </c>
      <c r="AE48">
        <v>0</v>
      </c>
      <c r="AF48">
        <v>56</v>
      </c>
      <c r="AG48">
        <v>4</v>
      </c>
      <c r="AH48">
        <v>0</v>
      </c>
      <c r="AI48">
        <v>0</v>
      </c>
      <c r="AJ48">
        <v>0</v>
      </c>
      <c r="AK48">
        <v>0</v>
      </c>
      <c r="AL48">
        <v>1</v>
      </c>
      <c r="AM48">
        <v>1</v>
      </c>
      <c r="AN48">
        <v>0</v>
      </c>
      <c r="AO48">
        <v>4</v>
      </c>
      <c r="AP48">
        <v>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1</v>
      </c>
      <c r="BB48">
        <v>0</v>
      </c>
      <c r="BC48">
        <v>1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4</v>
      </c>
      <c r="BK48">
        <v>0</v>
      </c>
      <c r="BL48">
        <v>0</v>
      </c>
      <c r="BM48">
        <v>5</v>
      </c>
      <c r="BN48">
        <v>0</v>
      </c>
      <c r="BO48">
        <v>0</v>
      </c>
      <c r="BP48">
        <v>0</v>
      </c>
      <c r="BQ48">
        <v>0</v>
      </c>
      <c r="BR48">
        <v>1</v>
      </c>
      <c r="BS48">
        <v>1</v>
      </c>
      <c r="BT48">
        <v>0</v>
      </c>
      <c r="BU48">
        <v>0</v>
      </c>
      <c r="BV48">
        <v>0</v>
      </c>
      <c r="BW48">
        <v>0</v>
      </c>
      <c r="BX48">
        <v>1</v>
      </c>
      <c r="BY48">
        <v>0</v>
      </c>
      <c r="BZ48">
        <v>0</v>
      </c>
      <c r="CA48">
        <v>0</v>
      </c>
      <c r="CB48">
        <v>2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2</v>
      </c>
      <c r="CI48">
        <v>6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2</v>
      </c>
      <c r="CR48">
        <v>3</v>
      </c>
      <c r="CS48">
        <v>0</v>
      </c>
      <c r="CT48">
        <v>0</v>
      </c>
      <c r="CU48">
        <v>3</v>
      </c>
      <c r="CV48">
        <v>6</v>
      </c>
      <c r="CW48">
        <v>2</v>
      </c>
      <c r="CX48">
        <v>0</v>
      </c>
      <c r="CY48">
        <v>1</v>
      </c>
      <c r="CZ48">
        <v>0</v>
      </c>
      <c r="DA48">
        <v>4</v>
      </c>
      <c r="DB48">
        <v>0</v>
      </c>
      <c r="DC48" t="s">
        <v>151</v>
      </c>
      <c r="DD48" t="s">
        <v>152</v>
      </c>
      <c r="DE48" t="s">
        <v>111</v>
      </c>
    </row>
    <row r="49" spans="1:109">
      <c r="A49" s="1">
        <v>47</v>
      </c>
      <c r="B49" t="s">
        <v>333</v>
      </c>
      <c r="C49">
        <v>140</v>
      </c>
      <c r="D49">
        <v>3</v>
      </c>
      <c r="E49">
        <v>0</v>
      </c>
      <c r="F49">
        <v>1</v>
      </c>
      <c r="G49">
        <v>10</v>
      </c>
      <c r="H49">
        <v>2</v>
      </c>
      <c r="I49">
        <v>17</v>
      </c>
      <c r="J49">
        <v>9</v>
      </c>
      <c r="K49" t="s">
        <v>334</v>
      </c>
      <c r="L49" t="s">
        <v>335</v>
      </c>
      <c r="M49" t="s">
        <v>336</v>
      </c>
      <c r="N49" t="s">
        <v>337</v>
      </c>
      <c r="O49">
        <v>0</v>
      </c>
      <c r="P49">
        <v>0</v>
      </c>
      <c r="Q49">
        <v>0</v>
      </c>
      <c r="R49">
        <v>0</v>
      </c>
      <c r="S49">
        <v>0</v>
      </c>
      <c r="T49">
        <v>1</v>
      </c>
      <c r="U49">
        <v>2</v>
      </c>
      <c r="V49">
        <v>9</v>
      </c>
      <c r="W49">
        <v>3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1</v>
      </c>
      <c r="AE49">
        <v>3</v>
      </c>
      <c r="AF49">
        <v>38</v>
      </c>
      <c r="AG49">
        <v>1</v>
      </c>
      <c r="AH49">
        <v>0</v>
      </c>
      <c r="AI49">
        <v>0</v>
      </c>
      <c r="AJ49">
        <v>0</v>
      </c>
      <c r="AK49">
        <v>0</v>
      </c>
      <c r="AL49">
        <v>1</v>
      </c>
      <c r="AM49">
        <v>0</v>
      </c>
      <c r="AN49">
        <v>1</v>
      </c>
      <c r="AO49">
        <v>3</v>
      </c>
      <c r="AP49">
        <v>0</v>
      </c>
      <c r="AQ49">
        <v>0</v>
      </c>
      <c r="AR49">
        <v>0</v>
      </c>
      <c r="AS49">
        <v>0</v>
      </c>
      <c r="AT49">
        <v>1</v>
      </c>
      <c r="AU49">
        <v>1</v>
      </c>
      <c r="AV49">
        <v>0</v>
      </c>
      <c r="AW49">
        <v>0</v>
      </c>
      <c r="AX49">
        <v>1</v>
      </c>
      <c r="AY49">
        <v>0</v>
      </c>
      <c r="AZ49">
        <v>0</v>
      </c>
      <c r="BA49">
        <v>1</v>
      </c>
      <c r="BB49">
        <v>0</v>
      </c>
      <c r="BC49">
        <v>1</v>
      </c>
      <c r="BD49">
        <v>1</v>
      </c>
      <c r="BE49">
        <v>0</v>
      </c>
      <c r="BF49">
        <v>0</v>
      </c>
      <c r="BG49">
        <v>1</v>
      </c>
      <c r="BH49">
        <v>0</v>
      </c>
      <c r="BI49">
        <v>0</v>
      </c>
      <c r="BJ49">
        <v>2</v>
      </c>
      <c r="BK49">
        <v>1</v>
      </c>
      <c r="BL49">
        <v>0</v>
      </c>
      <c r="BM49">
        <v>2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2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1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2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1</v>
      </c>
      <c r="CP49">
        <v>0</v>
      </c>
      <c r="CQ49">
        <v>4</v>
      </c>
      <c r="CR49">
        <v>0</v>
      </c>
      <c r="CS49">
        <v>0</v>
      </c>
      <c r="CT49">
        <v>1</v>
      </c>
      <c r="CU49">
        <v>0</v>
      </c>
      <c r="CV49">
        <v>3</v>
      </c>
      <c r="CW49">
        <v>0</v>
      </c>
      <c r="CX49">
        <v>0</v>
      </c>
      <c r="CY49">
        <v>0</v>
      </c>
      <c r="CZ49">
        <v>2</v>
      </c>
      <c r="DA49">
        <v>4</v>
      </c>
      <c r="DB49">
        <v>0</v>
      </c>
      <c r="DC49" t="s">
        <v>151</v>
      </c>
      <c r="DD49" t="s">
        <v>152</v>
      </c>
      <c r="DE49" t="s">
        <v>111</v>
      </c>
    </row>
    <row r="50" spans="1:109">
      <c r="A50" s="1">
        <v>48</v>
      </c>
      <c r="B50" t="s">
        <v>338</v>
      </c>
      <c r="C50">
        <v>131</v>
      </c>
      <c r="D50">
        <v>8</v>
      </c>
      <c r="E50">
        <v>0</v>
      </c>
      <c r="F50">
        <v>0</v>
      </c>
      <c r="G50">
        <v>3</v>
      </c>
      <c r="H50">
        <v>0</v>
      </c>
      <c r="I50">
        <v>19</v>
      </c>
      <c r="J50">
        <v>6</v>
      </c>
      <c r="K50" t="s">
        <v>339</v>
      </c>
      <c r="L50" t="s">
        <v>340</v>
      </c>
      <c r="M50" t="s">
        <v>111</v>
      </c>
      <c r="N50" t="s">
        <v>341</v>
      </c>
      <c r="O50">
        <v>5</v>
      </c>
      <c r="P50">
        <v>0</v>
      </c>
      <c r="Q50">
        <v>0</v>
      </c>
      <c r="R50">
        <v>0</v>
      </c>
      <c r="S50">
        <v>0</v>
      </c>
      <c r="T50">
        <v>3</v>
      </c>
      <c r="U50">
        <v>1</v>
      </c>
      <c r="V50">
        <v>6</v>
      </c>
      <c r="W50">
        <v>2</v>
      </c>
      <c r="X50">
        <v>0</v>
      </c>
      <c r="Y50">
        <v>0</v>
      </c>
      <c r="Z50">
        <v>0</v>
      </c>
      <c r="AA50">
        <v>0</v>
      </c>
      <c r="AB50">
        <v>1</v>
      </c>
      <c r="AC50">
        <v>1</v>
      </c>
      <c r="AD50">
        <v>2</v>
      </c>
      <c r="AE50">
        <v>0</v>
      </c>
      <c r="AF50">
        <v>35</v>
      </c>
      <c r="AG50">
        <v>0</v>
      </c>
      <c r="AH50">
        <v>0</v>
      </c>
      <c r="AI50">
        <v>0</v>
      </c>
      <c r="AJ50">
        <v>1</v>
      </c>
      <c r="AK50">
        <v>0</v>
      </c>
      <c r="AL50">
        <v>0</v>
      </c>
      <c r="AM50">
        <v>0</v>
      </c>
      <c r="AN50">
        <v>1</v>
      </c>
      <c r="AO50">
        <v>3</v>
      </c>
      <c r="AP50">
        <v>1</v>
      </c>
      <c r="AQ50">
        <v>0</v>
      </c>
      <c r="AR50">
        <v>0</v>
      </c>
      <c r="AS50">
        <v>1</v>
      </c>
      <c r="AT50">
        <v>0</v>
      </c>
      <c r="AU50">
        <v>0</v>
      </c>
      <c r="AV50">
        <v>0</v>
      </c>
      <c r="AW50">
        <v>0</v>
      </c>
      <c r="AX50">
        <v>1</v>
      </c>
      <c r="AY50">
        <v>0</v>
      </c>
      <c r="AZ50">
        <v>0</v>
      </c>
      <c r="BA50">
        <v>0</v>
      </c>
      <c r="BB50">
        <v>1</v>
      </c>
      <c r="BC50">
        <v>0</v>
      </c>
      <c r="BD50">
        <v>0</v>
      </c>
      <c r="BE50">
        <v>0</v>
      </c>
      <c r="BF50">
        <v>1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0</v>
      </c>
      <c r="BO50">
        <v>0</v>
      </c>
      <c r="BP50">
        <v>1</v>
      </c>
      <c r="BQ50">
        <v>0</v>
      </c>
      <c r="BR50">
        <v>0</v>
      </c>
      <c r="BS50">
        <v>0</v>
      </c>
      <c r="BT50">
        <v>0</v>
      </c>
      <c r="BU50">
        <v>1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2</v>
      </c>
      <c r="CD50">
        <v>2</v>
      </c>
      <c r="CE50">
        <v>1</v>
      </c>
      <c r="CF50">
        <v>0</v>
      </c>
      <c r="CG50">
        <v>0</v>
      </c>
      <c r="CH50">
        <v>4</v>
      </c>
      <c r="CI50">
        <v>1</v>
      </c>
      <c r="CJ50">
        <v>0</v>
      </c>
      <c r="CK50">
        <v>0</v>
      </c>
      <c r="CL50">
        <v>1</v>
      </c>
      <c r="CM50">
        <v>0</v>
      </c>
      <c r="CN50">
        <v>1</v>
      </c>
      <c r="CO50">
        <v>1</v>
      </c>
      <c r="CP50">
        <v>0</v>
      </c>
      <c r="CQ50">
        <v>3</v>
      </c>
      <c r="CR50">
        <v>0</v>
      </c>
      <c r="CS50">
        <v>0</v>
      </c>
      <c r="CT50">
        <v>0</v>
      </c>
      <c r="CU50">
        <v>2</v>
      </c>
      <c r="CV50">
        <v>3</v>
      </c>
      <c r="CW50">
        <v>0</v>
      </c>
      <c r="CX50">
        <v>0</v>
      </c>
      <c r="CY50">
        <v>1</v>
      </c>
      <c r="CZ50">
        <v>0</v>
      </c>
      <c r="DA50">
        <v>0</v>
      </c>
      <c r="DB50">
        <v>0</v>
      </c>
      <c r="DC50" t="s">
        <v>111</v>
      </c>
      <c r="DD50" t="s">
        <v>111</v>
      </c>
      <c r="DE50" t="s">
        <v>111</v>
      </c>
    </row>
    <row r="51" spans="1:109">
      <c r="A51" s="1">
        <v>49</v>
      </c>
      <c r="B51" t="s">
        <v>342</v>
      </c>
      <c r="C51">
        <v>152</v>
      </c>
      <c r="D51">
        <v>3</v>
      </c>
      <c r="E51">
        <v>0</v>
      </c>
      <c r="F51">
        <v>0</v>
      </c>
      <c r="G51">
        <v>6</v>
      </c>
      <c r="H51">
        <v>0</v>
      </c>
      <c r="I51">
        <v>23</v>
      </c>
      <c r="J51">
        <v>6</v>
      </c>
      <c r="K51" t="s">
        <v>343</v>
      </c>
      <c r="L51" t="s">
        <v>344</v>
      </c>
      <c r="M51" t="s">
        <v>111</v>
      </c>
      <c r="N51" t="s">
        <v>345</v>
      </c>
      <c r="O51">
        <v>0</v>
      </c>
      <c r="P51">
        <v>0</v>
      </c>
      <c r="Q51">
        <v>1</v>
      </c>
      <c r="R51">
        <v>1</v>
      </c>
      <c r="S51">
        <v>1</v>
      </c>
      <c r="T51">
        <v>1</v>
      </c>
      <c r="U51">
        <v>2</v>
      </c>
      <c r="V51">
        <v>7</v>
      </c>
      <c r="W51">
        <v>3</v>
      </c>
      <c r="X51">
        <v>0</v>
      </c>
      <c r="Y51">
        <v>0</v>
      </c>
      <c r="Z51">
        <v>0</v>
      </c>
      <c r="AA51">
        <v>0</v>
      </c>
      <c r="AB51">
        <v>1</v>
      </c>
      <c r="AC51">
        <v>1</v>
      </c>
      <c r="AD51">
        <v>2</v>
      </c>
      <c r="AE51">
        <v>0</v>
      </c>
      <c r="AF51">
        <v>35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2</v>
      </c>
      <c r="AP51">
        <v>2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1</v>
      </c>
      <c r="BA51">
        <v>0</v>
      </c>
      <c r="BB51">
        <v>1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3</v>
      </c>
      <c r="BK51">
        <v>0</v>
      </c>
      <c r="BL51">
        <v>0</v>
      </c>
      <c r="BM51">
        <v>2</v>
      </c>
      <c r="BN51">
        <v>1</v>
      </c>
      <c r="BO51">
        <v>0</v>
      </c>
      <c r="BP51">
        <v>0</v>
      </c>
      <c r="BQ51">
        <v>2</v>
      </c>
      <c r="BR51">
        <v>4</v>
      </c>
      <c r="BS51">
        <v>1</v>
      </c>
      <c r="BT51">
        <v>1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1</v>
      </c>
      <c r="CF51">
        <v>0</v>
      </c>
      <c r="CG51">
        <v>0</v>
      </c>
      <c r="CH51">
        <v>2</v>
      </c>
      <c r="CI51">
        <v>1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2</v>
      </c>
      <c r="CS51">
        <v>0</v>
      </c>
      <c r="CT51">
        <v>0</v>
      </c>
      <c r="CU51">
        <v>4</v>
      </c>
      <c r="CV51">
        <v>2</v>
      </c>
      <c r="CW51">
        <v>0</v>
      </c>
      <c r="CX51">
        <v>0</v>
      </c>
      <c r="CY51">
        <v>0</v>
      </c>
      <c r="CZ51">
        <v>0</v>
      </c>
      <c r="DA51">
        <v>3</v>
      </c>
      <c r="DB51">
        <v>0</v>
      </c>
      <c r="DC51" t="s">
        <v>126</v>
      </c>
      <c r="DD51" t="s">
        <v>127</v>
      </c>
      <c r="DE51" t="s">
        <v>111</v>
      </c>
    </row>
    <row r="52" spans="1:109">
      <c r="A52" s="1">
        <v>50</v>
      </c>
      <c r="B52" t="s">
        <v>346</v>
      </c>
      <c r="C52">
        <v>177</v>
      </c>
      <c r="D52">
        <v>2</v>
      </c>
      <c r="E52">
        <v>0</v>
      </c>
      <c r="F52">
        <v>1</v>
      </c>
      <c r="G52">
        <v>3</v>
      </c>
      <c r="H52">
        <v>1</v>
      </c>
      <c r="I52">
        <v>14</v>
      </c>
      <c r="J52">
        <v>5</v>
      </c>
      <c r="K52" t="s">
        <v>347</v>
      </c>
      <c r="L52" t="s">
        <v>348</v>
      </c>
      <c r="M52" t="s">
        <v>349</v>
      </c>
      <c r="N52" t="s">
        <v>350</v>
      </c>
      <c r="O52">
        <v>0</v>
      </c>
      <c r="P52">
        <v>0</v>
      </c>
      <c r="Q52">
        <v>2</v>
      </c>
      <c r="R52">
        <v>2</v>
      </c>
      <c r="S52">
        <v>0</v>
      </c>
      <c r="T52">
        <v>1</v>
      </c>
      <c r="U52">
        <v>1</v>
      </c>
      <c r="V52">
        <v>11</v>
      </c>
      <c r="W52">
        <v>6</v>
      </c>
      <c r="X52">
        <v>0</v>
      </c>
      <c r="Y52">
        <v>0</v>
      </c>
      <c r="Z52">
        <v>1</v>
      </c>
      <c r="AA52">
        <v>0</v>
      </c>
      <c r="AB52">
        <v>0</v>
      </c>
      <c r="AC52">
        <v>2</v>
      </c>
      <c r="AD52">
        <v>2</v>
      </c>
      <c r="AE52">
        <v>0</v>
      </c>
      <c r="AF52">
        <v>77</v>
      </c>
      <c r="AG52">
        <v>0</v>
      </c>
      <c r="AH52">
        <v>0</v>
      </c>
      <c r="AI52">
        <v>0</v>
      </c>
      <c r="AJ52">
        <v>1</v>
      </c>
      <c r="AK52">
        <v>0</v>
      </c>
      <c r="AL52">
        <v>0</v>
      </c>
      <c r="AM52">
        <v>1</v>
      </c>
      <c r="AN52">
        <v>0</v>
      </c>
      <c r="AO52">
        <v>1</v>
      </c>
      <c r="AP52">
        <v>2</v>
      </c>
      <c r="AQ52">
        <v>0</v>
      </c>
      <c r="AR52">
        <v>0</v>
      </c>
      <c r="AS52">
        <v>1</v>
      </c>
      <c r="AT52">
        <v>2</v>
      </c>
      <c r="AU52">
        <v>1</v>
      </c>
      <c r="AV52">
        <v>4</v>
      </c>
      <c r="AW52">
        <v>0</v>
      </c>
      <c r="AX52">
        <v>3</v>
      </c>
      <c r="AY52">
        <v>0</v>
      </c>
      <c r="AZ52">
        <v>6</v>
      </c>
      <c r="BA52">
        <v>1</v>
      </c>
      <c r="BB52">
        <v>1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5</v>
      </c>
      <c r="BK52">
        <v>0</v>
      </c>
      <c r="BL52">
        <v>0</v>
      </c>
      <c r="BM52">
        <v>1</v>
      </c>
      <c r="BN52">
        <v>0</v>
      </c>
      <c r="BO52">
        <v>3</v>
      </c>
      <c r="BP52">
        <v>2</v>
      </c>
      <c r="BQ52">
        <v>0</v>
      </c>
      <c r="BR52">
        <v>4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1</v>
      </c>
      <c r="BZ52">
        <v>0</v>
      </c>
      <c r="CA52">
        <v>0</v>
      </c>
      <c r="CB52">
        <v>4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16</v>
      </c>
      <c r="CI52">
        <v>2</v>
      </c>
      <c r="CJ52">
        <v>1</v>
      </c>
      <c r="CK52">
        <v>1</v>
      </c>
      <c r="CL52">
        <v>0</v>
      </c>
      <c r="CM52">
        <v>2</v>
      </c>
      <c r="CN52">
        <v>0</v>
      </c>
      <c r="CO52">
        <v>0</v>
      </c>
      <c r="CP52">
        <v>0</v>
      </c>
      <c r="CQ52">
        <v>2</v>
      </c>
      <c r="CR52">
        <v>1</v>
      </c>
      <c r="CS52">
        <v>0</v>
      </c>
      <c r="CT52">
        <v>0</v>
      </c>
      <c r="CU52">
        <v>4</v>
      </c>
      <c r="CV52">
        <v>1</v>
      </c>
      <c r="CW52">
        <v>0</v>
      </c>
      <c r="CX52">
        <v>0</v>
      </c>
      <c r="CY52">
        <v>0</v>
      </c>
      <c r="CZ52">
        <v>0</v>
      </c>
      <c r="DA52">
        <v>3</v>
      </c>
      <c r="DB52">
        <v>0</v>
      </c>
      <c r="DC52" t="s">
        <v>113</v>
      </c>
      <c r="DD52" t="s">
        <v>114</v>
      </c>
      <c r="DE52" t="s">
        <v>111</v>
      </c>
    </row>
    <row r="53" spans="1:109">
      <c r="A53" s="1">
        <v>51</v>
      </c>
      <c r="B53" t="s">
        <v>351</v>
      </c>
      <c r="C53">
        <v>211</v>
      </c>
      <c r="D53">
        <v>9</v>
      </c>
      <c r="E53">
        <v>0</v>
      </c>
      <c r="F53">
        <v>0</v>
      </c>
      <c r="G53">
        <v>4</v>
      </c>
      <c r="H53">
        <v>1</v>
      </c>
      <c r="I53">
        <v>24</v>
      </c>
      <c r="J53">
        <v>15</v>
      </c>
      <c r="K53" t="s">
        <v>352</v>
      </c>
      <c r="L53" t="s">
        <v>353</v>
      </c>
      <c r="M53" t="s">
        <v>354</v>
      </c>
      <c r="N53" t="s">
        <v>355</v>
      </c>
      <c r="O53">
        <v>8</v>
      </c>
      <c r="P53">
        <v>0</v>
      </c>
      <c r="Q53">
        <v>2</v>
      </c>
      <c r="R53">
        <v>2</v>
      </c>
      <c r="S53">
        <v>1</v>
      </c>
      <c r="T53">
        <v>2</v>
      </c>
      <c r="U53">
        <v>1</v>
      </c>
      <c r="V53">
        <v>10</v>
      </c>
      <c r="W53">
        <v>5</v>
      </c>
      <c r="X53">
        <v>0</v>
      </c>
      <c r="Y53">
        <v>0</v>
      </c>
      <c r="Z53">
        <v>0</v>
      </c>
      <c r="AA53">
        <v>1</v>
      </c>
      <c r="AB53">
        <v>1</v>
      </c>
      <c r="AC53">
        <v>2</v>
      </c>
      <c r="AD53">
        <v>1</v>
      </c>
      <c r="AE53">
        <v>0</v>
      </c>
      <c r="AF53">
        <v>61</v>
      </c>
      <c r="AG53">
        <v>0</v>
      </c>
      <c r="AH53">
        <v>3</v>
      </c>
      <c r="AI53">
        <v>0</v>
      </c>
      <c r="AJ53">
        <v>0</v>
      </c>
      <c r="AK53">
        <v>0</v>
      </c>
      <c r="AL53">
        <v>1</v>
      </c>
      <c r="AM53">
        <v>1</v>
      </c>
      <c r="AN53">
        <v>0</v>
      </c>
      <c r="AO53">
        <v>4</v>
      </c>
      <c r="AP53">
        <v>4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2</v>
      </c>
      <c r="AY53">
        <v>0</v>
      </c>
      <c r="AZ53">
        <v>0</v>
      </c>
      <c r="BA53">
        <v>1</v>
      </c>
      <c r="BB53">
        <v>0</v>
      </c>
      <c r="BC53">
        <v>1</v>
      </c>
      <c r="BD53">
        <v>0</v>
      </c>
      <c r="BE53">
        <v>0</v>
      </c>
      <c r="BF53">
        <v>0</v>
      </c>
      <c r="BG53">
        <v>0</v>
      </c>
      <c r="BH53">
        <v>5</v>
      </c>
      <c r="BI53">
        <v>0</v>
      </c>
      <c r="BJ53">
        <v>4</v>
      </c>
      <c r="BK53">
        <v>0</v>
      </c>
      <c r="BL53">
        <v>0</v>
      </c>
      <c r="BM53">
        <v>1</v>
      </c>
      <c r="BN53">
        <v>0</v>
      </c>
      <c r="BO53">
        <v>0</v>
      </c>
      <c r="BP53">
        <v>2</v>
      </c>
      <c r="BQ53">
        <v>0</v>
      </c>
      <c r="BR53">
        <v>0</v>
      </c>
      <c r="BS53">
        <v>1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2</v>
      </c>
      <c r="BZ53">
        <v>0</v>
      </c>
      <c r="CA53">
        <v>0</v>
      </c>
      <c r="CB53">
        <v>3</v>
      </c>
      <c r="CC53">
        <v>0</v>
      </c>
      <c r="CD53">
        <v>0</v>
      </c>
      <c r="CE53">
        <v>2</v>
      </c>
      <c r="CF53">
        <v>1</v>
      </c>
      <c r="CG53">
        <v>0</v>
      </c>
      <c r="CH53">
        <v>5</v>
      </c>
      <c r="CI53">
        <v>2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1</v>
      </c>
      <c r="CP53">
        <v>0</v>
      </c>
      <c r="CQ53">
        <v>2</v>
      </c>
      <c r="CR53">
        <v>2</v>
      </c>
      <c r="CS53">
        <v>1</v>
      </c>
      <c r="CT53">
        <v>0</v>
      </c>
      <c r="CU53">
        <v>2</v>
      </c>
      <c r="CV53">
        <v>4</v>
      </c>
      <c r="CW53">
        <v>0</v>
      </c>
      <c r="CX53">
        <v>0</v>
      </c>
      <c r="CY53">
        <v>0</v>
      </c>
      <c r="CZ53">
        <v>0</v>
      </c>
      <c r="DA53">
        <v>4</v>
      </c>
      <c r="DB53">
        <v>0</v>
      </c>
      <c r="DC53" t="s">
        <v>151</v>
      </c>
      <c r="DD53" t="s">
        <v>152</v>
      </c>
      <c r="DE53" t="s">
        <v>111</v>
      </c>
    </row>
    <row r="54" spans="1:109">
      <c r="A54" s="1">
        <v>52</v>
      </c>
      <c r="B54" t="s">
        <v>356</v>
      </c>
      <c r="C54">
        <v>147</v>
      </c>
      <c r="D54">
        <v>7</v>
      </c>
      <c r="E54">
        <v>0</v>
      </c>
      <c r="F54">
        <v>0</v>
      </c>
      <c r="G54">
        <v>3</v>
      </c>
      <c r="H54">
        <v>1</v>
      </c>
      <c r="I54">
        <v>14</v>
      </c>
      <c r="J54">
        <v>3</v>
      </c>
      <c r="K54" t="s">
        <v>357</v>
      </c>
      <c r="L54" t="s">
        <v>358</v>
      </c>
      <c r="M54" t="s">
        <v>359</v>
      </c>
      <c r="N54" t="s">
        <v>360</v>
      </c>
      <c r="O54">
        <v>0</v>
      </c>
      <c r="P54">
        <v>0</v>
      </c>
      <c r="Q54">
        <v>0</v>
      </c>
      <c r="R54">
        <v>0</v>
      </c>
      <c r="S54">
        <v>2</v>
      </c>
      <c r="T54">
        <v>1</v>
      </c>
      <c r="U54">
        <v>2</v>
      </c>
      <c r="V54">
        <v>4</v>
      </c>
      <c r="W54">
        <v>0</v>
      </c>
      <c r="X54">
        <v>0</v>
      </c>
      <c r="Y54">
        <v>0</v>
      </c>
      <c r="Z54">
        <v>1</v>
      </c>
      <c r="AA54">
        <v>1</v>
      </c>
      <c r="AB54">
        <v>1</v>
      </c>
      <c r="AC54">
        <v>0</v>
      </c>
      <c r="AD54">
        <v>0</v>
      </c>
      <c r="AE54">
        <v>1</v>
      </c>
      <c r="AF54">
        <v>51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1</v>
      </c>
      <c r="AM54">
        <v>1</v>
      </c>
      <c r="AN54">
        <v>0</v>
      </c>
      <c r="AO54">
        <v>4</v>
      </c>
      <c r="AP54">
        <v>2</v>
      </c>
      <c r="AQ54">
        <v>0</v>
      </c>
      <c r="AR54">
        <v>0</v>
      </c>
      <c r="AS54">
        <v>0</v>
      </c>
      <c r="AT54">
        <v>0</v>
      </c>
      <c r="AU54">
        <v>1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5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3</v>
      </c>
      <c r="BI54">
        <v>0</v>
      </c>
      <c r="BJ54">
        <v>2</v>
      </c>
      <c r="BK54">
        <v>0</v>
      </c>
      <c r="BL54">
        <v>0</v>
      </c>
      <c r="BM54">
        <v>2</v>
      </c>
      <c r="BN54">
        <v>1</v>
      </c>
      <c r="BO54">
        <v>3</v>
      </c>
      <c r="BP54">
        <v>0</v>
      </c>
      <c r="BQ54">
        <v>0</v>
      </c>
      <c r="BR54">
        <v>1</v>
      </c>
      <c r="BS54">
        <v>4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1</v>
      </c>
      <c r="CC54">
        <v>4</v>
      </c>
      <c r="CD54">
        <v>0</v>
      </c>
      <c r="CE54">
        <v>0</v>
      </c>
      <c r="CF54">
        <v>1</v>
      </c>
      <c r="CG54">
        <v>0</v>
      </c>
      <c r="CH54">
        <v>10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3</v>
      </c>
      <c r="CV54">
        <v>0</v>
      </c>
      <c r="CW54">
        <v>0</v>
      </c>
      <c r="CX54">
        <v>0</v>
      </c>
      <c r="CY54">
        <v>0</v>
      </c>
      <c r="CZ54">
        <v>1</v>
      </c>
      <c r="DA54">
        <v>1</v>
      </c>
      <c r="DB54">
        <v>0</v>
      </c>
      <c r="DC54" t="s">
        <v>120</v>
      </c>
      <c r="DD54" t="s">
        <v>121</v>
      </c>
      <c r="DE54" t="s">
        <v>111</v>
      </c>
    </row>
    <row r="55" spans="1:109">
      <c r="A55" s="1">
        <v>53</v>
      </c>
      <c r="B55" t="s">
        <v>361</v>
      </c>
      <c r="C55">
        <v>160</v>
      </c>
      <c r="D55">
        <v>6</v>
      </c>
      <c r="E55">
        <v>0</v>
      </c>
      <c r="F55">
        <v>1</v>
      </c>
      <c r="G55">
        <v>3</v>
      </c>
      <c r="H55">
        <v>0</v>
      </c>
      <c r="I55">
        <v>20</v>
      </c>
      <c r="J55">
        <v>12</v>
      </c>
      <c r="K55" t="s">
        <v>362</v>
      </c>
      <c r="L55" t="s">
        <v>363</v>
      </c>
      <c r="M55" t="s">
        <v>111</v>
      </c>
      <c r="N55" t="s">
        <v>364</v>
      </c>
      <c r="O55">
        <v>6</v>
      </c>
      <c r="P55">
        <v>0</v>
      </c>
      <c r="Q55">
        <v>5</v>
      </c>
      <c r="R55">
        <v>5</v>
      </c>
      <c r="S55">
        <v>1</v>
      </c>
      <c r="T55">
        <v>2</v>
      </c>
      <c r="U55">
        <v>5</v>
      </c>
      <c r="V55">
        <v>9</v>
      </c>
      <c r="W55">
        <v>3</v>
      </c>
      <c r="X55">
        <v>0</v>
      </c>
      <c r="Y55">
        <v>0</v>
      </c>
      <c r="Z55">
        <v>2</v>
      </c>
      <c r="AA55">
        <v>0</v>
      </c>
      <c r="AB55">
        <v>0</v>
      </c>
      <c r="AC55">
        <v>2</v>
      </c>
      <c r="AD55">
        <v>1</v>
      </c>
      <c r="AE55">
        <v>1</v>
      </c>
      <c r="AF55">
        <v>48</v>
      </c>
      <c r="AG55">
        <v>0</v>
      </c>
      <c r="AH55">
        <v>1</v>
      </c>
      <c r="AI55">
        <v>0</v>
      </c>
      <c r="AJ55">
        <v>0</v>
      </c>
      <c r="AK55">
        <v>0</v>
      </c>
      <c r="AL55">
        <v>1</v>
      </c>
      <c r="AM55">
        <v>3</v>
      </c>
      <c r="AN55">
        <v>0</v>
      </c>
      <c r="AO55">
        <v>5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2</v>
      </c>
      <c r="BB55">
        <v>0</v>
      </c>
      <c r="BC55">
        <v>2</v>
      </c>
      <c r="BD55">
        <v>1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5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2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1</v>
      </c>
      <c r="BZ55">
        <v>0</v>
      </c>
      <c r="CA55">
        <v>0</v>
      </c>
      <c r="CB55">
        <v>0</v>
      </c>
      <c r="CC55">
        <v>2</v>
      </c>
      <c r="CD55">
        <v>0</v>
      </c>
      <c r="CE55">
        <v>1</v>
      </c>
      <c r="CF55">
        <v>0</v>
      </c>
      <c r="CG55">
        <v>0</v>
      </c>
      <c r="CH55">
        <v>2</v>
      </c>
      <c r="CI55">
        <v>2</v>
      </c>
      <c r="CJ55">
        <v>4</v>
      </c>
      <c r="CK55">
        <v>0</v>
      </c>
      <c r="CL55">
        <v>0</v>
      </c>
      <c r="CM55">
        <v>0</v>
      </c>
      <c r="CN55">
        <v>0</v>
      </c>
      <c r="CO55">
        <v>1</v>
      </c>
      <c r="CP55">
        <v>0</v>
      </c>
      <c r="CQ55">
        <v>0</v>
      </c>
      <c r="CR55">
        <v>2</v>
      </c>
      <c r="CS55">
        <v>0</v>
      </c>
      <c r="CT55">
        <v>0</v>
      </c>
      <c r="CU55">
        <v>1</v>
      </c>
      <c r="CV55">
        <v>7</v>
      </c>
      <c r="CW55">
        <v>0</v>
      </c>
      <c r="CX55">
        <v>0</v>
      </c>
      <c r="CY55">
        <v>0</v>
      </c>
      <c r="CZ55">
        <v>0</v>
      </c>
      <c r="DA55">
        <v>2</v>
      </c>
      <c r="DB55">
        <v>0</v>
      </c>
      <c r="DC55" t="s">
        <v>113</v>
      </c>
      <c r="DD55" t="s">
        <v>114</v>
      </c>
      <c r="DE55" t="s">
        <v>111</v>
      </c>
    </row>
    <row r="56" spans="1:109">
      <c r="A56" s="1">
        <v>54</v>
      </c>
      <c r="B56" t="s">
        <v>365</v>
      </c>
      <c r="C56">
        <v>146</v>
      </c>
      <c r="D56">
        <v>3</v>
      </c>
      <c r="E56">
        <v>0</v>
      </c>
      <c r="F56">
        <v>0</v>
      </c>
      <c r="G56">
        <v>3</v>
      </c>
      <c r="H56">
        <v>0</v>
      </c>
      <c r="I56">
        <v>15</v>
      </c>
      <c r="J56">
        <v>6</v>
      </c>
      <c r="K56" t="s">
        <v>366</v>
      </c>
      <c r="L56" t="s">
        <v>367</v>
      </c>
      <c r="M56" t="s">
        <v>111</v>
      </c>
      <c r="N56" t="s">
        <v>368</v>
      </c>
      <c r="O56">
        <v>4</v>
      </c>
      <c r="P56">
        <v>0</v>
      </c>
      <c r="Q56">
        <v>1</v>
      </c>
      <c r="R56">
        <v>1</v>
      </c>
      <c r="S56">
        <v>0</v>
      </c>
      <c r="T56">
        <v>1</v>
      </c>
      <c r="U56">
        <v>1</v>
      </c>
      <c r="V56">
        <v>5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5</v>
      </c>
      <c r="AE56">
        <v>0</v>
      </c>
      <c r="AF56">
        <v>53</v>
      </c>
      <c r="AG56">
        <v>0</v>
      </c>
      <c r="AH56">
        <v>2</v>
      </c>
      <c r="AI56">
        <v>0</v>
      </c>
      <c r="AJ56">
        <v>0</v>
      </c>
      <c r="AK56">
        <v>0</v>
      </c>
      <c r="AL56">
        <v>1</v>
      </c>
      <c r="AM56">
        <v>1</v>
      </c>
      <c r="AN56">
        <v>5</v>
      </c>
      <c r="AO56">
        <v>2</v>
      </c>
      <c r="AP56">
        <v>0</v>
      </c>
      <c r="AQ56">
        <v>0</v>
      </c>
      <c r="AR56">
        <v>1</v>
      </c>
      <c r="AS56">
        <v>0</v>
      </c>
      <c r="AT56">
        <v>0</v>
      </c>
      <c r="AU56">
        <v>2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1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2</v>
      </c>
      <c r="BJ56">
        <v>4</v>
      </c>
      <c r="BK56">
        <v>0</v>
      </c>
      <c r="BL56">
        <v>0</v>
      </c>
      <c r="BM56">
        <v>1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1</v>
      </c>
      <c r="BU56">
        <v>0</v>
      </c>
      <c r="BV56">
        <v>0</v>
      </c>
      <c r="BW56">
        <v>0</v>
      </c>
      <c r="BX56">
        <v>0</v>
      </c>
      <c r="BY56">
        <v>3</v>
      </c>
      <c r="BZ56">
        <v>0</v>
      </c>
      <c r="CA56">
        <v>0</v>
      </c>
      <c r="CB56">
        <v>0</v>
      </c>
      <c r="CC56">
        <v>2</v>
      </c>
      <c r="CD56">
        <v>0</v>
      </c>
      <c r="CE56">
        <v>2</v>
      </c>
      <c r="CF56">
        <v>2</v>
      </c>
      <c r="CG56">
        <v>0</v>
      </c>
      <c r="CH56">
        <v>6</v>
      </c>
      <c r="CI56">
        <v>0</v>
      </c>
      <c r="CJ56">
        <v>0</v>
      </c>
      <c r="CK56">
        <v>0</v>
      </c>
      <c r="CL56">
        <v>1</v>
      </c>
      <c r="CM56">
        <v>1</v>
      </c>
      <c r="CN56">
        <v>0</v>
      </c>
      <c r="CO56">
        <v>0</v>
      </c>
      <c r="CP56">
        <v>0</v>
      </c>
      <c r="CQ56">
        <v>1</v>
      </c>
      <c r="CR56">
        <v>1</v>
      </c>
      <c r="CS56">
        <v>0</v>
      </c>
      <c r="CT56">
        <v>0</v>
      </c>
      <c r="CU56">
        <v>2</v>
      </c>
      <c r="CV56">
        <v>3</v>
      </c>
      <c r="CW56">
        <v>1</v>
      </c>
      <c r="CX56">
        <v>0</v>
      </c>
      <c r="CY56">
        <v>2</v>
      </c>
      <c r="CZ56">
        <v>1</v>
      </c>
      <c r="DA56">
        <v>2</v>
      </c>
      <c r="DB56">
        <v>0</v>
      </c>
      <c r="DC56" t="s">
        <v>113</v>
      </c>
      <c r="DD56" t="s">
        <v>114</v>
      </c>
      <c r="DE56" t="s">
        <v>111</v>
      </c>
    </row>
    <row r="57" spans="1:109">
      <c r="A57" s="1">
        <v>55</v>
      </c>
      <c r="B57" t="s">
        <v>369</v>
      </c>
      <c r="C57">
        <v>204</v>
      </c>
      <c r="D57">
        <v>1</v>
      </c>
      <c r="E57">
        <v>0</v>
      </c>
      <c r="F57">
        <v>0</v>
      </c>
      <c r="G57">
        <v>0</v>
      </c>
      <c r="H57">
        <v>0</v>
      </c>
      <c r="I57">
        <v>17</v>
      </c>
      <c r="J57">
        <v>9</v>
      </c>
      <c r="K57" t="s">
        <v>111</v>
      </c>
      <c r="L57" t="s">
        <v>370</v>
      </c>
      <c r="M57" t="s">
        <v>111</v>
      </c>
      <c r="N57" t="s">
        <v>371</v>
      </c>
      <c r="O57">
        <v>4</v>
      </c>
      <c r="P57">
        <v>0</v>
      </c>
      <c r="Q57">
        <v>1</v>
      </c>
      <c r="R57">
        <v>1</v>
      </c>
      <c r="S57">
        <v>0</v>
      </c>
      <c r="T57">
        <v>3</v>
      </c>
      <c r="U57">
        <v>0</v>
      </c>
      <c r="V57">
        <v>10</v>
      </c>
      <c r="W57">
        <v>2</v>
      </c>
      <c r="X57">
        <v>0</v>
      </c>
      <c r="Y57">
        <v>0</v>
      </c>
      <c r="Z57">
        <v>0</v>
      </c>
      <c r="AA57">
        <v>0</v>
      </c>
      <c r="AB57">
        <v>2</v>
      </c>
      <c r="AC57">
        <v>0</v>
      </c>
      <c r="AD57">
        <v>6</v>
      </c>
      <c r="AE57">
        <v>0</v>
      </c>
      <c r="AF57">
        <v>79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4</v>
      </c>
      <c r="AM57">
        <v>0</v>
      </c>
      <c r="AN57">
        <v>0</v>
      </c>
      <c r="AO57">
        <v>6</v>
      </c>
      <c r="AP57">
        <v>3</v>
      </c>
      <c r="AQ57">
        <v>0</v>
      </c>
      <c r="AR57">
        <v>0</v>
      </c>
      <c r="AS57">
        <v>1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1</v>
      </c>
      <c r="BA57">
        <v>0</v>
      </c>
      <c r="BB57">
        <v>1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4</v>
      </c>
      <c r="BK57">
        <v>1</v>
      </c>
      <c r="BL57">
        <v>0</v>
      </c>
      <c r="BM57">
        <v>0</v>
      </c>
      <c r="BN57">
        <v>1</v>
      </c>
      <c r="BO57">
        <v>0</v>
      </c>
      <c r="BP57">
        <v>11</v>
      </c>
      <c r="BQ57">
        <v>0</v>
      </c>
      <c r="BR57">
        <v>5</v>
      </c>
      <c r="BS57">
        <v>1</v>
      </c>
      <c r="BT57">
        <v>1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1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1</v>
      </c>
      <c r="CG57">
        <v>0</v>
      </c>
      <c r="CH57">
        <v>20</v>
      </c>
      <c r="CI57">
        <v>0</v>
      </c>
      <c r="CJ57">
        <v>0</v>
      </c>
      <c r="CK57">
        <v>2</v>
      </c>
      <c r="CL57">
        <v>0</v>
      </c>
      <c r="CM57">
        <v>0</v>
      </c>
      <c r="CN57">
        <v>0</v>
      </c>
      <c r="CO57">
        <v>0</v>
      </c>
      <c r="CP57">
        <v>2</v>
      </c>
      <c r="CQ57">
        <v>2</v>
      </c>
      <c r="CR57">
        <v>0</v>
      </c>
      <c r="CS57">
        <v>0</v>
      </c>
      <c r="CT57">
        <v>0</v>
      </c>
      <c r="CU57">
        <v>1</v>
      </c>
      <c r="CV57">
        <v>2</v>
      </c>
      <c r="CW57">
        <v>0</v>
      </c>
      <c r="CX57">
        <v>3</v>
      </c>
      <c r="CY57">
        <v>2</v>
      </c>
      <c r="CZ57">
        <v>0</v>
      </c>
      <c r="DA57">
        <v>3</v>
      </c>
      <c r="DB57">
        <v>0</v>
      </c>
      <c r="DC57" t="s">
        <v>126</v>
      </c>
      <c r="DD57" t="s">
        <v>127</v>
      </c>
      <c r="DE57" t="s">
        <v>111</v>
      </c>
    </row>
    <row r="58" spans="1:109">
      <c r="A58" s="1">
        <v>56</v>
      </c>
      <c r="B58" t="s">
        <v>372</v>
      </c>
      <c r="C58">
        <v>177</v>
      </c>
      <c r="D58">
        <v>5</v>
      </c>
      <c r="E58">
        <v>0</v>
      </c>
      <c r="F58">
        <v>0</v>
      </c>
      <c r="G58">
        <v>1</v>
      </c>
      <c r="H58">
        <v>0</v>
      </c>
      <c r="I58">
        <v>12</v>
      </c>
      <c r="J58">
        <v>9</v>
      </c>
      <c r="K58" t="s">
        <v>373</v>
      </c>
      <c r="L58" t="s">
        <v>374</v>
      </c>
      <c r="M58" t="s">
        <v>111</v>
      </c>
      <c r="N58" t="s">
        <v>375</v>
      </c>
      <c r="O58">
        <v>0</v>
      </c>
      <c r="P58">
        <v>0</v>
      </c>
      <c r="Q58">
        <v>3</v>
      </c>
      <c r="R58">
        <v>3</v>
      </c>
      <c r="S58">
        <v>2</v>
      </c>
      <c r="T58">
        <v>2</v>
      </c>
      <c r="U58">
        <v>0</v>
      </c>
      <c r="V58">
        <v>11</v>
      </c>
      <c r="W58">
        <v>2</v>
      </c>
      <c r="X58">
        <v>0</v>
      </c>
      <c r="Y58">
        <v>1</v>
      </c>
      <c r="Z58">
        <v>0</v>
      </c>
      <c r="AA58">
        <v>0</v>
      </c>
      <c r="AB58">
        <v>0</v>
      </c>
      <c r="AC58">
        <v>0</v>
      </c>
      <c r="AD58">
        <v>8</v>
      </c>
      <c r="AE58">
        <v>0</v>
      </c>
      <c r="AF58">
        <v>79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3</v>
      </c>
      <c r="AM58">
        <v>1</v>
      </c>
      <c r="AN58">
        <v>1</v>
      </c>
      <c r="AO58">
        <v>3</v>
      </c>
      <c r="AP58">
        <v>0</v>
      </c>
      <c r="AQ58">
        <v>2</v>
      </c>
      <c r="AR58">
        <v>0</v>
      </c>
      <c r="AS58">
        <v>0</v>
      </c>
      <c r="AT58">
        <v>3</v>
      </c>
      <c r="AU58">
        <v>0</v>
      </c>
      <c r="AV58">
        <v>0</v>
      </c>
      <c r="AW58">
        <v>0</v>
      </c>
      <c r="AX58">
        <v>2</v>
      </c>
      <c r="AY58">
        <v>3</v>
      </c>
      <c r="AZ58">
        <v>0</v>
      </c>
      <c r="BA58">
        <v>1</v>
      </c>
      <c r="BB58">
        <v>1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3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5</v>
      </c>
      <c r="BQ58">
        <v>0</v>
      </c>
      <c r="BR58">
        <v>1</v>
      </c>
      <c r="BS58">
        <v>5</v>
      </c>
      <c r="BT58">
        <v>0</v>
      </c>
      <c r="BU58">
        <v>0</v>
      </c>
      <c r="BV58">
        <v>0</v>
      </c>
      <c r="BW58">
        <v>0</v>
      </c>
      <c r="BX58">
        <v>2</v>
      </c>
      <c r="BY58">
        <v>5</v>
      </c>
      <c r="BZ58">
        <v>1</v>
      </c>
      <c r="CA58">
        <v>0</v>
      </c>
      <c r="CB58">
        <v>0</v>
      </c>
      <c r="CC58">
        <v>2</v>
      </c>
      <c r="CD58">
        <v>0</v>
      </c>
      <c r="CE58">
        <v>0</v>
      </c>
      <c r="CF58">
        <v>0</v>
      </c>
      <c r="CG58">
        <v>0</v>
      </c>
      <c r="CH58">
        <v>18</v>
      </c>
      <c r="CI58">
        <v>0</v>
      </c>
      <c r="CJ58">
        <v>2</v>
      </c>
      <c r="CK58">
        <v>1</v>
      </c>
      <c r="CL58">
        <v>1</v>
      </c>
      <c r="CM58">
        <v>2</v>
      </c>
      <c r="CN58">
        <v>1</v>
      </c>
      <c r="CO58">
        <v>0</v>
      </c>
      <c r="CP58">
        <v>1</v>
      </c>
      <c r="CQ58">
        <v>1</v>
      </c>
      <c r="CR58">
        <v>1</v>
      </c>
      <c r="CS58">
        <v>0</v>
      </c>
      <c r="CT58">
        <v>0</v>
      </c>
      <c r="CU58">
        <v>2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5</v>
      </c>
      <c r="DB58">
        <v>0</v>
      </c>
      <c r="DC58" t="s">
        <v>202</v>
      </c>
      <c r="DD58" t="s">
        <v>203</v>
      </c>
      <c r="DE58" t="s">
        <v>111</v>
      </c>
    </row>
    <row r="59" spans="1:109">
      <c r="A59" s="1">
        <v>57</v>
      </c>
      <c r="B59" t="s">
        <v>376</v>
      </c>
      <c r="C59">
        <v>198</v>
      </c>
      <c r="D59">
        <v>7</v>
      </c>
      <c r="E59">
        <v>0</v>
      </c>
      <c r="F59">
        <v>0</v>
      </c>
      <c r="G59">
        <v>2</v>
      </c>
      <c r="H59">
        <v>1</v>
      </c>
      <c r="I59">
        <v>17</v>
      </c>
      <c r="J59">
        <v>9</v>
      </c>
      <c r="K59" t="s">
        <v>377</v>
      </c>
      <c r="L59" t="s">
        <v>378</v>
      </c>
      <c r="M59" t="s">
        <v>379</v>
      </c>
      <c r="N59" t="s">
        <v>380</v>
      </c>
      <c r="O59">
        <v>1</v>
      </c>
      <c r="P59">
        <v>0</v>
      </c>
      <c r="Q59">
        <v>3</v>
      </c>
      <c r="R59">
        <v>3</v>
      </c>
      <c r="S59">
        <v>0</v>
      </c>
      <c r="T59">
        <v>1</v>
      </c>
      <c r="U59">
        <v>0</v>
      </c>
      <c r="V59">
        <v>4</v>
      </c>
      <c r="W59">
        <v>0</v>
      </c>
      <c r="X59">
        <v>0</v>
      </c>
      <c r="Y59">
        <v>2</v>
      </c>
      <c r="Z59">
        <v>0</v>
      </c>
      <c r="AA59">
        <v>0</v>
      </c>
      <c r="AB59">
        <v>0</v>
      </c>
      <c r="AC59">
        <v>0</v>
      </c>
      <c r="AD59">
        <v>2</v>
      </c>
      <c r="AE59">
        <v>0</v>
      </c>
      <c r="AF59">
        <v>74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1</v>
      </c>
      <c r="AM59">
        <v>3</v>
      </c>
      <c r="AN59">
        <v>0</v>
      </c>
      <c r="AO59">
        <v>2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2</v>
      </c>
      <c r="AV59">
        <v>0</v>
      </c>
      <c r="AW59">
        <v>0</v>
      </c>
      <c r="AX59">
        <v>4</v>
      </c>
      <c r="AY59">
        <v>0</v>
      </c>
      <c r="AZ59">
        <v>2</v>
      </c>
      <c r="BA59">
        <v>0</v>
      </c>
      <c r="BB59">
        <v>1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1</v>
      </c>
      <c r="BJ59">
        <v>5</v>
      </c>
      <c r="BK59">
        <v>1</v>
      </c>
      <c r="BL59">
        <v>0</v>
      </c>
      <c r="BM59">
        <v>0</v>
      </c>
      <c r="BN59">
        <v>0</v>
      </c>
      <c r="BO59">
        <v>2</v>
      </c>
      <c r="BP59">
        <v>7</v>
      </c>
      <c r="BQ59">
        <v>0</v>
      </c>
      <c r="BR59">
        <v>1</v>
      </c>
      <c r="BS59">
        <v>2</v>
      </c>
      <c r="BT59">
        <v>0</v>
      </c>
      <c r="BU59">
        <v>0</v>
      </c>
      <c r="BV59">
        <v>0</v>
      </c>
      <c r="BW59">
        <v>0</v>
      </c>
      <c r="BX59">
        <v>2</v>
      </c>
      <c r="BY59">
        <v>5</v>
      </c>
      <c r="BZ59">
        <v>0</v>
      </c>
      <c r="CA59">
        <v>0</v>
      </c>
      <c r="CB59">
        <v>2</v>
      </c>
      <c r="CC59">
        <v>0</v>
      </c>
      <c r="CD59">
        <v>0</v>
      </c>
      <c r="CE59">
        <v>1</v>
      </c>
      <c r="CF59">
        <v>0</v>
      </c>
      <c r="CG59">
        <v>0</v>
      </c>
      <c r="CH59">
        <v>15</v>
      </c>
      <c r="CI59">
        <v>0</v>
      </c>
      <c r="CJ59">
        <v>1</v>
      </c>
      <c r="CK59">
        <v>0</v>
      </c>
      <c r="CL59">
        <v>2</v>
      </c>
      <c r="CM59">
        <v>0</v>
      </c>
      <c r="CN59">
        <v>0</v>
      </c>
      <c r="CO59">
        <v>0</v>
      </c>
      <c r="CP59">
        <v>0</v>
      </c>
      <c r="CQ59">
        <v>3</v>
      </c>
      <c r="CR59">
        <v>1</v>
      </c>
      <c r="CS59">
        <v>0</v>
      </c>
      <c r="CT59">
        <v>0</v>
      </c>
      <c r="CU59">
        <v>2</v>
      </c>
      <c r="CV59">
        <v>1</v>
      </c>
      <c r="CW59">
        <v>0</v>
      </c>
      <c r="CX59">
        <v>0</v>
      </c>
      <c r="CY59">
        <v>0</v>
      </c>
      <c r="CZ59">
        <v>0</v>
      </c>
      <c r="DA59">
        <v>5</v>
      </c>
      <c r="DB59">
        <v>0</v>
      </c>
      <c r="DC59" t="s">
        <v>202</v>
      </c>
      <c r="DD59" t="s">
        <v>203</v>
      </c>
      <c r="DE59" t="s">
        <v>111</v>
      </c>
    </row>
    <row r="60" spans="1:109">
      <c r="A60" s="1">
        <v>58</v>
      </c>
      <c r="B60" t="s">
        <v>381</v>
      </c>
      <c r="C60">
        <v>152</v>
      </c>
      <c r="D60">
        <v>1</v>
      </c>
      <c r="E60">
        <v>0</v>
      </c>
      <c r="F60">
        <v>0</v>
      </c>
      <c r="G60">
        <v>4</v>
      </c>
      <c r="H60">
        <v>1</v>
      </c>
      <c r="I60">
        <v>16</v>
      </c>
      <c r="J60">
        <v>9</v>
      </c>
      <c r="K60" t="s">
        <v>382</v>
      </c>
      <c r="L60" t="s">
        <v>383</v>
      </c>
      <c r="M60" t="s">
        <v>384</v>
      </c>
      <c r="N60" t="s">
        <v>385</v>
      </c>
      <c r="O60">
        <v>0</v>
      </c>
      <c r="P60">
        <v>0</v>
      </c>
      <c r="Q60">
        <v>2</v>
      </c>
      <c r="R60">
        <v>2</v>
      </c>
      <c r="S60">
        <v>1</v>
      </c>
      <c r="T60">
        <v>0</v>
      </c>
      <c r="U60">
        <v>0</v>
      </c>
      <c r="V60">
        <v>13</v>
      </c>
      <c r="W60">
        <v>1</v>
      </c>
      <c r="X60">
        <v>0</v>
      </c>
      <c r="Y60">
        <v>0</v>
      </c>
      <c r="Z60">
        <v>0</v>
      </c>
      <c r="AA60">
        <v>0</v>
      </c>
      <c r="AB60">
        <v>1</v>
      </c>
      <c r="AC60">
        <v>0</v>
      </c>
      <c r="AD60">
        <v>11</v>
      </c>
      <c r="AE60">
        <v>0</v>
      </c>
      <c r="AF60">
        <v>40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1</v>
      </c>
      <c r="AO60">
        <v>4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1</v>
      </c>
      <c r="AV60">
        <v>0</v>
      </c>
      <c r="AW60">
        <v>0</v>
      </c>
      <c r="AX60">
        <v>0</v>
      </c>
      <c r="AY60">
        <v>2</v>
      </c>
      <c r="AZ60">
        <v>1</v>
      </c>
      <c r="BA60">
        <v>0</v>
      </c>
      <c r="BB60">
        <v>7</v>
      </c>
      <c r="BC60">
        <v>1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2</v>
      </c>
      <c r="BK60">
        <v>1</v>
      </c>
      <c r="BL60">
        <v>0</v>
      </c>
      <c r="BM60">
        <v>0</v>
      </c>
      <c r="BN60">
        <v>0</v>
      </c>
      <c r="BO60">
        <v>0</v>
      </c>
      <c r="BP60">
        <v>2</v>
      </c>
      <c r="BQ60">
        <v>0</v>
      </c>
      <c r="BR60">
        <v>0</v>
      </c>
      <c r="BS60">
        <v>1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12</v>
      </c>
      <c r="CI60">
        <v>0</v>
      </c>
      <c r="CJ60">
        <v>0</v>
      </c>
      <c r="CK60">
        <v>0</v>
      </c>
      <c r="CL60">
        <v>1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1</v>
      </c>
      <c r="CT60">
        <v>0</v>
      </c>
      <c r="CU60">
        <v>2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1</v>
      </c>
      <c r="DB60">
        <v>0</v>
      </c>
      <c r="DC60" t="s">
        <v>120</v>
      </c>
      <c r="DD60" t="s">
        <v>121</v>
      </c>
      <c r="DE60" t="s">
        <v>111</v>
      </c>
    </row>
    <row r="61" spans="1:109">
      <c r="A61" s="1">
        <v>59</v>
      </c>
      <c r="B61" t="s">
        <v>386</v>
      </c>
      <c r="C61">
        <v>160</v>
      </c>
      <c r="D61">
        <v>7</v>
      </c>
      <c r="E61">
        <v>0</v>
      </c>
      <c r="F61">
        <v>0</v>
      </c>
      <c r="G61">
        <v>0</v>
      </c>
      <c r="H61">
        <v>0</v>
      </c>
      <c r="I61">
        <v>17</v>
      </c>
      <c r="J61">
        <v>4</v>
      </c>
      <c r="K61" t="s">
        <v>111</v>
      </c>
      <c r="L61" t="s">
        <v>387</v>
      </c>
      <c r="M61" t="s">
        <v>111</v>
      </c>
      <c r="N61" t="s">
        <v>388</v>
      </c>
      <c r="O61">
        <v>0</v>
      </c>
      <c r="P61">
        <v>0</v>
      </c>
      <c r="Q61">
        <v>3</v>
      </c>
      <c r="R61">
        <v>3</v>
      </c>
      <c r="S61">
        <v>0</v>
      </c>
      <c r="T61">
        <v>1</v>
      </c>
      <c r="U61">
        <v>0</v>
      </c>
      <c r="V61">
        <v>6</v>
      </c>
      <c r="W61">
        <v>0</v>
      </c>
      <c r="X61">
        <v>0</v>
      </c>
      <c r="Y61">
        <v>1</v>
      </c>
      <c r="Z61">
        <v>0</v>
      </c>
      <c r="AA61">
        <v>0</v>
      </c>
      <c r="AB61">
        <v>0</v>
      </c>
      <c r="AC61">
        <v>0</v>
      </c>
      <c r="AD61">
        <v>5</v>
      </c>
      <c r="AE61">
        <v>0</v>
      </c>
      <c r="AF61">
        <v>57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1</v>
      </c>
      <c r="AN61">
        <v>0</v>
      </c>
      <c r="AO61">
        <v>3</v>
      </c>
      <c r="AP61">
        <v>1</v>
      </c>
      <c r="AQ61">
        <v>0</v>
      </c>
      <c r="AR61">
        <v>0</v>
      </c>
      <c r="AS61">
        <v>0</v>
      </c>
      <c r="AT61">
        <v>0</v>
      </c>
      <c r="AU61">
        <v>3</v>
      </c>
      <c r="AV61">
        <v>0</v>
      </c>
      <c r="AW61">
        <v>0</v>
      </c>
      <c r="AX61">
        <v>0</v>
      </c>
      <c r="AY61">
        <v>1</v>
      </c>
      <c r="AZ61">
        <v>1</v>
      </c>
      <c r="BA61">
        <v>0</v>
      </c>
      <c r="BB61">
        <v>4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2</v>
      </c>
      <c r="BK61">
        <v>1</v>
      </c>
      <c r="BL61">
        <v>0</v>
      </c>
      <c r="BM61">
        <v>0</v>
      </c>
      <c r="BN61">
        <v>0</v>
      </c>
      <c r="BO61">
        <v>0</v>
      </c>
      <c r="BP61">
        <v>4</v>
      </c>
      <c r="BQ61">
        <v>0</v>
      </c>
      <c r="BR61">
        <v>0</v>
      </c>
      <c r="BS61">
        <v>2</v>
      </c>
      <c r="BT61">
        <v>0</v>
      </c>
      <c r="BU61">
        <v>0</v>
      </c>
      <c r="BV61">
        <v>0</v>
      </c>
      <c r="BW61">
        <v>0</v>
      </c>
      <c r="BX61">
        <v>2</v>
      </c>
      <c r="BY61">
        <v>5</v>
      </c>
      <c r="BZ61">
        <v>0</v>
      </c>
      <c r="CA61">
        <v>0</v>
      </c>
      <c r="CB61">
        <v>1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11</v>
      </c>
      <c r="CI61">
        <v>0</v>
      </c>
      <c r="CJ61">
        <v>0</v>
      </c>
      <c r="CK61">
        <v>0</v>
      </c>
      <c r="CL61">
        <v>3</v>
      </c>
      <c r="CM61">
        <v>3</v>
      </c>
      <c r="CN61">
        <v>0</v>
      </c>
      <c r="CO61">
        <v>0</v>
      </c>
      <c r="CP61">
        <v>0</v>
      </c>
      <c r="CQ61">
        <v>0</v>
      </c>
      <c r="CR61">
        <v>1</v>
      </c>
      <c r="CS61">
        <v>0</v>
      </c>
      <c r="CT61">
        <v>0</v>
      </c>
      <c r="CU61">
        <v>6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2</v>
      </c>
      <c r="DB61">
        <v>0</v>
      </c>
      <c r="DC61" t="s">
        <v>113</v>
      </c>
      <c r="DD61" t="s">
        <v>114</v>
      </c>
      <c r="DE61" t="s">
        <v>111</v>
      </c>
    </row>
    <row r="62" spans="1:109">
      <c r="A62" s="1">
        <v>60</v>
      </c>
      <c r="B62" t="s">
        <v>389</v>
      </c>
      <c r="C62">
        <v>188</v>
      </c>
      <c r="D62">
        <v>6</v>
      </c>
      <c r="E62">
        <v>0</v>
      </c>
      <c r="F62">
        <v>0</v>
      </c>
      <c r="G62">
        <v>2</v>
      </c>
      <c r="H62">
        <v>0</v>
      </c>
      <c r="I62">
        <v>15</v>
      </c>
      <c r="J62">
        <v>8</v>
      </c>
      <c r="K62" t="s">
        <v>390</v>
      </c>
      <c r="L62" t="s">
        <v>391</v>
      </c>
      <c r="M62" t="s">
        <v>111</v>
      </c>
      <c r="N62" t="s">
        <v>392</v>
      </c>
      <c r="O62">
        <v>0</v>
      </c>
      <c r="P62">
        <v>0</v>
      </c>
      <c r="Q62">
        <v>4</v>
      </c>
      <c r="R62">
        <v>4</v>
      </c>
      <c r="S62">
        <v>1</v>
      </c>
      <c r="T62">
        <v>4</v>
      </c>
      <c r="U62">
        <v>0</v>
      </c>
      <c r="V62">
        <v>11</v>
      </c>
      <c r="W62">
        <v>1</v>
      </c>
      <c r="X62">
        <v>0</v>
      </c>
      <c r="Y62">
        <v>2</v>
      </c>
      <c r="Z62">
        <v>2</v>
      </c>
      <c r="AA62">
        <v>0</v>
      </c>
      <c r="AB62">
        <v>1</v>
      </c>
      <c r="AC62">
        <v>3</v>
      </c>
      <c r="AD62">
        <v>2</v>
      </c>
      <c r="AE62">
        <v>0</v>
      </c>
      <c r="AF62">
        <v>78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1</v>
      </c>
      <c r="AM62">
        <v>0</v>
      </c>
      <c r="AN62">
        <v>0</v>
      </c>
      <c r="AO62">
        <v>4</v>
      </c>
      <c r="AP62">
        <v>1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6</v>
      </c>
      <c r="AY62">
        <v>0</v>
      </c>
      <c r="AZ62">
        <v>1</v>
      </c>
      <c r="BA62">
        <v>0</v>
      </c>
      <c r="BB62">
        <v>0</v>
      </c>
      <c r="BC62">
        <v>0</v>
      </c>
      <c r="BD62">
        <v>2</v>
      </c>
      <c r="BE62">
        <v>0</v>
      </c>
      <c r="BF62">
        <v>7</v>
      </c>
      <c r="BG62">
        <v>0</v>
      </c>
      <c r="BH62">
        <v>0</v>
      </c>
      <c r="BI62">
        <v>2</v>
      </c>
      <c r="BJ62">
        <v>6</v>
      </c>
      <c r="BK62">
        <v>1</v>
      </c>
      <c r="BL62">
        <v>0</v>
      </c>
      <c r="BM62">
        <v>0</v>
      </c>
      <c r="BN62">
        <v>0</v>
      </c>
      <c r="BO62">
        <v>2</v>
      </c>
      <c r="BP62">
        <v>4</v>
      </c>
      <c r="BQ62">
        <v>0</v>
      </c>
      <c r="BR62">
        <v>0</v>
      </c>
      <c r="BS62">
        <v>3</v>
      </c>
      <c r="BT62">
        <v>0</v>
      </c>
      <c r="BU62">
        <v>0</v>
      </c>
      <c r="BV62">
        <v>0</v>
      </c>
      <c r="BW62">
        <v>0</v>
      </c>
      <c r="BX62">
        <v>2</v>
      </c>
      <c r="BY62">
        <v>0</v>
      </c>
      <c r="BZ62">
        <v>1</v>
      </c>
      <c r="CA62">
        <v>0</v>
      </c>
      <c r="CB62">
        <v>3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15</v>
      </c>
      <c r="CI62">
        <v>3</v>
      </c>
      <c r="CJ62">
        <v>1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1</v>
      </c>
      <c r="CQ62">
        <v>2</v>
      </c>
      <c r="CR62">
        <v>3</v>
      </c>
      <c r="CS62">
        <v>0</v>
      </c>
      <c r="CT62">
        <v>0</v>
      </c>
      <c r="CU62">
        <v>1</v>
      </c>
      <c r="CV62">
        <v>0</v>
      </c>
      <c r="CW62">
        <v>0</v>
      </c>
      <c r="CX62">
        <v>1</v>
      </c>
      <c r="CY62">
        <v>0</v>
      </c>
      <c r="CZ62">
        <v>0</v>
      </c>
      <c r="DA62">
        <v>5</v>
      </c>
      <c r="DB62">
        <v>0</v>
      </c>
      <c r="DC62" t="s">
        <v>202</v>
      </c>
      <c r="DD62" t="s">
        <v>203</v>
      </c>
      <c r="DE62" t="s">
        <v>111</v>
      </c>
    </row>
    <row r="63" spans="1:109">
      <c r="A63" s="1">
        <v>61</v>
      </c>
      <c r="B63" t="s">
        <v>393</v>
      </c>
      <c r="C63">
        <v>157</v>
      </c>
      <c r="D63">
        <v>7</v>
      </c>
      <c r="E63">
        <v>0</v>
      </c>
      <c r="F63">
        <v>0</v>
      </c>
      <c r="G63">
        <v>1</v>
      </c>
      <c r="H63">
        <v>0</v>
      </c>
      <c r="I63">
        <v>10</v>
      </c>
      <c r="J63">
        <v>4</v>
      </c>
      <c r="K63" t="s">
        <v>394</v>
      </c>
      <c r="L63" t="s">
        <v>395</v>
      </c>
      <c r="M63" t="s">
        <v>111</v>
      </c>
      <c r="N63" t="s">
        <v>396</v>
      </c>
      <c r="O63">
        <v>0</v>
      </c>
      <c r="P63">
        <v>0</v>
      </c>
      <c r="Q63">
        <v>0</v>
      </c>
      <c r="R63">
        <v>0</v>
      </c>
      <c r="S63">
        <v>1</v>
      </c>
      <c r="T63">
        <v>5</v>
      </c>
      <c r="U63">
        <v>0</v>
      </c>
      <c r="V63">
        <v>9</v>
      </c>
      <c r="W63">
        <v>1</v>
      </c>
      <c r="X63">
        <v>0</v>
      </c>
      <c r="Y63">
        <v>0</v>
      </c>
      <c r="Z63">
        <v>6</v>
      </c>
      <c r="AA63">
        <v>0</v>
      </c>
      <c r="AB63">
        <v>0</v>
      </c>
      <c r="AC63">
        <v>2</v>
      </c>
      <c r="AD63">
        <v>0</v>
      </c>
      <c r="AE63">
        <v>0</v>
      </c>
      <c r="AF63">
        <v>57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1</v>
      </c>
      <c r="AM63">
        <v>0</v>
      </c>
      <c r="AN63">
        <v>0</v>
      </c>
      <c r="AO63">
        <v>1</v>
      </c>
      <c r="AP63">
        <v>0</v>
      </c>
      <c r="AQ63">
        <v>0</v>
      </c>
      <c r="AR63">
        <v>0</v>
      </c>
      <c r="AS63">
        <v>0</v>
      </c>
      <c r="AT63">
        <v>1</v>
      </c>
      <c r="AU63">
        <v>0</v>
      </c>
      <c r="AV63">
        <v>1</v>
      </c>
      <c r="AW63">
        <v>2</v>
      </c>
      <c r="AX63">
        <v>2</v>
      </c>
      <c r="AY63">
        <v>0</v>
      </c>
      <c r="AZ63">
        <v>3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1</v>
      </c>
      <c r="BJ63">
        <v>4</v>
      </c>
      <c r="BK63">
        <v>1</v>
      </c>
      <c r="BL63">
        <v>0</v>
      </c>
      <c r="BM63">
        <v>0</v>
      </c>
      <c r="BN63">
        <v>0</v>
      </c>
      <c r="BO63">
        <v>2</v>
      </c>
      <c r="BP63">
        <v>2</v>
      </c>
      <c r="BQ63">
        <v>0</v>
      </c>
      <c r="BR63">
        <v>1</v>
      </c>
      <c r="BS63">
        <v>2</v>
      </c>
      <c r="BT63">
        <v>1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1</v>
      </c>
      <c r="CA63">
        <v>0</v>
      </c>
      <c r="CB63">
        <v>4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8</v>
      </c>
      <c r="CI63">
        <v>2</v>
      </c>
      <c r="CJ63">
        <v>1</v>
      </c>
      <c r="CK63">
        <v>0</v>
      </c>
      <c r="CL63">
        <v>0</v>
      </c>
      <c r="CM63">
        <v>0</v>
      </c>
      <c r="CN63">
        <v>1</v>
      </c>
      <c r="CO63">
        <v>0</v>
      </c>
      <c r="CP63">
        <v>0</v>
      </c>
      <c r="CQ63">
        <v>4</v>
      </c>
      <c r="CR63">
        <v>0</v>
      </c>
      <c r="CS63">
        <v>0</v>
      </c>
      <c r="CT63">
        <v>0</v>
      </c>
      <c r="CU63">
        <v>4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7</v>
      </c>
      <c r="DB63">
        <v>0</v>
      </c>
      <c r="DC63" t="s">
        <v>397</v>
      </c>
      <c r="DD63" t="s">
        <v>398</v>
      </c>
      <c r="DE63" t="s">
        <v>111</v>
      </c>
    </row>
    <row r="64" spans="1:109">
      <c r="A64" s="1">
        <v>62</v>
      </c>
      <c r="B64" t="s">
        <v>399</v>
      </c>
      <c r="C64">
        <v>225</v>
      </c>
      <c r="D64">
        <v>3</v>
      </c>
      <c r="E64">
        <v>2</v>
      </c>
      <c r="F64">
        <v>0</v>
      </c>
      <c r="G64">
        <v>3</v>
      </c>
      <c r="H64">
        <v>0</v>
      </c>
      <c r="I64">
        <v>17</v>
      </c>
      <c r="J64">
        <v>6</v>
      </c>
      <c r="K64" t="s">
        <v>400</v>
      </c>
      <c r="L64" t="s">
        <v>401</v>
      </c>
      <c r="M64" t="s">
        <v>111</v>
      </c>
      <c r="N64" t="s">
        <v>402</v>
      </c>
      <c r="O64">
        <v>0</v>
      </c>
      <c r="P64">
        <v>2</v>
      </c>
      <c r="Q64">
        <v>2</v>
      </c>
      <c r="R64">
        <v>4</v>
      </c>
      <c r="S64">
        <v>0</v>
      </c>
      <c r="T64">
        <v>4</v>
      </c>
      <c r="U64">
        <v>3</v>
      </c>
      <c r="V64">
        <v>9</v>
      </c>
      <c r="W64">
        <v>2</v>
      </c>
      <c r="X64">
        <v>0</v>
      </c>
      <c r="Y64">
        <v>0</v>
      </c>
      <c r="Z64">
        <v>1</v>
      </c>
      <c r="AA64">
        <v>0</v>
      </c>
      <c r="AB64">
        <v>2</v>
      </c>
      <c r="AC64">
        <v>3</v>
      </c>
      <c r="AD64">
        <v>1</v>
      </c>
      <c r="AE64">
        <v>0</v>
      </c>
      <c r="AF64">
        <v>81</v>
      </c>
      <c r="AG64">
        <v>0</v>
      </c>
      <c r="AH64">
        <v>0</v>
      </c>
      <c r="AI64">
        <v>0</v>
      </c>
      <c r="AJ64">
        <v>0</v>
      </c>
      <c r="AK64">
        <v>2</v>
      </c>
      <c r="AL64">
        <v>1</v>
      </c>
      <c r="AM64">
        <v>0</v>
      </c>
      <c r="AN64">
        <v>1</v>
      </c>
      <c r="AO64">
        <v>3</v>
      </c>
      <c r="AP64">
        <v>1</v>
      </c>
      <c r="AQ64">
        <v>0</v>
      </c>
      <c r="AR64">
        <v>1</v>
      </c>
      <c r="AS64">
        <v>0</v>
      </c>
      <c r="AT64">
        <v>3</v>
      </c>
      <c r="AU64">
        <v>0</v>
      </c>
      <c r="AV64">
        <v>0</v>
      </c>
      <c r="AW64">
        <v>0</v>
      </c>
      <c r="AX64">
        <v>2</v>
      </c>
      <c r="AY64">
        <v>0</v>
      </c>
      <c r="AZ64">
        <v>3</v>
      </c>
      <c r="BA64">
        <v>2</v>
      </c>
      <c r="BB64">
        <v>0</v>
      </c>
      <c r="BC64">
        <v>1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1</v>
      </c>
      <c r="BJ64">
        <v>5</v>
      </c>
      <c r="BK64">
        <v>1</v>
      </c>
      <c r="BL64">
        <v>0</v>
      </c>
      <c r="BM64">
        <v>3</v>
      </c>
      <c r="BN64">
        <v>4</v>
      </c>
      <c r="BO64">
        <v>0</v>
      </c>
      <c r="BP64">
        <v>2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2</v>
      </c>
      <c r="CA64">
        <v>0</v>
      </c>
      <c r="CB64">
        <v>3</v>
      </c>
      <c r="CC64">
        <v>2</v>
      </c>
      <c r="CD64">
        <v>0</v>
      </c>
      <c r="CE64">
        <v>0</v>
      </c>
      <c r="CF64">
        <v>1</v>
      </c>
      <c r="CG64">
        <v>0</v>
      </c>
      <c r="CH64">
        <v>9</v>
      </c>
      <c r="CI64">
        <v>3</v>
      </c>
      <c r="CJ64">
        <v>2</v>
      </c>
      <c r="CK64">
        <v>0</v>
      </c>
      <c r="CL64">
        <v>2</v>
      </c>
      <c r="CM64">
        <v>0</v>
      </c>
      <c r="CN64">
        <v>1</v>
      </c>
      <c r="CO64">
        <v>0</v>
      </c>
      <c r="CP64">
        <v>0</v>
      </c>
      <c r="CQ64">
        <v>3</v>
      </c>
      <c r="CR64">
        <v>4</v>
      </c>
      <c r="CS64">
        <v>0</v>
      </c>
      <c r="CT64">
        <v>0</v>
      </c>
      <c r="CU64">
        <v>0</v>
      </c>
      <c r="CV64">
        <v>1</v>
      </c>
      <c r="CW64">
        <v>0</v>
      </c>
      <c r="CX64">
        <v>4</v>
      </c>
      <c r="CY64">
        <v>0</v>
      </c>
      <c r="CZ64">
        <v>0</v>
      </c>
      <c r="DA64">
        <v>8</v>
      </c>
      <c r="DB64">
        <v>0</v>
      </c>
      <c r="DC64" t="s">
        <v>397</v>
      </c>
      <c r="DD64" t="s">
        <v>398</v>
      </c>
      <c r="DE64" t="s">
        <v>403</v>
      </c>
    </row>
    <row r="65" spans="1:109">
      <c r="A65" s="1">
        <v>63</v>
      </c>
      <c r="B65" t="s">
        <v>404</v>
      </c>
      <c r="C65">
        <v>199</v>
      </c>
      <c r="D65">
        <v>9</v>
      </c>
      <c r="E65">
        <v>0</v>
      </c>
      <c r="F65">
        <v>0</v>
      </c>
      <c r="G65">
        <v>3</v>
      </c>
      <c r="H65">
        <v>0</v>
      </c>
      <c r="I65">
        <v>15</v>
      </c>
      <c r="J65">
        <v>10</v>
      </c>
      <c r="K65" t="s">
        <v>405</v>
      </c>
      <c r="L65" t="s">
        <v>406</v>
      </c>
      <c r="M65" t="s">
        <v>111</v>
      </c>
      <c r="N65" t="s">
        <v>407</v>
      </c>
      <c r="O65">
        <v>1</v>
      </c>
      <c r="P65">
        <v>0</v>
      </c>
      <c r="Q65">
        <v>0</v>
      </c>
      <c r="R65">
        <v>0</v>
      </c>
      <c r="S65">
        <v>1</v>
      </c>
      <c r="T65">
        <v>0</v>
      </c>
      <c r="U65">
        <v>0</v>
      </c>
      <c r="V65">
        <v>18</v>
      </c>
      <c r="W65">
        <v>2</v>
      </c>
      <c r="X65">
        <v>0</v>
      </c>
      <c r="Y65">
        <v>2</v>
      </c>
      <c r="Z65">
        <v>2</v>
      </c>
      <c r="AA65">
        <v>0</v>
      </c>
      <c r="AB65">
        <v>1</v>
      </c>
      <c r="AC65">
        <v>0</v>
      </c>
      <c r="AD65">
        <v>11</v>
      </c>
      <c r="AE65">
        <v>0</v>
      </c>
      <c r="AF65">
        <v>80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1</v>
      </c>
      <c r="AN65">
        <v>0</v>
      </c>
      <c r="AO65">
        <v>3</v>
      </c>
      <c r="AP65">
        <v>2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4</v>
      </c>
      <c r="AY65">
        <v>1</v>
      </c>
      <c r="AZ65">
        <v>4</v>
      </c>
      <c r="BA65">
        <v>1</v>
      </c>
      <c r="BB65">
        <v>0</v>
      </c>
      <c r="BC65">
        <v>1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2</v>
      </c>
      <c r="BJ65">
        <v>5</v>
      </c>
      <c r="BK65">
        <v>3</v>
      </c>
      <c r="BL65">
        <v>0</v>
      </c>
      <c r="BM65">
        <v>0</v>
      </c>
      <c r="BN65">
        <v>1</v>
      </c>
      <c r="BO65">
        <v>0</v>
      </c>
      <c r="BP65">
        <v>7</v>
      </c>
      <c r="BQ65">
        <v>0</v>
      </c>
      <c r="BR65">
        <v>3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2</v>
      </c>
      <c r="CC65">
        <v>2</v>
      </c>
      <c r="CD65">
        <v>0</v>
      </c>
      <c r="CE65">
        <v>1</v>
      </c>
      <c r="CF65">
        <v>2</v>
      </c>
      <c r="CG65">
        <v>0</v>
      </c>
      <c r="CH65">
        <v>10</v>
      </c>
      <c r="CI65">
        <v>0</v>
      </c>
      <c r="CJ65">
        <v>2</v>
      </c>
      <c r="CK65">
        <v>0</v>
      </c>
      <c r="CL65">
        <v>0</v>
      </c>
      <c r="CM65">
        <v>0</v>
      </c>
      <c r="CN65">
        <v>3</v>
      </c>
      <c r="CO65">
        <v>0</v>
      </c>
      <c r="CP65">
        <v>0</v>
      </c>
      <c r="CQ65">
        <v>4</v>
      </c>
      <c r="CR65">
        <v>3</v>
      </c>
      <c r="CS65">
        <v>0</v>
      </c>
      <c r="CT65">
        <v>1</v>
      </c>
      <c r="CU65">
        <v>4</v>
      </c>
      <c r="CV65">
        <v>1</v>
      </c>
      <c r="CW65">
        <v>0</v>
      </c>
      <c r="CX65">
        <v>0</v>
      </c>
      <c r="CY65">
        <v>0</v>
      </c>
      <c r="CZ65">
        <v>1</v>
      </c>
      <c r="DA65">
        <v>6</v>
      </c>
      <c r="DB65">
        <v>0</v>
      </c>
      <c r="DC65" t="s">
        <v>168</v>
      </c>
      <c r="DD65" t="s">
        <v>169</v>
      </c>
      <c r="DE65" t="s">
        <v>111</v>
      </c>
    </row>
    <row r="66" spans="1:109">
      <c r="A66" s="1">
        <v>64</v>
      </c>
      <c r="B66" t="s">
        <v>408</v>
      </c>
      <c r="C66">
        <v>147</v>
      </c>
      <c r="D66">
        <v>3</v>
      </c>
      <c r="E66">
        <v>1</v>
      </c>
      <c r="F66">
        <v>0</v>
      </c>
      <c r="G66">
        <v>0</v>
      </c>
      <c r="H66">
        <v>0</v>
      </c>
      <c r="I66">
        <v>15</v>
      </c>
      <c r="J66">
        <v>7</v>
      </c>
      <c r="K66" t="s">
        <v>111</v>
      </c>
      <c r="L66" t="s">
        <v>409</v>
      </c>
      <c r="M66" t="s">
        <v>111</v>
      </c>
      <c r="N66" t="s">
        <v>410</v>
      </c>
      <c r="O66">
        <v>0</v>
      </c>
      <c r="P66">
        <v>1</v>
      </c>
      <c r="Q66">
        <v>6</v>
      </c>
      <c r="R66">
        <v>7</v>
      </c>
      <c r="S66">
        <v>0</v>
      </c>
      <c r="T66">
        <v>1</v>
      </c>
      <c r="U66">
        <v>0</v>
      </c>
      <c r="V66">
        <v>8</v>
      </c>
      <c r="W66">
        <v>1</v>
      </c>
      <c r="X66">
        <v>0</v>
      </c>
      <c r="Y66">
        <v>4</v>
      </c>
      <c r="Z66">
        <v>0</v>
      </c>
      <c r="AA66">
        <v>1</v>
      </c>
      <c r="AB66">
        <v>0</v>
      </c>
      <c r="AC66">
        <v>1</v>
      </c>
      <c r="AD66">
        <v>0</v>
      </c>
      <c r="AE66">
        <v>1</v>
      </c>
      <c r="AF66">
        <v>58</v>
      </c>
      <c r="AG66">
        <v>0</v>
      </c>
      <c r="AH66">
        <v>0</v>
      </c>
      <c r="AI66">
        <v>0</v>
      </c>
      <c r="AJ66">
        <v>2</v>
      </c>
      <c r="AK66">
        <v>0</v>
      </c>
      <c r="AL66">
        <v>3</v>
      </c>
      <c r="AM66">
        <v>9</v>
      </c>
      <c r="AN66">
        <v>4</v>
      </c>
      <c r="AO66">
        <v>4</v>
      </c>
      <c r="AP66">
        <v>0</v>
      </c>
      <c r="AQ66">
        <v>0</v>
      </c>
      <c r="AR66">
        <v>0</v>
      </c>
      <c r="AS66">
        <v>2</v>
      </c>
      <c r="AT66">
        <v>0</v>
      </c>
      <c r="AU66">
        <v>1</v>
      </c>
      <c r="AV66">
        <v>0</v>
      </c>
      <c r="AW66">
        <v>0</v>
      </c>
      <c r="AX66">
        <v>2</v>
      </c>
      <c r="AY66">
        <v>1</v>
      </c>
      <c r="AZ66">
        <v>1</v>
      </c>
      <c r="BA66">
        <v>1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2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2</v>
      </c>
      <c r="BQ66">
        <v>0</v>
      </c>
      <c r="BR66">
        <v>1</v>
      </c>
      <c r="BS66">
        <v>1</v>
      </c>
      <c r="BT66">
        <v>0</v>
      </c>
      <c r="BU66">
        <v>0</v>
      </c>
      <c r="BV66">
        <v>0</v>
      </c>
      <c r="BW66">
        <v>0</v>
      </c>
      <c r="BX66">
        <v>1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7</v>
      </c>
      <c r="CI66">
        <v>1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1</v>
      </c>
      <c r="CQ66">
        <v>1</v>
      </c>
      <c r="CR66">
        <v>1</v>
      </c>
      <c r="CS66">
        <v>0</v>
      </c>
      <c r="CT66">
        <v>0</v>
      </c>
      <c r="CU66">
        <v>4</v>
      </c>
      <c r="CV66">
        <v>2</v>
      </c>
      <c r="CW66">
        <v>0</v>
      </c>
      <c r="CX66">
        <v>0</v>
      </c>
      <c r="CY66">
        <v>0</v>
      </c>
      <c r="CZ66">
        <v>0</v>
      </c>
      <c r="DA66">
        <v>4</v>
      </c>
      <c r="DB66">
        <v>0</v>
      </c>
      <c r="DC66" t="s">
        <v>151</v>
      </c>
      <c r="DD66" t="s">
        <v>152</v>
      </c>
      <c r="DE66" t="s">
        <v>175</v>
      </c>
    </row>
    <row r="67" spans="1:109">
      <c r="A67" s="1">
        <v>65</v>
      </c>
      <c r="B67" t="s">
        <v>411</v>
      </c>
      <c r="C67">
        <v>201</v>
      </c>
      <c r="D67">
        <v>4</v>
      </c>
      <c r="E67">
        <v>0</v>
      </c>
      <c r="F67">
        <v>0</v>
      </c>
      <c r="G67">
        <v>1</v>
      </c>
      <c r="H67">
        <v>0</v>
      </c>
      <c r="I67">
        <v>20</v>
      </c>
      <c r="J67">
        <v>9</v>
      </c>
      <c r="K67" t="s">
        <v>412</v>
      </c>
      <c r="L67" t="s">
        <v>413</v>
      </c>
      <c r="M67" t="s">
        <v>111</v>
      </c>
      <c r="N67" t="s">
        <v>414</v>
      </c>
      <c r="O67">
        <v>0</v>
      </c>
      <c r="P67">
        <v>0</v>
      </c>
      <c r="Q67">
        <v>3</v>
      </c>
      <c r="R67">
        <v>3</v>
      </c>
      <c r="S67">
        <v>1</v>
      </c>
      <c r="T67">
        <v>1</v>
      </c>
      <c r="U67">
        <v>0</v>
      </c>
      <c r="V67">
        <v>21</v>
      </c>
      <c r="W67">
        <v>2</v>
      </c>
      <c r="X67">
        <v>0</v>
      </c>
      <c r="Y67">
        <v>0</v>
      </c>
      <c r="Z67">
        <v>3</v>
      </c>
      <c r="AA67">
        <v>0</v>
      </c>
      <c r="AB67">
        <v>0</v>
      </c>
      <c r="AC67">
        <v>7</v>
      </c>
      <c r="AD67">
        <v>9</v>
      </c>
      <c r="AE67">
        <v>0</v>
      </c>
      <c r="AF67">
        <v>91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4</v>
      </c>
      <c r="AN67">
        <v>1</v>
      </c>
      <c r="AO67">
        <v>12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4</v>
      </c>
      <c r="AV67">
        <v>0</v>
      </c>
      <c r="AW67">
        <v>0</v>
      </c>
      <c r="AX67">
        <v>12</v>
      </c>
      <c r="AY67">
        <v>2</v>
      </c>
      <c r="AZ67">
        <v>1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1</v>
      </c>
      <c r="BG67">
        <v>0</v>
      </c>
      <c r="BH67">
        <v>0</v>
      </c>
      <c r="BI67">
        <v>1</v>
      </c>
      <c r="BJ67">
        <v>6</v>
      </c>
      <c r="BK67">
        <v>1</v>
      </c>
      <c r="BL67">
        <v>0</v>
      </c>
      <c r="BM67">
        <v>0</v>
      </c>
      <c r="BN67">
        <v>0</v>
      </c>
      <c r="BO67">
        <v>0</v>
      </c>
      <c r="BP67">
        <v>1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3</v>
      </c>
      <c r="BY67">
        <v>0</v>
      </c>
      <c r="BZ67">
        <v>3</v>
      </c>
      <c r="CA67">
        <v>0</v>
      </c>
      <c r="CB67">
        <v>2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11</v>
      </c>
      <c r="CI67">
        <v>7</v>
      </c>
      <c r="CJ67">
        <v>0</v>
      </c>
      <c r="CK67">
        <v>1</v>
      </c>
      <c r="CL67">
        <v>3</v>
      </c>
      <c r="CM67">
        <v>0</v>
      </c>
      <c r="CN67">
        <v>3</v>
      </c>
      <c r="CO67">
        <v>0</v>
      </c>
      <c r="CP67">
        <v>0</v>
      </c>
      <c r="CQ67">
        <v>2</v>
      </c>
      <c r="CR67">
        <v>1</v>
      </c>
      <c r="CS67">
        <v>0</v>
      </c>
      <c r="CT67">
        <v>0</v>
      </c>
      <c r="CU67">
        <v>6</v>
      </c>
      <c r="CV67">
        <v>0</v>
      </c>
      <c r="CW67">
        <v>0</v>
      </c>
      <c r="CX67">
        <v>0</v>
      </c>
      <c r="CY67">
        <v>0</v>
      </c>
      <c r="CZ67">
        <v>1</v>
      </c>
      <c r="DA67">
        <v>2</v>
      </c>
      <c r="DB67">
        <v>0</v>
      </c>
      <c r="DC67" t="s">
        <v>113</v>
      </c>
      <c r="DD67" t="s">
        <v>114</v>
      </c>
      <c r="DE67" t="s">
        <v>111</v>
      </c>
    </row>
    <row r="68" spans="1:109">
      <c r="A68" s="1">
        <v>66</v>
      </c>
      <c r="B68" t="s">
        <v>415</v>
      </c>
      <c r="C68">
        <v>150</v>
      </c>
      <c r="D68">
        <v>3</v>
      </c>
      <c r="E68">
        <v>0</v>
      </c>
      <c r="F68">
        <v>0</v>
      </c>
      <c r="G68">
        <v>1</v>
      </c>
      <c r="H68">
        <v>0</v>
      </c>
      <c r="I68">
        <v>12</v>
      </c>
      <c r="J68">
        <v>5</v>
      </c>
      <c r="K68" t="s">
        <v>416</v>
      </c>
      <c r="L68" t="s">
        <v>417</v>
      </c>
      <c r="M68" t="s">
        <v>111</v>
      </c>
      <c r="N68" t="s">
        <v>418</v>
      </c>
      <c r="O68">
        <v>0</v>
      </c>
      <c r="P68">
        <v>0</v>
      </c>
      <c r="Q68">
        <v>4</v>
      </c>
      <c r="R68">
        <v>4</v>
      </c>
      <c r="S68">
        <v>0</v>
      </c>
      <c r="T68">
        <v>2</v>
      </c>
      <c r="U68">
        <v>0</v>
      </c>
      <c r="V68">
        <v>12</v>
      </c>
      <c r="W68">
        <v>2</v>
      </c>
      <c r="X68">
        <v>0</v>
      </c>
      <c r="Y68">
        <v>0</v>
      </c>
      <c r="Z68">
        <v>2</v>
      </c>
      <c r="AA68">
        <v>1</v>
      </c>
      <c r="AB68">
        <v>0</v>
      </c>
      <c r="AC68">
        <v>0</v>
      </c>
      <c r="AD68">
        <v>7</v>
      </c>
      <c r="AE68">
        <v>0</v>
      </c>
      <c r="AF68">
        <v>72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4</v>
      </c>
      <c r="AM68">
        <v>4</v>
      </c>
      <c r="AN68">
        <v>0</v>
      </c>
      <c r="AO68">
        <v>7</v>
      </c>
      <c r="AP68">
        <v>0</v>
      </c>
      <c r="AQ68">
        <v>0</v>
      </c>
      <c r="AR68">
        <v>0</v>
      </c>
      <c r="AS68">
        <v>0</v>
      </c>
      <c r="AT68">
        <v>1</v>
      </c>
      <c r="AU68">
        <v>3</v>
      </c>
      <c r="AV68">
        <v>0</v>
      </c>
      <c r="AW68">
        <v>0</v>
      </c>
      <c r="AX68">
        <v>4</v>
      </c>
      <c r="AY68">
        <v>3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2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3</v>
      </c>
      <c r="BQ68">
        <v>0</v>
      </c>
      <c r="BR68">
        <v>2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4</v>
      </c>
      <c r="BZ68">
        <v>0</v>
      </c>
      <c r="CA68">
        <v>0</v>
      </c>
      <c r="CB68">
        <v>1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18</v>
      </c>
      <c r="CI68">
        <v>0</v>
      </c>
      <c r="CJ68">
        <v>0</v>
      </c>
      <c r="CK68">
        <v>0</v>
      </c>
      <c r="CL68">
        <v>1</v>
      </c>
      <c r="CM68">
        <v>0</v>
      </c>
      <c r="CN68">
        <v>1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9</v>
      </c>
      <c r="CV68">
        <v>0</v>
      </c>
      <c r="CW68">
        <v>0</v>
      </c>
      <c r="CX68">
        <v>0</v>
      </c>
      <c r="CY68">
        <v>1</v>
      </c>
      <c r="CZ68">
        <v>0</v>
      </c>
      <c r="DA68">
        <v>4</v>
      </c>
      <c r="DB68">
        <v>0</v>
      </c>
      <c r="DC68" t="s">
        <v>151</v>
      </c>
      <c r="DD68" t="s">
        <v>152</v>
      </c>
      <c r="DE68" t="s">
        <v>111</v>
      </c>
    </row>
    <row r="69" spans="1:109">
      <c r="A69" s="1">
        <v>67</v>
      </c>
      <c r="B69" t="s">
        <v>419</v>
      </c>
      <c r="C69">
        <v>151</v>
      </c>
      <c r="D69">
        <v>8</v>
      </c>
      <c r="E69">
        <v>0</v>
      </c>
      <c r="F69">
        <v>2</v>
      </c>
      <c r="G69">
        <v>6</v>
      </c>
      <c r="H69">
        <v>3</v>
      </c>
      <c r="I69">
        <v>15</v>
      </c>
      <c r="J69">
        <v>6</v>
      </c>
      <c r="K69" t="s">
        <v>420</v>
      </c>
      <c r="L69" t="s">
        <v>421</v>
      </c>
      <c r="M69" t="s">
        <v>422</v>
      </c>
      <c r="N69" t="s">
        <v>423</v>
      </c>
      <c r="O69">
        <v>3</v>
      </c>
      <c r="P69">
        <v>0</v>
      </c>
      <c r="Q69">
        <v>3</v>
      </c>
      <c r="R69">
        <v>3</v>
      </c>
      <c r="S69">
        <v>0</v>
      </c>
      <c r="T69">
        <v>3</v>
      </c>
      <c r="U69">
        <v>5</v>
      </c>
      <c r="V69">
        <v>6</v>
      </c>
      <c r="W69">
        <v>2</v>
      </c>
      <c r="X69">
        <v>0</v>
      </c>
      <c r="Y69">
        <v>0</v>
      </c>
      <c r="Z69">
        <v>0</v>
      </c>
      <c r="AA69">
        <v>0</v>
      </c>
      <c r="AB69">
        <v>0</v>
      </c>
      <c r="AC69">
        <v>3</v>
      </c>
      <c r="AD69">
        <v>0</v>
      </c>
      <c r="AE69">
        <v>1</v>
      </c>
      <c r="AF69">
        <v>45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1</v>
      </c>
      <c r="AN69">
        <v>0</v>
      </c>
      <c r="AO69">
        <v>4</v>
      </c>
      <c r="AP69">
        <v>2</v>
      </c>
      <c r="AQ69">
        <v>0</v>
      </c>
      <c r="AR69">
        <v>3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1</v>
      </c>
      <c r="BB69">
        <v>0</v>
      </c>
      <c r="BC69">
        <v>3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1</v>
      </c>
      <c r="BK69">
        <v>1</v>
      </c>
      <c r="BL69">
        <v>0</v>
      </c>
      <c r="BM69">
        <v>5</v>
      </c>
      <c r="BN69">
        <v>1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2</v>
      </c>
      <c r="CF69">
        <v>0</v>
      </c>
      <c r="CG69">
        <v>0</v>
      </c>
      <c r="CH69">
        <v>5</v>
      </c>
      <c r="CI69">
        <v>3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2</v>
      </c>
      <c r="CR69">
        <v>0</v>
      </c>
      <c r="CS69">
        <v>0</v>
      </c>
      <c r="CT69">
        <v>0</v>
      </c>
      <c r="CU69">
        <v>1</v>
      </c>
      <c r="CV69">
        <v>6</v>
      </c>
      <c r="CW69">
        <v>0</v>
      </c>
      <c r="CX69">
        <v>0</v>
      </c>
      <c r="CY69">
        <v>1</v>
      </c>
      <c r="CZ69">
        <v>0</v>
      </c>
      <c r="DA69">
        <v>3</v>
      </c>
      <c r="DB69">
        <v>0</v>
      </c>
      <c r="DC69" t="s">
        <v>126</v>
      </c>
      <c r="DD69" t="s">
        <v>127</v>
      </c>
      <c r="DE69" t="s">
        <v>111</v>
      </c>
    </row>
    <row r="70" spans="1:109">
      <c r="A70" s="1">
        <v>68</v>
      </c>
      <c r="B70" t="s">
        <v>424</v>
      </c>
      <c r="C70">
        <v>195</v>
      </c>
      <c r="D70">
        <v>7</v>
      </c>
      <c r="E70">
        <v>0</v>
      </c>
      <c r="F70">
        <v>1</v>
      </c>
      <c r="G70">
        <v>12</v>
      </c>
      <c r="H70">
        <v>3</v>
      </c>
      <c r="I70">
        <v>26</v>
      </c>
      <c r="J70">
        <v>10</v>
      </c>
      <c r="K70" t="s">
        <v>425</v>
      </c>
      <c r="L70" t="s">
        <v>426</v>
      </c>
      <c r="M70" t="s">
        <v>427</v>
      </c>
      <c r="N70" t="s">
        <v>428</v>
      </c>
      <c r="O70">
        <v>2</v>
      </c>
      <c r="P70">
        <v>0</v>
      </c>
      <c r="Q70">
        <v>2</v>
      </c>
      <c r="R70">
        <v>2</v>
      </c>
      <c r="S70">
        <v>4</v>
      </c>
      <c r="T70">
        <v>7</v>
      </c>
      <c r="U70">
        <v>5</v>
      </c>
      <c r="V70">
        <v>3</v>
      </c>
      <c r="W70">
        <v>2</v>
      </c>
      <c r="X70">
        <v>0</v>
      </c>
      <c r="Y70">
        <v>0</v>
      </c>
      <c r="Z70">
        <v>0</v>
      </c>
      <c r="AA70">
        <v>0</v>
      </c>
      <c r="AB70">
        <v>0</v>
      </c>
      <c r="AC70">
        <v>1</v>
      </c>
      <c r="AD70">
        <v>0</v>
      </c>
      <c r="AE70">
        <v>0</v>
      </c>
      <c r="AF70">
        <v>45</v>
      </c>
      <c r="AG70">
        <v>0</v>
      </c>
      <c r="AH70">
        <v>7</v>
      </c>
      <c r="AI70">
        <v>0</v>
      </c>
      <c r="AJ70">
        <v>0</v>
      </c>
      <c r="AK70">
        <v>0</v>
      </c>
      <c r="AL70">
        <v>0</v>
      </c>
      <c r="AM70">
        <v>1</v>
      </c>
      <c r="AN70">
        <v>0</v>
      </c>
      <c r="AO70">
        <v>9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4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</v>
      </c>
      <c r="BK70">
        <v>0</v>
      </c>
      <c r="BL70">
        <v>0</v>
      </c>
      <c r="BM70">
        <v>5</v>
      </c>
      <c r="BN70">
        <v>0</v>
      </c>
      <c r="BO70">
        <v>0</v>
      </c>
      <c r="BP70">
        <v>1</v>
      </c>
      <c r="BQ70">
        <v>0</v>
      </c>
      <c r="BR70">
        <v>0</v>
      </c>
      <c r="BS70">
        <v>1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1</v>
      </c>
      <c r="CE70">
        <v>0</v>
      </c>
      <c r="CF70">
        <v>0</v>
      </c>
      <c r="CG70">
        <v>0</v>
      </c>
      <c r="CH70">
        <v>1</v>
      </c>
      <c r="CI70">
        <v>1</v>
      </c>
      <c r="CJ70">
        <v>3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1</v>
      </c>
      <c r="CS70">
        <v>0</v>
      </c>
      <c r="CT70">
        <v>0</v>
      </c>
      <c r="CU70">
        <v>0</v>
      </c>
      <c r="CV70">
        <v>4</v>
      </c>
      <c r="CW70">
        <v>2</v>
      </c>
      <c r="CX70">
        <v>0</v>
      </c>
      <c r="CY70">
        <v>0</v>
      </c>
      <c r="CZ70">
        <v>0</v>
      </c>
      <c r="DA70">
        <v>2</v>
      </c>
      <c r="DB70">
        <v>0</v>
      </c>
      <c r="DC70" t="s">
        <v>113</v>
      </c>
      <c r="DD70" t="s">
        <v>114</v>
      </c>
      <c r="DE70" t="s">
        <v>111</v>
      </c>
    </row>
    <row r="71" spans="1:109">
      <c r="A71" s="1">
        <v>69</v>
      </c>
      <c r="B71" t="s">
        <v>429</v>
      </c>
      <c r="C71">
        <v>182</v>
      </c>
      <c r="D71">
        <v>9</v>
      </c>
      <c r="E71">
        <v>0</v>
      </c>
      <c r="F71">
        <v>0</v>
      </c>
      <c r="G71">
        <v>5</v>
      </c>
      <c r="H71">
        <v>0</v>
      </c>
      <c r="I71">
        <v>26</v>
      </c>
      <c r="J71">
        <v>9</v>
      </c>
      <c r="K71" t="s">
        <v>430</v>
      </c>
      <c r="L71" t="s">
        <v>431</v>
      </c>
      <c r="M71" t="s">
        <v>111</v>
      </c>
      <c r="N71" t="s">
        <v>432</v>
      </c>
      <c r="O71">
        <v>2</v>
      </c>
      <c r="P71">
        <v>0</v>
      </c>
      <c r="Q71">
        <v>2</v>
      </c>
      <c r="R71">
        <v>2</v>
      </c>
      <c r="S71">
        <v>1</v>
      </c>
      <c r="T71">
        <v>4</v>
      </c>
      <c r="U71">
        <v>5</v>
      </c>
      <c r="V71">
        <v>12</v>
      </c>
      <c r="W71">
        <v>2</v>
      </c>
      <c r="X71">
        <v>0</v>
      </c>
      <c r="Y71">
        <v>0</v>
      </c>
      <c r="Z71">
        <v>3</v>
      </c>
      <c r="AA71">
        <v>0</v>
      </c>
      <c r="AB71">
        <v>1</v>
      </c>
      <c r="AC71">
        <v>2</v>
      </c>
      <c r="AD71">
        <v>4</v>
      </c>
      <c r="AE71">
        <v>0</v>
      </c>
      <c r="AF71">
        <v>54</v>
      </c>
      <c r="AG71">
        <v>0</v>
      </c>
      <c r="AH71">
        <v>3</v>
      </c>
      <c r="AI71">
        <v>0</v>
      </c>
      <c r="AJ71">
        <v>0</v>
      </c>
      <c r="AK71">
        <v>0</v>
      </c>
      <c r="AL71">
        <v>0</v>
      </c>
      <c r="AM71">
        <v>1</v>
      </c>
      <c r="AN71">
        <v>0</v>
      </c>
      <c r="AO71">
        <v>5</v>
      </c>
      <c r="AP71">
        <v>2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1</v>
      </c>
      <c r="AY71">
        <v>0</v>
      </c>
      <c r="AZ71">
        <v>4</v>
      </c>
      <c r="BA71">
        <v>0</v>
      </c>
      <c r="BB71">
        <v>0</v>
      </c>
      <c r="BC71">
        <v>2</v>
      </c>
      <c r="BD71">
        <v>1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3</v>
      </c>
      <c r="BK71">
        <v>1</v>
      </c>
      <c r="BL71">
        <v>0</v>
      </c>
      <c r="BM71">
        <v>5</v>
      </c>
      <c r="BN71">
        <v>1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1</v>
      </c>
      <c r="CC71">
        <v>0</v>
      </c>
      <c r="CD71">
        <v>0</v>
      </c>
      <c r="CE71">
        <v>3</v>
      </c>
      <c r="CF71">
        <v>0</v>
      </c>
      <c r="CG71">
        <v>0</v>
      </c>
      <c r="CH71">
        <v>6</v>
      </c>
      <c r="CI71">
        <v>2</v>
      </c>
      <c r="CJ71">
        <v>1</v>
      </c>
      <c r="CK71">
        <v>0</v>
      </c>
      <c r="CL71">
        <v>0</v>
      </c>
      <c r="CM71">
        <v>0</v>
      </c>
      <c r="CN71">
        <v>3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1</v>
      </c>
      <c r="CU71">
        <v>1</v>
      </c>
      <c r="CV71">
        <v>5</v>
      </c>
      <c r="CW71">
        <v>1</v>
      </c>
      <c r="CX71">
        <v>0</v>
      </c>
      <c r="CY71">
        <v>1</v>
      </c>
      <c r="CZ71">
        <v>0</v>
      </c>
      <c r="DA71">
        <v>0</v>
      </c>
      <c r="DB71">
        <v>0</v>
      </c>
      <c r="DC71" t="s">
        <v>111</v>
      </c>
      <c r="DD71" t="s">
        <v>111</v>
      </c>
      <c r="DE71" t="s">
        <v>111</v>
      </c>
    </row>
    <row r="72" spans="1:109">
      <c r="A72" s="1">
        <v>70</v>
      </c>
      <c r="B72" t="s">
        <v>433</v>
      </c>
      <c r="C72">
        <v>205</v>
      </c>
      <c r="D72">
        <v>10</v>
      </c>
      <c r="E72">
        <v>0</v>
      </c>
      <c r="F72">
        <v>0</v>
      </c>
      <c r="G72">
        <v>3</v>
      </c>
      <c r="H72">
        <v>1</v>
      </c>
      <c r="I72">
        <v>21</v>
      </c>
      <c r="J72">
        <v>7</v>
      </c>
      <c r="K72" t="s">
        <v>434</v>
      </c>
      <c r="L72" t="s">
        <v>435</v>
      </c>
      <c r="M72" t="s">
        <v>436</v>
      </c>
      <c r="N72" t="s">
        <v>437</v>
      </c>
      <c r="O72">
        <v>1</v>
      </c>
      <c r="P72">
        <v>0</v>
      </c>
      <c r="Q72">
        <v>1</v>
      </c>
      <c r="R72">
        <v>1</v>
      </c>
      <c r="S72">
        <v>0</v>
      </c>
      <c r="T72">
        <v>1</v>
      </c>
      <c r="U72">
        <v>4</v>
      </c>
      <c r="V72">
        <v>11</v>
      </c>
      <c r="W72">
        <v>4</v>
      </c>
      <c r="X72">
        <v>2</v>
      </c>
      <c r="Y72">
        <v>0</v>
      </c>
      <c r="Z72">
        <v>1</v>
      </c>
      <c r="AA72">
        <v>0</v>
      </c>
      <c r="AB72">
        <v>1</v>
      </c>
      <c r="AC72">
        <v>3</v>
      </c>
      <c r="AD72">
        <v>0</v>
      </c>
      <c r="AE72">
        <v>0</v>
      </c>
      <c r="AF72">
        <v>69</v>
      </c>
      <c r="AG72">
        <v>0</v>
      </c>
      <c r="AH72">
        <v>0</v>
      </c>
      <c r="AI72">
        <v>5</v>
      </c>
      <c r="AJ72">
        <v>0</v>
      </c>
      <c r="AK72">
        <v>1</v>
      </c>
      <c r="AL72">
        <v>0</v>
      </c>
      <c r="AM72">
        <v>0</v>
      </c>
      <c r="AN72">
        <v>0</v>
      </c>
      <c r="AO72">
        <v>9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1</v>
      </c>
      <c r="AW72">
        <v>0</v>
      </c>
      <c r="AX72">
        <v>3</v>
      </c>
      <c r="AY72">
        <v>0</v>
      </c>
      <c r="AZ72">
        <v>0</v>
      </c>
      <c r="BA72">
        <v>1</v>
      </c>
      <c r="BB72">
        <v>0</v>
      </c>
      <c r="BC72">
        <v>0</v>
      </c>
      <c r="BD72">
        <v>1</v>
      </c>
      <c r="BE72">
        <v>0</v>
      </c>
      <c r="BF72">
        <v>0</v>
      </c>
      <c r="BG72">
        <v>0</v>
      </c>
      <c r="BH72">
        <v>0</v>
      </c>
      <c r="BI72">
        <v>1</v>
      </c>
      <c r="BJ72">
        <v>4</v>
      </c>
      <c r="BK72">
        <v>1</v>
      </c>
      <c r="BL72">
        <v>0</v>
      </c>
      <c r="BM72">
        <v>4</v>
      </c>
      <c r="BN72">
        <v>1</v>
      </c>
      <c r="BO72">
        <v>0</v>
      </c>
      <c r="BP72">
        <v>0</v>
      </c>
      <c r="BQ72">
        <v>0</v>
      </c>
      <c r="BR72">
        <v>0</v>
      </c>
      <c r="BS72">
        <v>2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2</v>
      </c>
      <c r="CA72">
        <v>0</v>
      </c>
      <c r="CB72">
        <v>0</v>
      </c>
      <c r="CC72">
        <v>0</v>
      </c>
      <c r="CD72">
        <v>1</v>
      </c>
      <c r="CE72">
        <v>5</v>
      </c>
      <c r="CF72">
        <v>0</v>
      </c>
      <c r="CG72">
        <v>0</v>
      </c>
      <c r="CH72">
        <v>6</v>
      </c>
      <c r="CI72">
        <v>3</v>
      </c>
      <c r="CJ72">
        <v>0</v>
      </c>
      <c r="CK72">
        <v>0</v>
      </c>
      <c r="CL72">
        <v>4</v>
      </c>
      <c r="CM72">
        <v>0</v>
      </c>
      <c r="CN72">
        <v>0</v>
      </c>
      <c r="CO72">
        <v>0</v>
      </c>
      <c r="CP72">
        <v>0</v>
      </c>
      <c r="CQ72">
        <v>1</v>
      </c>
      <c r="CR72">
        <v>0</v>
      </c>
      <c r="CS72">
        <v>0</v>
      </c>
      <c r="CT72">
        <v>0</v>
      </c>
      <c r="CU72">
        <v>3</v>
      </c>
      <c r="CV72">
        <v>5</v>
      </c>
      <c r="CW72">
        <v>4</v>
      </c>
      <c r="CX72">
        <v>0</v>
      </c>
      <c r="CY72">
        <v>0</v>
      </c>
      <c r="CZ72">
        <v>0</v>
      </c>
      <c r="DA72">
        <v>1</v>
      </c>
      <c r="DB72">
        <v>0</v>
      </c>
      <c r="DC72" t="s">
        <v>120</v>
      </c>
      <c r="DD72" t="s">
        <v>121</v>
      </c>
      <c r="DE72" t="s">
        <v>111</v>
      </c>
    </row>
    <row r="73" spans="1:109">
      <c r="A73" s="1">
        <v>71</v>
      </c>
      <c r="B73" t="s">
        <v>438</v>
      </c>
      <c r="C73">
        <v>138</v>
      </c>
      <c r="D73">
        <v>3</v>
      </c>
      <c r="E73">
        <v>0</v>
      </c>
      <c r="F73">
        <v>0</v>
      </c>
      <c r="G73">
        <v>8</v>
      </c>
      <c r="H73">
        <v>0</v>
      </c>
      <c r="I73">
        <v>16</v>
      </c>
      <c r="J73">
        <v>7</v>
      </c>
      <c r="K73" t="s">
        <v>439</v>
      </c>
      <c r="L73" t="s">
        <v>440</v>
      </c>
      <c r="M73" t="s">
        <v>111</v>
      </c>
      <c r="N73" t="s">
        <v>441</v>
      </c>
      <c r="O73">
        <v>4</v>
      </c>
      <c r="P73">
        <v>0</v>
      </c>
      <c r="Q73">
        <v>0</v>
      </c>
      <c r="R73">
        <v>0</v>
      </c>
      <c r="S73">
        <v>1</v>
      </c>
      <c r="T73">
        <v>2</v>
      </c>
      <c r="U73">
        <v>4</v>
      </c>
      <c r="V73">
        <v>4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1</v>
      </c>
      <c r="AD73">
        <v>3</v>
      </c>
      <c r="AE73">
        <v>0</v>
      </c>
      <c r="AF73">
        <v>32</v>
      </c>
      <c r="AG73">
        <v>0</v>
      </c>
      <c r="AH73">
        <v>0</v>
      </c>
      <c r="AI73">
        <v>3</v>
      </c>
      <c r="AJ73">
        <v>0</v>
      </c>
      <c r="AK73">
        <v>0</v>
      </c>
      <c r="AL73">
        <v>1</v>
      </c>
      <c r="AM73">
        <v>1</v>
      </c>
      <c r="AN73">
        <v>0</v>
      </c>
      <c r="AO73">
        <v>3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1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2</v>
      </c>
      <c r="BL73">
        <v>0</v>
      </c>
      <c r="BM73">
        <v>4</v>
      </c>
      <c r="BN73">
        <v>3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1</v>
      </c>
      <c r="CA73">
        <v>0</v>
      </c>
      <c r="CB73">
        <v>1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1</v>
      </c>
      <c r="CI73">
        <v>1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1</v>
      </c>
      <c r="CR73">
        <v>0</v>
      </c>
      <c r="CS73">
        <v>0</v>
      </c>
      <c r="CT73">
        <v>1</v>
      </c>
      <c r="CU73">
        <v>2</v>
      </c>
      <c r="CV73">
        <v>2</v>
      </c>
      <c r="CW73">
        <v>3</v>
      </c>
      <c r="CX73">
        <v>0</v>
      </c>
      <c r="CY73">
        <v>0</v>
      </c>
      <c r="CZ73">
        <v>0</v>
      </c>
      <c r="DA73">
        <v>1</v>
      </c>
      <c r="DB73">
        <v>0</v>
      </c>
      <c r="DC73" t="s">
        <v>120</v>
      </c>
      <c r="DD73" t="s">
        <v>121</v>
      </c>
      <c r="DE73" t="s">
        <v>111</v>
      </c>
    </row>
    <row r="74" spans="1:109">
      <c r="A74" s="1">
        <v>72</v>
      </c>
      <c r="B74" t="s">
        <v>442</v>
      </c>
      <c r="C74">
        <v>121</v>
      </c>
      <c r="D74">
        <v>6</v>
      </c>
      <c r="E74">
        <v>0</v>
      </c>
      <c r="F74">
        <v>0</v>
      </c>
      <c r="G74">
        <v>0</v>
      </c>
      <c r="H74">
        <v>0</v>
      </c>
      <c r="I74">
        <v>10</v>
      </c>
      <c r="J74">
        <v>6</v>
      </c>
      <c r="K74" t="s">
        <v>111</v>
      </c>
      <c r="L74" t="s">
        <v>443</v>
      </c>
      <c r="M74" t="s">
        <v>111</v>
      </c>
      <c r="N74" t="s">
        <v>444</v>
      </c>
      <c r="O74">
        <v>3</v>
      </c>
      <c r="P74">
        <v>0</v>
      </c>
      <c r="Q74">
        <v>0</v>
      </c>
      <c r="R74">
        <v>0</v>
      </c>
      <c r="S74">
        <v>0</v>
      </c>
      <c r="T74">
        <v>1</v>
      </c>
      <c r="U74">
        <v>3</v>
      </c>
      <c r="V74">
        <v>4</v>
      </c>
      <c r="W74">
        <v>1</v>
      </c>
      <c r="X74">
        <v>2</v>
      </c>
      <c r="Y74">
        <v>0</v>
      </c>
      <c r="Z74">
        <v>0</v>
      </c>
      <c r="AA74">
        <v>0</v>
      </c>
      <c r="AB74">
        <v>0</v>
      </c>
      <c r="AC74">
        <v>0</v>
      </c>
      <c r="AD74">
        <v>1</v>
      </c>
      <c r="AE74">
        <v>0</v>
      </c>
      <c r="AF74">
        <v>44</v>
      </c>
      <c r="AG74">
        <v>0</v>
      </c>
      <c r="AH74">
        <v>0</v>
      </c>
      <c r="AI74">
        <v>3</v>
      </c>
      <c r="AJ74">
        <v>0</v>
      </c>
      <c r="AK74">
        <v>0</v>
      </c>
      <c r="AL74">
        <v>0</v>
      </c>
      <c r="AM74">
        <v>2</v>
      </c>
      <c r="AN74">
        <v>0</v>
      </c>
      <c r="AO74">
        <v>2</v>
      </c>
      <c r="AP74">
        <v>2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1</v>
      </c>
      <c r="BA74">
        <v>1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5</v>
      </c>
      <c r="BK74">
        <v>1</v>
      </c>
      <c r="BL74">
        <v>0</v>
      </c>
      <c r="BM74">
        <v>3</v>
      </c>
      <c r="BN74">
        <v>1</v>
      </c>
      <c r="BO74">
        <v>0</v>
      </c>
      <c r="BP74">
        <v>0</v>
      </c>
      <c r="BQ74">
        <v>0</v>
      </c>
      <c r="BR74">
        <v>0</v>
      </c>
      <c r="BS74">
        <v>1</v>
      </c>
      <c r="BT74">
        <v>0</v>
      </c>
      <c r="BU74">
        <v>0</v>
      </c>
      <c r="BV74">
        <v>0</v>
      </c>
      <c r="BW74">
        <v>1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1</v>
      </c>
      <c r="CE74">
        <v>2</v>
      </c>
      <c r="CF74">
        <v>0</v>
      </c>
      <c r="CG74">
        <v>0</v>
      </c>
      <c r="CH74">
        <v>5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5</v>
      </c>
      <c r="CS74">
        <v>0</v>
      </c>
      <c r="CT74">
        <v>0</v>
      </c>
      <c r="CU74">
        <v>0</v>
      </c>
      <c r="CV74">
        <v>3</v>
      </c>
      <c r="CW74">
        <v>1</v>
      </c>
      <c r="CX74">
        <v>0</v>
      </c>
      <c r="CY74">
        <v>0</v>
      </c>
      <c r="CZ74">
        <v>2</v>
      </c>
      <c r="DA74">
        <v>2</v>
      </c>
      <c r="DB74">
        <v>0</v>
      </c>
      <c r="DC74" t="s">
        <v>113</v>
      </c>
      <c r="DD74" t="s">
        <v>114</v>
      </c>
      <c r="DE74" t="s">
        <v>111</v>
      </c>
    </row>
    <row r="75" spans="1:109">
      <c r="A75" s="1">
        <v>73</v>
      </c>
      <c r="B75" t="s">
        <v>445</v>
      </c>
      <c r="C75">
        <v>153</v>
      </c>
      <c r="D75">
        <v>8</v>
      </c>
      <c r="E75">
        <v>0</v>
      </c>
      <c r="F75">
        <v>4</v>
      </c>
      <c r="G75">
        <v>6</v>
      </c>
      <c r="H75">
        <v>2</v>
      </c>
      <c r="I75">
        <v>27</v>
      </c>
      <c r="J75">
        <v>8</v>
      </c>
      <c r="K75" t="s">
        <v>446</v>
      </c>
      <c r="L75" t="s">
        <v>447</v>
      </c>
      <c r="M75" t="s">
        <v>448</v>
      </c>
      <c r="N75" t="s">
        <v>449</v>
      </c>
      <c r="O75">
        <v>2</v>
      </c>
      <c r="P75">
        <v>0</v>
      </c>
      <c r="Q75">
        <v>1</v>
      </c>
      <c r="R75">
        <v>1</v>
      </c>
      <c r="S75">
        <v>2</v>
      </c>
      <c r="T75">
        <v>6</v>
      </c>
      <c r="U75">
        <v>4</v>
      </c>
      <c r="V75">
        <v>5</v>
      </c>
      <c r="W75">
        <v>2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0</v>
      </c>
      <c r="AE75">
        <v>2</v>
      </c>
      <c r="AF75">
        <v>30</v>
      </c>
      <c r="AG75">
        <v>0</v>
      </c>
      <c r="AH75">
        <v>0</v>
      </c>
      <c r="AI75">
        <v>4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4</v>
      </c>
      <c r="AP75">
        <v>0</v>
      </c>
      <c r="AQ75">
        <v>0</v>
      </c>
      <c r="AR75">
        <v>1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2</v>
      </c>
      <c r="BK75">
        <v>0</v>
      </c>
      <c r="BL75">
        <v>0</v>
      </c>
      <c r="BM75">
        <v>4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1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1</v>
      </c>
      <c r="CF75">
        <v>0</v>
      </c>
      <c r="CG75">
        <v>0</v>
      </c>
      <c r="CH75">
        <v>0</v>
      </c>
      <c r="CI75">
        <v>1</v>
      </c>
      <c r="CJ75">
        <v>1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1</v>
      </c>
      <c r="CS75">
        <v>0</v>
      </c>
      <c r="CT75">
        <v>1</v>
      </c>
      <c r="CU75">
        <v>1</v>
      </c>
      <c r="CV75">
        <v>4</v>
      </c>
      <c r="CW75">
        <v>3</v>
      </c>
      <c r="CX75">
        <v>0</v>
      </c>
      <c r="CY75">
        <v>1</v>
      </c>
      <c r="CZ75">
        <v>0</v>
      </c>
      <c r="DA75">
        <v>0</v>
      </c>
      <c r="DB75">
        <v>0</v>
      </c>
      <c r="DC75" t="s">
        <v>111</v>
      </c>
      <c r="DD75" t="s">
        <v>111</v>
      </c>
      <c r="DE75" t="s">
        <v>111</v>
      </c>
    </row>
    <row r="76" spans="1:109">
      <c r="A76" s="1">
        <v>74</v>
      </c>
      <c r="B76" t="s">
        <v>450</v>
      </c>
      <c r="C76">
        <v>185</v>
      </c>
      <c r="D76">
        <v>4</v>
      </c>
      <c r="E76">
        <v>0</v>
      </c>
      <c r="F76">
        <v>0</v>
      </c>
      <c r="G76">
        <v>10</v>
      </c>
      <c r="H76">
        <v>4</v>
      </c>
      <c r="I76">
        <v>26</v>
      </c>
      <c r="J76">
        <v>14</v>
      </c>
      <c r="K76" t="s">
        <v>451</v>
      </c>
      <c r="L76" t="s">
        <v>452</v>
      </c>
      <c r="M76" t="s">
        <v>453</v>
      </c>
      <c r="N76" t="s">
        <v>454</v>
      </c>
      <c r="O76">
        <v>2</v>
      </c>
      <c r="P76">
        <v>0</v>
      </c>
      <c r="Q76">
        <v>2</v>
      </c>
      <c r="R76">
        <v>2</v>
      </c>
      <c r="S76">
        <v>2</v>
      </c>
      <c r="T76">
        <v>2</v>
      </c>
      <c r="U76">
        <v>6</v>
      </c>
      <c r="V76">
        <v>6</v>
      </c>
      <c r="W76">
        <v>1</v>
      </c>
      <c r="X76">
        <v>0</v>
      </c>
      <c r="Y76">
        <v>1</v>
      </c>
      <c r="Z76">
        <v>1</v>
      </c>
      <c r="AA76">
        <v>0</v>
      </c>
      <c r="AB76">
        <v>1</v>
      </c>
      <c r="AC76">
        <v>1</v>
      </c>
      <c r="AD76">
        <v>0</v>
      </c>
      <c r="AE76">
        <v>1</v>
      </c>
      <c r="AF76">
        <v>46</v>
      </c>
      <c r="AG76">
        <v>0</v>
      </c>
      <c r="AH76">
        <v>0</v>
      </c>
      <c r="AI76">
        <v>2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5</v>
      </c>
      <c r="AP76">
        <v>1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2</v>
      </c>
      <c r="BB76">
        <v>0</v>
      </c>
      <c r="BC76">
        <v>3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6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2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1</v>
      </c>
      <c r="BZ76">
        <v>0</v>
      </c>
      <c r="CA76">
        <v>0</v>
      </c>
      <c r="CB76">
        <v>2</v>
      </c>
      <c r="CC76">
        <v>0</v>
      </c>
      <c r="CD76">
        <v>0</v>
      </c>
      <c r="CE76">
        <v>1</v>
      </c>
      <c r="CF76">
        <v>0</v>
      </c>
      <c r="CG76">
        <v>1</v>
      </c>
      <c r="CH76">
        <v>2</v>
      </c>
      <c r="CI76">
        <v>1</v>
      </c>
      <c r="CJ76">
        <v>2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2</v>
      </c>
      <c r="CU76">
        <v>1</v>
      </c>
      <c r="CV76">
        <v>4</v>
      </c>
      <c r="CW76">
        <v>4</v>
      </c>
      <c r="CX76">
        <v>0</v>
      </c>
      <c r="CY76">
        <v>1</v>
      </c>
      <c r="CZ76">
        <v>1</v>
      </c>
      <c r="DA76">
        <v>2</v>
      </c>
      <c r="DB76">
        <v>0</v>
      </c>
      <c r="DC76" t="s">
        <v>113</v>
      </c>
      <c r="DD76" t="s">
        <v>114</v>
      </c>
      <c r="DE76" t="s">
        <v>111</v>
      </c>
    </row>
    <row r="77" spans="1:109">
      <c r="A77" s="1">
        <v>75</v>
      </c>
      <c r="B77" t="s">
        <v>455</v>
      </c>
      <c r="C77">
        <v>168</v>
      </c>
      <c r="D77">
        <v>7</v>
      </c>
      <c r="E77">
        <v>0</v>
      </c>
      <c r="F77">
        <v>1</v>
      </c>
      <c r="G77">
        <v>13</v>
      </c>
      <c r="H77">
        <v>2</v>
      </c>
      <c r="I77">
        <v>32</v>
      </c>
      <c r="J77">
        <v>19</v>
      </c>
      <c r="K77" t="s">
        <v>456</v>
      </c>
      <c r="L77" t="s">
        <v>457</v>
      </c>
      <c r="M77" t="s">
        <v>458</v>
      </c>
      <c r="N77" t="s">
        <v>459</v>
      </c>
      <c r="O77">
        <v>1</v>
      </c>
      <c r="P77">
        <v>0</v>
      </c>
      <c r="Q77">
        <v>1</v>
      </c>
      <c r="R77">
        <v>1</v>
      </c>
      <c r="S77">
        <v>2</v>
      </c>
      <c r="T77">
        <v>1</v>
      </c>
      <c r="U77">
        <v>4</v>
      </c>
      <c r="V77">
        <v>4</v>
      </c>
      <c r="W77">
        <v>1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1</v>
      </c>
      <c r="AE77">
        <v>2</v>
      </c>
      <c r="AF77">
        <v>42</v>
      </c>
      <c r="AG77">
        <v>0</v>
      </c>
      <c r="AH77">
        <v>0</v>
      </c>
      <c r="AI77">
        <v>1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3</v>
      </c>
      <c r="AP77">
        <v>3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1</v>
      </c>
      <c r="BB77">
        <v>1</v>
      </c>
      <c r="BC77">
        <v>0</v>
      </c>
      <c r="BD77">
        <v>1</v>
      </c>
      <c r="BE77">
        <v>1</v>
      </c>
      <c r="BF77">
        <v>0</v>
      </c>
      <c r="BG77">
        <v>0</v>
      </c>
      <c r="BH77">
        <v>0</v>
      </c>
      <c r="BI77">
        <v>0</v>
      </c>
      <c r="BJ77">
        <v>2</v>
      </c>
      <c r="BK77">
        <v>0</v>
      </c>
      <c r="BL77">
        <v>0</v>
      </c>
      <c r="BM77">
        <v>4</v>
      </c>
      <c r="BN77">
        <v>1</v>
      </c>
      <c r="BO77">
        <v>0</v>
      </c>
      <c r="BP77">
        <v>0</v>
      </c>
      <c r="BQ77">
        <v>0</v>
      </c>
      <c r="BR77">
        <v>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1</v>
      </c>
      <c r="CB77">
        <v>1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2</v>
      </c>
      <c r="CK77">
        <v>0</v>
      </c>
      <c r="CL77">
        <v>0</v>
      </c>
      <c r="CM77">
        <v>0</v>
      </c>
      <c r="CN77">
        <v>1</v>
      </c>
      <c r="CO77">
        <v>0</v>
      </c>
      <c r="CP77">
        <v>0</v>
      </c>
      <c r="CQ77">
        <v>2</v>
      </c>
      <c r="CR77">
        <v>0</v>
      </c>
      <c r="CS77">
        <v>2</v>
      </c>
      <c r="CT77">
        <v>0</v>
      </c>
      <c r="CU77">
        <v>5</v>
      </c>
      <c r="CV77">
        <v>3</v>
      </c>
      <c r="CW77">
        <v>1</v>
      </c>
      <c r="CX77">
        <v>2</v>
      </c>
      <c r="CY77">
        <v>0</v>
      </c>
      <c r="CZ77">
        <v>1</v>
      </c>
      <c r="DA77">
        <v>2</v>
      </c>
      <c r="DB77">
        <v>0</v>
      </c>
      <c r="DC77" t="s">
        <v>113</v>
      </c>
      <c r="DD77" t="s">
        <v>114</v>
      </c>
      <c r="DE77" t="s">
        <v>111</v>
      </c>
    </row>
    <row r="78" spans="1:109">
      <c r="A78" s="1">
        <v>76</v>
      </c>
      <c r="B78" t="s">
        <v>460</v>
      </c>
      <c r="C78">
        <v>168</v>
      </c>
      <c r="D78">
        <v>4</v>
      </c>
      <c r="E78">
        <v>0</v>
      </c>
      <c r="F78">
        <v>0</v>
      </c>
      <c r="G78">
        <v>2</v>
      </c>
      <c r="H78">
        <v>0</v>
      </c>
      <c r="I78">
        <v>16</v>
      </c>
      <c r="J78">
        <v>9</v>
      </c>
      <c r="K78" t="s">
        <v>461</v>
      </c>
      <c r="L78" t="s">
        <v>462</v>
      </c>
      <c r="M78" t="s">
        <v>111</v>
      </c>
      <c r="N78" t="s">
        <v>463</v>
      </c>
      <c r="O78">
        <v>8</v>
      </c>
      <c r="P78">
        <v>0</v>
      </c>
      <c r="Q78">
        <v>2</v>
      </c>
      <c r="R78">
        <v>2</v>
      </c>
      <c r="S78">
        <v>2</v>
      </c>
      <c r="T78">
        <v>2</v>
      </c>
      <c r="U78">
        <v>5</v>
      </c>
      <c r="V78">
        <v>10</v>
      </c>
      <c r="W78">
        <v>6</v>
      </c>
      <c r="X78">
        <v>0</v>
      </c>
      <c r="Y78">
        <v>0</v>
      </c>
      <c r="Z78">
        <v>0</v>
      </c>
      <c r="AA78">
        <v>0</v>
      </c>
      <c r="AB78">
        <v>0</v>
      </c>
      <c r="AC78">
        <v>3</v>
      </c>
      <c r="AD78">
        <v>0</v>
      </c>
      <c r="AE78">
        <v>1</v>
      </c>
      <c r="AF78">
        <v>45</v>
      </c>
      <c r="AG78">
        <v>0</v>
      </c>
      <c r="AH78">
        <v>4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2</v>
      </c>
      <c r="AP78">
        <v>3</v>
      </c>
      <c r="AQ78">
        <v>0</v>
      </c>
      <c r="AR78">
        <v>0</v>
      </c>
      <c r="AS78">
        <v>0</v>
      </c>
      <c r="AT78">
        <v>1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5</v>
      </c>
      <c r="BD78">
        <v>0</v>
      </c>
      <c r="BE78">
        <v>0</v>
      </c>
      <c r="BF78">
        <v>0</v>
      </c>
      <c r="BG78">
        <v>7</v>
      </c>
      <c r="BH78">
        <v>0</v>
      </c>
      <c r="BI78">
        <v>0</v>
      </c>
      <c r="BJ78">
        <v>3</v>
      </c>
      <c r="BK78">
        <v>0</v>
      </c>
      <c r="BL78">
        <v>0</v>
      </c>
      <c r="BM78">
        <v>5</v>
      </c>
      <c r="BN78">
        <v>1</v>
      </c>
      <c r="BO78">
        <v>0</v>
      </c>
      <c r="BP78">
        <v>0</v>
      </c>
      <c r="BQ78">
        <v>0</v>
      </c>
      <c r="BR78">
        <v>1</v>
      </c>
      <c r="BS78">
        <v>0</v>
      </c>
      <c r="BT78">
        <v>1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1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3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6</v>
      </c>
      <c r="CR78">
        <v>0</v>
      </c>
      <c r="CS78">
        <v>0</v>
      </c>
      <c r="CT78">
        <v>0</v>
      </c>
      <c r="CU78">
        <v>0</v>
      </c>
      <c r="CV78">
        <v>1</v>
      </c>
      <c r="CW78">
        <v>0</v>
      </c>
      <c r="CX78">
        <v>0</v>
      </c>
      <c r="CY78">
        <v>0</v>
      </c>
      <c r="CZ78">
        <v>0</v>
      </c>
      <c r="DA78">
        <v>1</v>
      </c>
      <c r="DB78">
        <v>0</v>
      </c>
      <c r="DC78" t="s">
        <v>120</v>
      </c>
      <c r="DD78" t="s">
        <v>121</v>
      </c>
      <c r="DE78" t="s">
        <v>111</v>
      </c>
    </row>
    <row r="79" spans="1:109">
      <c r="A79" s="1">
        <v>77</v>
      </c>
      <c r="B79" t="s">
        <v>464</v>
      </c>
      <c r="C79">
        <v>166</v>
      </c>
      <c r="D79">
        <v>5</v>
      </c>
      <c r="E79">
        <v>0</v>
      </c>
      <c r="F79">
        <v>0</v>
      </c>
      <c r="G79">
        <v>4</v>
      </c>
      <c r="H79">
        <v>2</v>
      </c>
      <c r="I79">
        <v>26</v>
      </c>
      <c r="J79">
        <v>14</v>
      </c>
      <c r="K79" t="s">
        <v>465</v>
      </c>
      <c r="L79" t="s">
        <v>466</v>
      </c>
      <c r="M79" t="s">
        <v>467</v>
      </c>
      <c r="N79" t="s">
        <v>468</v>
      </c>
      <c r="O79">
        <v>10</v>
      </c>
      <c r="P79">
        <v>0</v>
      </c>
      <c r="Q79">
        <v>1</v>
      </c>
      <c r="R79">
        <v>1</v>
      </c>
      <c r="S79">
        <v>0</v>
      </c>
      <c r="T79">
        <v>2</v>
      </c>
      <c r="U79">
        <v>1</v>
      </c>
      <c r="V79">
        <v>3</v>
      </c>
      <c r="W79">
        <v>2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0</v>
      </c>
      <c r="AF79">
        <v>42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2</v>
      </c>
      <c r="AP79">
        <v>2</v>
      </c>
      <c r="AQ79">
        <v>0</v>
      </c>
      <c r="AR79">
        <v>1</v>
      </c>
      <c r="AS79">
        <v>0</v>
      </c>
      <c r="AT79">
        <v>2</v>
      </c>
      <c r="AU79">
        <v>0</v>
      </c>
      <c r="AV79">
        <v>0</v>
      </c>
      <c r="AW79">
        <v>0</v>
      </c>
      <c r="AX79">
        <v>0</v>
      </c>
      <c r="AY79">
        <v>1</v>
      </c>
      <c r="AZ79">
        <v>0</v>
      </c>
      <c r="BA79">
        <v>0</v>
      </c>
      <c r="BB79">
        <v>0</v>
      </c>
      <c r="BC79">
        <v>1</v>
      </c>
      <c r="BD79">
        <v>0</v>
      </c>
      <c r="BE79">
        <v>0</v>
      </c>
      <c r="BF79">
        <v>0</v>
      </c>
      <c r="BG79">
        <v>2</v>
      </c>
      <c r="BH79">
        <v>0</v>
      </c>
      <c r="BI79">
        <v>0</v>
      </c>
      <c r="BJ79">
        <v>2</v>
      </c>
      <c r="BK79">
        <v>0</v>
      </c>
      <c r="BL79">
        <v>1</v>
      </c>
      <c r="BM79">
        <v>1</v>
      </c>
      <c r="BN79">
        <v>0</v>
      </c>
      <c r="BO79">
        <v>0</v>
      </c>
      <c r="BP79">
        <v>3</v>
      </c>
      <c r="BQ79">
        <v>0</v>
      </c>
      <c r="BR79">
        <v>0</v>
      </c>
      <c r="BS79">
        <v>0</v>
      </c>
      <c r="BT79">
        <v>2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6</v>
      </c>
      <c r="CI79">
        <v>0</v>
      </c>
      <c r="CJ79">
        <v>3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1</v>
      </c>
      <c r="CR79">
        <v>0</v>
      </c>
      <c r="CS79">
        <v>0</v>
      </c>
      <c r="CT79">
        <v>0</v>
      </c>
      <c r="CU79">
        <v>0</v>
      </c>
      <c r="CV79">
        <v>6</v>
      </c>
      <c r="CW79">
        <v>0</v>
      </c>
      <c r="CX79">
        <v>1</v>
      </c>
      <c r="CY79">
        <v>1</v>
      </c>
      <c r="CZ79">
        <v>0</v>
      </c>
      <c r="DA79">
        <v>4</v>
      </c>
      <c r="DB79">
        <v>0</v>
      </c>
      <c r="DC79" t="s">
        <v>126</v>
      </c>
      <c r="DD79" t="s">
        <v>127</v>
      </c>
      <c r="DE79" t="s">
        <v>111</v>
      </c>
    </row>
    <row r="80" spans="1:109">
      <c r="A80" s="1">
        <v>78</v>
      </c>
      <c r="B80" t="s">
        <v>469</v>
      </c>
      <c r="C80">
        <v>135</v>
      </c>
      <c r="D80">
        <v>3</v>
      </c>
      <c r="E80">
        <v>0</v>
      </c>
      <c r="F80">
        <v>0</v>
      </c>
      <c r="G80">
        <v>4</v>
      </c>
      <c r="H80">
        <v>0</v>
      </c>
      <c r="I80">
        <v>13</v>
      </c>
      <c r="J80">
        <v>7</v>
      </c>
      <c r="K80" t="s">
        <v>470</v>
      </c>
      <c r="L80" t="s">
        <v>471</v>
      </c>
      <c r="M80" t="s">
        <v>111</v>
      </c>
      <c r="N80" t="s">
        <v>472</v>
      </c>
      <c r="O80">
        <v>13</v>
      </c>
      <c r="P80">
        <v>0</v>
      </c>
      <c r="Q80">
        <v>0</v>
      </c>
      <c r="R80">
        <v>0</v>
      </c>
      <c r="S80">
        <v>0</v>
      </c>
      <c r="T80">
        <v>1</v>
      </c>
      <c r="U80">
        <v>1</v>
      </c>
      <c r="V80">
        <v>1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0</v>
      </c>
      <c r="AF80">
        <v>41</v>
      </c>
      <c r="AG80">
        <v>0</v>
      </c>
      <c r="AH80">
        <v>2</v>
      </c>
      <c r="AI80">
        <v>0</v>
      </c>
      <c r="AJ80">
        <v>0</v>
      </c>
      <c r="AK80">
        <v>0</v>
      </c>
      <c r="AL80">
        <v>1</v>
      </c>
      <c r="AM80">
        <v>1</v>
      </c>
      <c r="AN80">
        <v>0</v>
      </c>
      <c r="AO80">
        <v>2</v>
      </c>
      <c r="AP80">
        <v>4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1</v>
      </c>
      <c r="BB80">
        <v>0</v>
      </c>
      <c r="BC80">
        <v>2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1</v>
      </c>
      <c r="BL80">
        <v>0</v>
      </c>
      <c r="BM80">
        <v>1</v>
      </c>
      <c r="BN80">
        <v>1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2</v>
      </c>
      <c r="BW80">
        <v>0</v>
      </c>
      <c r="BX80">
        <v>0</v>
      </c>
      <c r="BY80">
        <v>2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7</v>
      </c>
      <c r="CI80">
        <v>1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1</v>
      </c>
      <c r="CR80">
        <v>0</v>
      </c>
      <c r="CS80">
        <v>1</v>
      </c>
      <c r="CT80">
        <v>0</v>
      </c>
      <c r="CU80">
        <v>0</v>
      </c>
      <c r="CV80">
        <v>5</v>
      </c>
      <c r="CW80">
        <v>0</v>
      </c>
      <c r="CX80">
        <v>0</v>
      </c>
      <c r="CY80">
        <v>0</v>
      </c>
      <c r="CZ80">
        <v>1</v>
      </c>
      <c r="DA80">
        <v>5</v>
      </c>
      <c r="DB80">
        <v>0</v>
      </c>
      <c r="DC80" t="s">
        <v>202</v>
      </c>
      <c r="DD80" t="s">
        <v>203</v>
      </c>
      <c r="DE80" t="s">
        <v>111</v>
      </c>
    </row>
    <row r="81" spans="1:109">
      <c r="A81" s="1">
        <v>79</v>
      </c>
      <c r="B81" t="s">
        <v>473</v>
      </c>
      <c r="C81">
        <v>178</v>
      </c>
      <c r="D81">
        <v>6</v>
      </c>
      <c r="E81">
        <v>0</v>
      </c>
      <c r="F81">
        <v>0</v>
      </c>
      <c r="G81">
        <v>5</v>
      </c>
      <c r="H81">
        <v>0</v>
      </c>
      <c r="I81">
        <v>25</v>
      </c>
      <c r="J81">
        <v>14</v>
      </c>
      <c r="K81" t="s">
        <v>474</v>
      </c>
      <c r="L81" t="s">
        <v>475</v>
      </c>
      <c r="M81" t="s">
        <v>111</v>
      </c>
      <c r="N81" t="s">
        <v>476</v>
      </c>
      <c r="O81">
        <v>4</v>
      </c>
      <c r="P81">
        <v>0</v>
      </c>
      <c r="Q81">
        <v>4</v>
      </c>
      <c r="R81">
        <v>4</v>
      </c>
      <c r="S81">
        <v>2</v>
      </c>
      <c r="T81">
        <v>5</v>
      </c>
      <c r="U81">
        <v>2</v>
      </c>
      <c r="V81">
        <v>5</v>
      </c>
      <c r="W81">
        <v>1</v>
      </c>
      <c r="X81">
        <v>1</v>
      </c>
      <c r="Y81">
        <v>0</v>
      </c>
      <c r="Z81">
        <v>1</v>
      </c>
      <c r="AA81">
        <v>0</v>
      </c>
      <c r="AB81">
        <v>0</v>
      </c>
      <c r="AC81">
        <v>0</v>
      </c>
      <c r="AD81">
        <v>1</v>
      </c>
      <c r="AE81">
        <v>1</v>
      </c>
      <c r="AF81">
        <v>49</v>
      </c>
      <c r="AG81">
        <v>0</v>
      </c>
      <c r="AH81">
        <v>2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1</v>
      </c>
      <c r="AO81">
        <v>5</v>
      </c>
      <c r="AP81">
        <v>2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1</v>
      </c>
      <c r="AY81">
        <v>0</v>
      </c>
      <c r="AZ81">
        <v>0</v>
      </c>
      <c r="BA81">
        <v>0</v>
      </c>
      <c r="BB81">
        <v>2</v>
      </c>
      <c r="BC81">
        <v>3</v>
      </c>
      <c r="BD81">
        <v>1</v>
      </c>
      <c r="BE81">
        <v>1</v>
      </c>
      <c r="BF81">
        <v>0</v>
      </c>
      <c r="BG81">
        <v>0</v>
      </c>
      <c r="BH81">
        <v>0</v>
      </c>
      <c r="BI81">
        <v>0</v>
      </c>
      <c r="BJ81">
        <v>4</v>
      </c>
      <c r="BK81">
        <v>0</v>
      </c>
      <c r="BL81">
        <v>0</v>
      </c>
      <c r="BM81">
        <v>2</v>
      </c>
      <c r="BN81">
        <v>0</v>
      </c>
      <c r="BO81">
        <v>0</v>
      </c>
      <c r="BP81">
        <v>0</v>
      </c>
      <c r="BQ81">
        <v>1</v>
      </c>
      <c r="BR81">
        <v>0</v>
      </c>
      <c r="BS81">
        <v>1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1</v>
      </c>
      <c r="BZ81">
        <v>0</v>
      </c>
      <c r="CA81">
        <v>1</v>
      </c>
      <c r="CB81">
        <v>1</v>
      </c>
      <c r="CC81">
        <v>2</v>
      </c>
      <c r="CD81">
        <v>2</v>
      </c>
      <c r="CE81">
        <v>0</v>
      </c>
      <c r="CF81">
        <v>0</v>
      </c>
      <c r="CG81">
        <v>0</v>
      </c>
      <c r="CH81">
        <v>2</v>
      </c>
      <c r="CI81">
        <v>0</v>
      </c>
      <c r="CJ81">
        <v>1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2</v>
      </c>
      <c r="CR81">
        <v>0</v>
      </c>
      <c r="CS81">
        <v>0</v>
      </c>
      <c r="CT81">
        <v>0</v>
      </c>
      <c r="CU81">
        <v>0</v>
      </c>
      <c r="CV81">
        <v>5</v>
      </c>
      <c r="CW81">
        <v>0</v>
      </c>
      <c r="CX81">
        <v>0</v>
      </c>
      <c r="CY81">
        <v>2</v>
      </c>
      <c r="CZ81">
        <v>1</v>
      </c>
      <c r="DA81">
        <v>3</v>
      </c>
      <c r="DB81">
        <v>0</v>
      </c>
      <c r="DC81" t="s">
        <v>126</v>
      </c>
      <c r="DD81" t="s">
        <v>127</v>
      </c>
      <c r="DE81" t="s">
        <v>111</v>
      </c>
    </row>
    <row r="85" spans="1:109">
      <c r="B85" s="20"/>
      <c r="C85" s="20"/>
      <c r="D85" s="20"/>
      <c r="E85" s="20"/>
      <c r="F85" s="21" t="s">
        <v>491</v>
      </c>
      <c r="G85" s="20"/>
    </row>
    <row r="86" spans="1:109">
      <c r="B86" s="22"/>
      <c r="C86" s="22" t="s">
        <v>516</v>
      </c>
      <c r="D86" s="22" t="s">
        <v>517</v>
      </c>
      <c r="E86" s="23" t="s">
        <v>518</v>
      </c>
      <c r="F86" s="23" t="s">
        <v>497</v>
      </c>
      <c r="G86" s="23" t="s">
        <v>498</v>
      </c>
      <c r="I86" s="2" t="s">
        <v>477</v>
      </c>
      <c r="J86">
        <f t="array" ref="J86:K90">LINEST(D87:D166,C87:C166,TRUE,TRUE)</f>
        <v>2.6367474553269432E-2</v>
      </c>
      <c r="K86">
        <v>1.2620348773183157</v>
      </c>
      <c r="L86" t="s">
        <v>482</v>
      </c>
      <c r="N86" t="s">
        <v>487</v>
      </c>
      <c r="O86">
        <v>80</v>
      </c>
    </row>
    <row r="87" spans="1:109">
      <c r="B87" s="20" t="s">
        <v>108</v>
      </c>
      <c r="C87" s="20">
        <v>158</v>
      </c>
      <c r="D87" s="20">
        <v>1</v>
      </c>
      <c r="E87" s="24">
        <f t="array" ref="E87:E166">TREND(D87:D166,C87:C166)</f>
        <v>5.4280958567348856</v>
      </c>
      <c r="F87" s="24">
        <f t="shared" ref="F87:F118" si="0">E87-$O$89*$O$90*SQRT(1+1/$O$86+(D87-$O$87)^2/$O$88)</f>
        <v>-0.19837988158429098</v>
      </c>
      <c r="G87" s="24">
        <f t="shared" ref="G87:G118" si="1">E87+$O$89*$O$90*SQRT(1+1/$O$86+(D87-$O$87)^2/$O$88)</f>
        <v>11.054571595054062</v>
      </c>
      <c r="I87" t="s">
        <v>481</v>
      </c>
      <c r="J87">
        <v>1.1225269402095773E-2</v>
      </c>
      <c r="K87">
        <v>1.9826619171990429</v>
      </c>
      <c r="L87" t="s">
        <v>483</v>
      </c>
      <c r="N87" t="s">
        <v>488</v>
      </c>
      <c r="O87">
        <f>AVERAGE(D87:D166)</f>
        <v>5.8624999999999998</v>
      </c>
    </row>
    <row r="88" spans="1:109">
      <c r="B88" s="20" t="s">
        <v>116</v>
      </c>
      <c r="C88" s="20">
        <v>157</v>
      </c>
      <c r="D88" s="20">
        <v>6</v>
      </c>
      <c r="E88" s="24">
        <v>5.4017283821816164</v>
      </c>
      <c r="F88" s="24">
        <f t="shared" si="0"/>
        <v>-0.12421614226897582</v>
      </c>
      <c r="G88" s="24">
        <f t="shared" si="1"/>
        <v>10.927672906632209</v>
      </c>
      <c r="I88" t="s">
        <v>478</v>
      </c>
      <c r="J88">
        <v>6.6064166754782008E-2</v>
      </c>
      <c r="K88">
        <v>2.7584475098286267</v>
      </c>
      <c r="L88" t="s">
        <v>484</v>
      </c>
      <c r="N88" t="s">
        <v>489</v>
      </c>
      <c r="O88">
        <f>DEVSQ(D87:D166)</f>
        <v>635.4875000000003</v>
      </c>
    </row>
    <row r="89" spans="1:109">
      <c r="B89" s="20" t="s">
        <v>122</v>
      </c>
      <c r="C89" s="20">
        <v>194</v>
      </c>
      <c r="D89" s="20">
        <v>2</v>
      </c>
      <c r="E89" s="24">
        <v>6.3773249406525858</v>
      </c>
      <c r="F89" s="24">
        <f t="shared" si="0"/>
        <v>0.78776602618752722</v>
      </c>
      <c r="G89" s="24">
        <f t="shared" si="1"/>
        <v>11.966883855117644</v>
      </c>
      <c r="I89" t="s">
        <v>479</v>
      </c>
      <c r="J89">
        <v>5.517515040586308</v>
      </c>
      <c r="K89">
        <v>78</v>
      </c>
      <c r="L89" t="s">
        <v>485</v>
      </c>
      <c r="N89" s="29" t="s">
        <v>519</v>
      </c>
      <c r="O89">
        <f>_xlfn.T.INV.2T(0.05,O86-2)</f>
        <v>1.9908470688116919</v>
      </c>
    </row>
    <row r="90" spans="1:109">
      <c r="B90" s="20" t="s">
        <v>128</v>
      </c>
      <c r="C90" s="20">
        <v>226</v>
      </c>
      <c r="D90" s="20">
        <v>6</v>
      </c>
      <c r="E90" s="24">
        <v>7.2210841263572076</v>
      </c>
      <c r="F90" s="24">
        <f t="shared" si="0"/>
        <v>1.6951396019066154</v>
      </c>
      <c r="G90" s="24">
        <f t="shared" si="1"/>
        <v>12.747028650807799</v>
      </c>
      <c r="I90" t="s">
        <v>480</v>
      </c>
      <c r="J90">
        <v>41.982952170579551</v>
      </c>
      <c r="K90">
        <v>593.50454782942074</v>
      </c>
      <c r="L90" t="s">
        <v>486</v>
      </c>
      <c r="N90" t="s">
        <v>490</v>
      </c>
      <c r="O90">
        <f>SQRT(K90/K89)</f>
        <v>2.7584475098286267</v>
      </c>
    </row>
    <row r="91" spans="1:109">
      <c r="B91" s="20" t="s">
        <v>132</v>
      </c>
      <c r="C91" s="20">
        <v>209</v>
      </c>
      <c r="D91" s="20">
        <v>6</v>
      </c>
      <c r="E91" s="24">
        <v>6.7728370589516267</v>
      </c>
      <c r="F91" s="24">
        <f t="shared" si="0"/>
        <v>1.2468925345010344</v>
      </c>
      <c r="G91" s="24">
        <f t="shared" si="1"/>
        <v>12.298781583402219</v>
      </c>
    </row>
    <row r="92" spans="1:109">
      <c r="B92" s="20" t="s">
        <v>137</v>
      </c>
      <c r="C92" s="20">
        <v>167</v>
      </c>
      <c r="D92" s="20">
        <v>12</v>
      </c>
      <c r="E92" s="24">
        <v>5.6654031277143106</v>
      </c>
      <c r="F92" s="24">
        <f t="shared" si="0"/>
        <v>-1.9912213175881099E-2</v>
      </c>
      <c r="G92" s="24">
        <f t="shared" si="1"/>
        <v>11.350718468604502</v>
      </c>
    </row>
    <row r="93" spans="1:109">
      <c r="B93" s="20" t="s">
        <v>142</v>
      </c>
      <c r="C93" s="20">
        <v>215</v>
      </c>
      <c r="D93" s="20">
        <v>3</v>
      </c>
      <c r="E93" s="24">
        <v>6.9310419062712434</v>
      </c>
      <c r="F93" s="24">
        <f t="shared" si="0"/>
        <v>1.3701047518153819</v>
      </c>
      <c r="G93" s="24">
        <f t="shared" si="1"/>
        <v>12.491979060727104</v>
      </c>
    </row>
    <row r="94" spans="1:109">
      <c r="B94" s="20" t="s">
        <v>146</v>
      </c>
      <c r="C94" s="20">
        <v>159</v>
      </c>
      <c r="D94" s="20">
        <v>5</v>
      </c>
      <c r="E94" s="24">
        <v>5.4544633312881556</v>
      </c>
      <c r="F94" s="24">
        <f t="shared" si="0"/>
        <v>-7.4593464434102863E-2</v>
      </c>
      <c r="G94" s="24">
        <f t="shared" si="1"/>
        <v>10.983520127010415</v>
      </c>
    </row>
    <row r="95" spans="1:109" ht="16" thickBot="1">
      <c r="B95" s="20" t="s">
        <v>153</v>
      </c>
      <c r="C95" s="20">
        <v>140</v>
      </c>
      <c r="D95" s="20">
        <v>4</v>
      </c>
      <c r="E95" s="24">
        <v>4.9534813147760364</v>
      </c>
      <c r="F95" s="24">
        <f t="shared" si="0"/>
        <v>-0.5872576942813188</v>
      </c>
      <c r="G95" s="24">
        <f t="shared" si="1"/>
        <v>10.494220323833392</v>
      </c>
    </row>
    <row r="96" spans="1:109" ht="43" thickBot="1">
      <c r="B96" s="20" t="s">
        <v>158</v>
      </c>
      <c r="C96" s="20">
        <v>218</v>
      </c>
      <c r="D96" s="20">
        <v>9</v>
      </c>
      <c r="E96" s="24">
        <v>7.0101443299310517</v>
      </c>
      <c r="F96" s="24">
        <f t="shared" si="0"/>
        <v>1.4421711154519521</v>
      </c>
      <c r="G96" s="24">
        <f t="shared" si="1"/>
        <v>12.578117544410151</v>
      </c>
      <c r="J96" s="3"/>
      <c r="K96" s="3"/>
      <c r="L96" s="4" t="s">
        <v>492</v>
      </c>
      <c r="M96" s="5" t="s">
        <v>493</v>
      </c>
      <c r="N96" s="4" t="s">
        <v>494</v>
      </c>
      <c r="O96" s="8" t="s">
        <v>496</v>
      </c>
      <c r="P96" s="8"/>
    </row>
    <row r="97" spans="2:16" ht="16" thickBot="1">
      <c r="B97" s="20" t="s">
        <v>163</v>
      </c>
      <c r="C97" s="20">
        <v>195</v>
      </c>
      <c r="D97" s="20">
        <v>5</v>
      </c>
      <c r="E97" s="24">
        <v>6.403692415205855</v>
      </c>
      <c r="F97" s="24">
        <f t="shared" si="0"/>
        <v>0.87463561948359647</v>
      </c>
      <c r="G97" s="24">
        <f t="shared" si="1"/>
        <v>11.932749210928113</v>
      </c>
      <c r="J97" s="30"/>
      <c r="K97" s="30"/>
      <c r="L97" s="6"/>
      <c r="M97" s="31"/>
      <c r="N97" s="6" t="s">
        <v>495</v>
      </c>
      <c r="O97" s="9" t="s">
        <v>497</v>
      </c>
      <c r="P97" s="9" t="s">
        <v>498</v>
      </c>
    </row>
    <row r="98" spans="2:16" ht="15" customHeight="1">
      <c r="B98" s="20" t="s">
        <v>170</v>
      </c>
      <c r="C98" s="20">
        <v>192</v>
      </c>
      <c r="D98" s="20">
        <v>4</v>
      </c>
      <c r="E98" s="24">
        <v>6.3245899915460466</v>
      </c>
      <c r="F98" s="24">
        <f t="shared" si="0"/>
        <v>0.78385098248869145</v>
      </c>
      <c r="G98" s="24">
        <f t="shared" si="1"/>
        <v>11.865329000603403</v>
      </c>
      <c r="J98" s="32" t="s">
        <v>499</v>
      </c>
      <c r="K98" s="10" t="s">
        <v>500</v>
      </c>
      <c r="L98" s="10">
        <v>7111</v>
      </c>
      <c r="M98" s="10">
        <v>281</v>
      </c>
      <c r="N98" s="10">
        <v>276</v>
      </c>
      <c r="O98" s="10">
        <v>238</v>
      </c>
      <c r="P98" s="10">
        <v>313</v>
      </c>
    </row>
    <row r="99" spans="2:16">
      <c r="B99" s="20" t="s">
        <v>176</v>
      </c>
      <c r="C99" s="20">
        <v>144</v>
      </c>
      <c r="D99" s="20">
        <v>0</v>
      </c>
      <c r="E99" s="24">
        <v>5.0589512129891139</v>
      </c>
      <c r="F99" s="24">
        <f t="shared" si="0"/>
        <v>-0.61257443384201249</v>
      </c>
      <c r="G99" s="24">
        <f t="shared" si="1"/>
        <v>10.730476859820239</v>
      </c>
      <c r="J99" s="7"/>
      <c r="K99" s="11" t="s">
        <v>501</v>
      </c>
      <c r="L99" s="11">
        <v>6830</v>
      </c>
      <c r="M99" s="11">
        <v>255</v>
      </c>
      <c r="N99" s="11">
        <v>265</v>
      </c>
      <c r="O99" s="11">
        <v>227</v>
      </c>
      <c r="P99" s="11">
        <v>302</v>
      </c>
    </row>
    <row r="100" spans="2:16">
      <c r="B100" s="20" t="s">
        <v>180</v>
      </c>
      <c r="C100" s="20">
        <v>152</v>
      </c>
      <c r="D100" s="20">
        <v>4</v>
      </c>
      <c r="E100" s="24">
        <v>5.2698910094152698</v>
      </c>
      <c r="F100" s="24">
        <f t="shared" si="0"/>
        <v>-0.27084799964208539</v>
      </c>
      <c r="G100" s="24">
        <f t="shared" si="1"/>
        <v>10.810630018472626</v>
      </c>
      <c r="J100" s="7"/>
      <c r="K100" s="10" t="s">
        <v>502</v>
      </c>
      <c r="L100" s="10">
        <v>4477</v>
      </c>
      <c r="M100" s="10">
        <v>177</v>
      </c>
      <c r="N100" s="10">
        <v>173</v>
      </c>
      <c r="O100" s="10">
        <v>139</v>
      </c>
      <c r="P100" s="10">
        <v>207</v>
      </c>
    </row>
    <row r="101" spans="2:16">
      <c r="B101" s="20" t="s">
        <v>185</v>
      </c>
      <c r="C101" s="20">
        <v>125</v>
      </c>
      <c r="D101" s="20">
        <v>6</v>
      </c>
      <c r="E101" s="24">
        <v>4.5579691964769946</v>
      </c>
      <c r="F101" s="24">
        <f t="shared" si="0"/>
        <v>-0.96797532797359764</v>
      </c>
      <c r="G101" s="24">
        <f t="shared" si="1"/>
        <v>10.083913720927587</v>
      </c>
      <c r="J101" s="7"/>
      <c r="K101" s="11" t="s">
        <v>503</v>
      </c>
      <c r="L101" s="11">
        <v>2230</v>
      </c>
      <c r="M101" s="11">
        <v>91</v>
      </c>
      <c r="N101" s="11">
        <v>85</v>
      </c>
      <c r="O101" s="11">
        <v>51</v>
      </c>
      <c r="P101" s="11">
        <v>119</v>
      </c>
    </row>
    <row r="102" spans="2:16">
      <c r="B102" s="20" t="s">
        <v>190</v>
      </c>
      <c r="C102" s="20">
        <v>151</v>
      </c>
      <c r="D102" s="20">
        <v>7</v>
      </c>
      <c r="E102" s="24">
        <v>5.2435235348619997</v>
      </c>
      <c r="F102" s="24">
        <f t="shared" si="0"/>
        <v>-0.28789312612448192</v>
      </c>
      <c r="G102" s="24">
        <f t="shared" si="1"/>
        <v>10.774940195848481</v>
      </c>
      <c r="J102" s="7"/>
      <c r="K102" s="10" t="s">
        <v>504</v>
      </c>
      <c r="L102" s="10">
        <v>1629</v>
      </c>
      <c r="M102" s="10">
        <v>75</v>
      </c>
      <c r="N102" s="10">
        <v>61</v>
      </c>
      <c r="O102" s="10">
        <v>27</v>
      </c>
      <c r="P102" s="10">
        <v>96</v>
      </c>
    </row>
    <row r="103" spans="2:16">
      <c r="B103" s="20" t="s">
        <v>195</v>
      </c>
      <c r="C103" s="20">
        <v>225</v>
      </c>
      <c r="D103" s="20">
        <v>6</v>
      </c>
      <c r="E103" s="24">
        <v>7.1947166518039376</v>
      </c>
      <c r="F103" s="24">
        <f t="shared" si="0"/>
        <v>1.6687721273533453</v>
      </c>
      <c r="G103" s="24">
        <f t="shared" si="1"/>
        <v>12.720661176254531</v>
      </c>
      <c r="J103" s="7"/>
      <c r="K103" s="11" t="s">
        <v>505</v>
      </c>
      <c r="L103" s="11">
        <v>1481</v>
      </c>
      <c r="M103" s="11">
        <v>36</v>
      </c>
      <c r="N103" s="11">
        <v>55</v>
      </c>
      <c r="O103" s="11">
        <v>21</v>
      </c>
      <c r="P103" s="11">
        <v>90</v>
      </c>
    </row>
    <row r="104" spans="2:16" ht="16" thickBot="1">
      <c r="B104" s="20" t="s">
        <v>198</v>
      </c>
      <c r="C104" s="20">
        <v>183</v>
      </c>
      <c r="D104" s="20">
        <v>3</v>
      </c>
      <c r="E104" s="24">
        <v>6.0872827205666216</v>
      </c>
      <c r="F104" s="24">
        <f t="shared" si="0"/>
        <v>0.52634556611076011</v>
      </c>
      <c r="G104" s="24">
        <f t="shared" si="1"/>
        <v>11.648219875022484</v>
      </c>
      <c r="J104" s="7"/>
      <c r="K104" s="10" t="s">
        <v>506</v>
      </c>
      <c r="L104" s="10">
        <v>335</v>
      </c>
      <c r="M104" s="10">
        <v>10</v>
      </c>
      <c r="N104" s="12">
        <v>11</v>
      </c>
      <c r="O104" s="12">
        <v>-26</v>
      </c>
      <c r="P104" s="12">
        <v>47</v>
      </c>
    </row>
    <row r="105" spans="2:16" ht="15" customHeight="1">
      <c r="B105" s="20" t="s">
        <v>204</v>
      </c>
      <c r="C105" s="20">
        <v>198</v>
      </c>
      <c r="D105" s="20">
        <v>10</v>
      </c>
      <c r="E105" s="24">
        <v>6.4827948388656633</v>
      </c>
      <c r="F105" s="24">
        <f t="shared" si="0"/>
        <v>0.88390443390672946</v>
      </c>
      <c r="G105" s="24">
        <f t="shared" si="1"/>
        <v>12.081685243824598</v>
      </c>
      <c r="J105" s="7" t="s">
        <v>507</v>
      </c>
      <c r="K105" s="11" t="s">
        <v>508</v>
      </c>
      <c r="L105" s="11">
        <v>2422</v>
      </c>
      <c r="M105" s="13">
        <v>86</v>
      </c>
      <c r="N105" s="14"/>
      <c r="O105" s="33">
        <v>2.5710000000000002</v>
      </c>
      <c r="P105" s="34"/>
    </row>
    <row r="106" spans="2:16">
      <c r="B106" s="20" t="s">
        <v>210</v>
      </c>
      <c r="C106" s="20">
        <v>125</v>
      </c>
      <c r="D106" s="20">
        <v>4</v>
      </c>
      <c r="E106" s="24">
        <v>4.5579691964769946</v>
      </c>
      <c r="F106" s="24">
        <f t="shared" si="0"/>
        <v>-0.98276981258036056</v>
      </c>
      <c r="G106" s="24">
        <f t="shared" si="1"/>
        <v>10.098708205534351</v>
      </c>
      <c r="J106" s="7"/>
      <c r="K106" s="10" t="s">
        <v>509</v>
      </c>
      <c r="L106" s="10">
        <v>1582</v>
      </c>
      <c r="M106" s="16">
        <v>63</v>
      </c>
      <c r="N106" s="14"/>
      <c r="O106" s="15">
        <v>2.5000000000000001E-2</v>
      </c>
      <c r="P106" s="28"/>
    </row>
    <row r="107" spans="2:16">
      <c r="B107" s="20" t="s">
        <v>214</v>
      </c>
      <c r="C107" s="20">
        <v>172</v>
      </c>
      <c r="D107" s="20">
        <v>6</v>
      </c>
      <c r="E107" s="24">
        <v>5.7972405004806582</v>
      </c>
      <c r="F107" s="24">
        <f t="shared" si="0"/>
        <v>0.27129597603006594</v>
      </c>
      <c r="G107" s="24">
        <f t="shared" si="1"/>
        <v>11.32318502493125</v>
      </c>
      <c r="J107" s="7"/>
      <c r="K107" s="11" t="s">
        <v>510</v>
      </c>
      <c r="L107" s="11">
        <v>823</v>
      </c>
      <c r="M107" s="13">
        <v>21</v>
      </c>
      <c r="N107" s="14"/>
      <c r="O107" s="15">
        <v>12.232832200000001</v>
      </c>
      <c r="P107" s="28"/>
    </row>
    <row r="108" spans="2:16" ht="15" customHeight="1">
      <c r="B108" s="20" t="s">
        <v>218</v>
      </c>
      <c r="C108" s="20">
        <v>217</v>
      </c>
      <c r="D108" s="20">
        <v>5</v>
      </c>
      <c r="E108" s="24">
        <v>6.9837768553777826</v>
      </c>
      <c r="F108" s="24">
        <f t="shared" si="0"/>
        <v>1.4547200596555241</v>
      </c>
      <c r="G108" s="24">
        <f t="shared" si="1"/>
        <v>12.512833651100042</v>
      </c>
      <c r="J108" s="7" t="s">
        <v>511</v>
      </c>
      <c r="K108" s="10" t="s">
        <v>512</v>
      </c>
      <c r="L108" s="10">
        <v>1591</v>
      </c>
      <c r="M108" s="16">
        <v>131</v>
      </c>
      <c r="N108" s="14"/>
      <c r="O108" s="15">
        <v>7</v>
      </c>
      <c r="P108" s="28"/>
    </row>
    <row r="109" spans="2:16">
      <c r="B109" s="20" t="s">
        <v>222</v>
      </c>
      <c r="C109" s="20">
        <v>191</v>
      </c>
      <c r="D109" s="20">
        <v>4</v>
      </c>
      <c r="E109" s="24">
        <v>6.2982225169927775</v>
      </c>
      <c r="F109" s="24">
        <f t="shared" si="0"/>
        <v>0.7574835079354223</v>
      </c>
      <c r="G109" s="24">
        <f t="shared" si="1"/>
        <v>11.838961526050133</v>
      </c>
      <c r="J109" s="7"/>
      <c r="K109" s="11" t="s">
        <v>513</v>
      </c>
      <c r="L109" s="11">
        <v>1238</v>
      </c>
      <c r="M109" s="13">
        <v>102</v>
      </c>
      <c r="N109" s="14"/>
      <c r="O109" s="15">
        <v>3441.8571430000002</v>
      </c>
      <c r="P109" s="28"/>
    </row>
    <row r="110" spans="2:16" ht="16" thickBot="1">
      <c r="B110" s="20" t="s">
        <v>226</v>
      </c>
      <c r="C110" s="20">
        <v>143</v>
      </c>
      <c r="D110" s="20">
        <v>4</v>
      </c>
      <c r="E110" s="24">
        <v>5.0325837384358447</v>
      </c>
      <c r="F110" s="24">
        <f t="shared" si="0"/>
        <v>-0.50815527062151045</v>
      </c>
      <c r="G110" s="24">
        <f t="shared" si="1"/>
        <v>10.573322747493201</v>
      </c>
      <c r="J110" s="9"/>
      <c r="K110" s="12" t="s">
        <v>514</v>
      </c>
      <c r="L110" s="12">
        <v>659</v>
      </c>
      <c r="M110" s="17">
        <v>51</v>
      </c>
      <c r="N110" s="18"/>
      <c r="O110" s="19">
        <v>44266212.859999999</v>
      </c>
      <c r="P110" s="35"/>
    </row>
    <row r="111" spans="2:16">
      <c r="B111" s="20" t="s">
        <v>230</v>
      </c>
      <c r="C111" s="20">
        <v>195</v>
      </c>
      <c r="D111" s="20">
        <v>8</v>
      </c>
      <c r="E111" s="24">
        <v>6.403692415205855</v>
      </c>
      <c r="F111" s="24">
        <f t="shared" si="0"/>
        <v>0.85824462258147616</v>
      </c>
      <c r="G111" s="24">
        <f t="shared" si="1"/>
        <v>11.949140207830233</v>
      </c>
    </row>
    <row r="112" spans="2:16">
      <c r="B112" s="20" t="s">
        <v>234</v>
      </c>
      <c r="C112" s="20">
        <v>214</v>
      </c>
      <c r="D112" s="20">
        <v>9</v>
      </c>
      <c r="E112" s="24">
        <v>6.9046744317179742</v>
      </c>
      <c r="F112" s="24">
        <f t="shared" si="0"/>
        <v>1.3367012172388746</v>
      </c>
      <c r="G112" s="24">
        <f t="shared" si="1"/>
        <v>12.472647646197075</v>
      </c>
    </row>
    <row r="113" spans="2:7">
      <c r="B113" s="20" t="s">
        <v>239</v>
      </c>
      <c r="C113" s="20">
        <v>176</v>
      </c>
      <c r="D113" s="20">
        <v>10</v>
      </c>
      <c r="E113" s="24">
        <v>5.9027103986937357</v>
      </c>
      <c r="F113" s="24">
        <f t="shared" si="0"/>
        <v>0.30381999373480184</v>
      </c>
      <c r="G113" s="24">
        <f t="shared" si="1"/>
        <v>11.50160080365267</v>
      </c>
    </row>
    <row r="114" spans="2:7">
      <c r="B114" s="20" t="s">
        <v>244</v>
      </c>
      <c r="C114" s="20">
        <v>133</v>
      </c>
      <c r="D114" s="20">
        <v>2</v>
      </c>
      <c r="E114" s="24">
        <v>4.7689089929031496</v>
      </c>
      <c r="F114" s="24">
        <f t="shared" si="0"/>
        <v>-0.82064992156190897</v>
      </c>
      <c r="G114" s="24">
        <f t="shared" si="1"/>
        <v>10.358467907368208</v>
      </c>
    </row>
    <row r="115" spans="2:7">
      <c r="B115" s="20" t="s">
        <v>249</v>
      </c>
      <c r="C115" s="20">
        <v>169</v>
      </c>
      <c r="D115" s="20">
        <v>8</v>
      </c>
      <c r="E115" s="24">
        <v>5.7181380768208498</v>
      </c>
      <c r="F115" s="24">
        <f t="shared" si="0"/>
        <v>0.17269028419647103</v>
      </c>
      <c r="G115" s="24">
        <f t="shared" si="1"/>
        <v>11.26358586944523</v>
      </c>
    </row>
    <row r="116" spans="2:7">
      <c r="B116" s="20" t="s">
        <v>254</v>
      </c>
      <c r="C116" s="20">
        <v>181</v>
      </c>
      <c r="D116" s="20">
        <v>3</v>
      </c>
      <c r="E116" s="24">
        <v>6.0345477714600833</v>
      </c>
      <c r="F116" s="24">
        <f t="shared" si="0"/>
        <v>0.4736106170042218</v>
      </c>
      <c r="G116" s="24">
        <f t="shared" si="1"/>
        <v>11.595484925915944</v>
      </c>
    </row>
    <row r="117" spans="2:7">
      <c r="B117" s="20" t="s">
        <v>258</v>
      </c>
      <c r="C117" s="20">
        <v>179</v>
      </c>
      <c r="D117" s="20">
        <v>6</v>
      </c>
      <c r="E117" s="24">
        <v>5.9818128223535441</v>
      </c>
      <c r="F117" s="24">
        <f t="shared" si="0"/>
        <v>0.4558682979029518</v>
      </c>
      <c r="G117" s="24">
        <f t="shared" si="1"/>
        <v>11.507757346804137</v>
      </c>
    </row>
    <row r="118" spans="2:7">
      <c r="B118" s="20" t="s">
        <v>262</v>
      </c>
      <c r="C118" s="20">
        <v>194</v>
      </c>
      <c r="D118" s="20">
        <v>5</v>
      </c>
      <c r="E118" s="24">
        <v>6.3773249406525858</v>
      </c>
      <c r="F118" s="24">
        <f t="shared" si="0"/>
        <v>0.84826814493032732</v>
      </c>
      <c r="G118" s="24">
        <f t="shared" si="1"/>
        <v>11.906381736374843</v>
      </c>
    </row>
    <row r="119" spans="2:7">
      <c r="B119" s="20" t="s">
        <v>266</v>
      </c>
      <c r="C119" s="20">
        <v>220</v>
      </c>
      <c r="D119" s="20">
        <v>5</v>
      </c>
      <c r="E119" s="24">
        <v>7.0628792790375909</v>
      </c>
      <c r="F119" s="24">
        <f t="shared" ref="F119:F150" si="2">E119-$O$89*$O$90*SQRT(1+1/$O$86+(D119-$O$87)^2/$O$88)</f>
        <v>1.5338224833153324</v>
      </c>
      <c r="G119" s="24">
        <f t="shared" ref="G119:G150" si="3">E119+$O$89*$O$90*SQRT(1+1/$O$86+(D119-$O$87)^2/$O$88)</f>
        <v>12.59193607475985</v>
      </c>
    </row>
    <row r="120" spans="2:7">
      <c r="B120" s="20" t="s">
        <v>270</v>
      </c>
      <c r="C120" s="20">
        <v>154</v>
      </c>
      <c r="D120" s="20">
        <v>4</v>
      </c>
      <c r="E120" s="24">
        <v>5.3226259585218081</v>
      </c>
      <c r="F120" s="24">
        <f t="shared" si="2"/>
        <v>-0.21811305053554708</v>
      </c>
      <c r="G120" s="24">
        <f t="shared" si="3"/>
        <v>10.863364967579162</v>
      </c>
    </row>
    <row r="121" spans="2:7">
      <c r="B121" s="20" t="s">
        <v>273</v>
      </c>
      <c r="C121" s="20">
        <v>191</v>
      </c>
      <c r="D121" s="20">
        <v>10</v>
      </c>
      <c r="E121" s="24">
        <v>6.2982225169927775</v>
      </c>
      <c r="F121" s="24">
        <f t="shared" si="2"/>
        <v>0.6993321120338436</v>
      </c>
      <c r="G121" s="24">
        <f t="shared" si="3"/>
        <v>11.897112921951711</v>
      </c>
    </row>
    <row r="122" spans="2:7">
      <c r="B122" s="20" t="s">
        <v>278</v>
      </c>
      <c r="C122" s="20">
        <v>214</v>
      </c>
      <c r="D122" s="20">
        <v>9</v>
      </c>
      <c r="E122" s="24">
        <v>6.9046744317179742</v>
      </c>
      <c r="F122" s="24">
        <f t="shared" si="2"/>
        <v>1.3367012172388746</v>
      </c>
      <c r="G122" s="24">
        <f t="shared" si="3"/>
        <v>12.472647646197075</v>
      </c>
    </row>
    <row r="123" spans="2:7">
      <c r="B123" s="20" t="s">
        <v>284</v>
      </c>
      <c r="C123" s="20">
        <v>190</v>
      </c>
      <c r="D123" s="20">
        <v>8</v>
      </c>
      <c r="E123" s="24">
        <v>6.2718550424395074</v>
      </c>
      <c r="F123" s="24">
        <f t="shared" si="2"/>
        <v>0.72640724981512861</v>
      </c>
      <c r="G123" s="24">
        <f t="shared" si="3"/>
        <v>11.817302835063886</v>
      </c>
    </row>
    <row r="124" spans="2:7">
      <c r="B124" s="20" t="s">
        <v>289</v>
      </c>
      <c r="C124" s="20">
        <v>172</v>
      </c>
      <c r="D124" s="20">
        <v>12</v>
      </c>
      <c r="E124" s="24">
        <v>5.7972405004806582</v>
      </c>
      <c r="F124" s="24">
        <f t="shared" si="2"/>
        <v>0.11192515959046645</v>
      </c>
      <c r="G124" s="24">
        <f t="shared" si="3"/>
        <v>11.48255584137085</v>
      </c>
    </row>
    <row r="125" spans="2:7">
      <c r="B125" s="20" t="s">
        <v>293</v>
      </c>
      <c r="C125" s="20">
        <v>195</v>
      </c>
      <c r="D125" s="20">
        <v>9</v>
      </c>
      <c r="E125" s="24">
        <v>6.403692415205855</v>
      </c>
      <c r="F125" s="24">
        <f t="shared" si="2"/>
        <v>0.83571920072675532</v>
      </c>
      <c r="G125" s="24">
        <f t="shared" si="3"/>
        <v>11.971665629684955</v>
      </c>
    </row>
    <row r="126" spans="2:7">
      <c r="B126" s="20" t="s">
        <v>297</v>
      </c>
      <c r="C126" s="20">
        <v>138</v>
      </c>
      <c r="D126" s="20">
        <v>6</v>
      </c>
      <c r="E126" s="24">
        <v>4.9007463656694972</v>
      </c>
      <c r="F126" s="24">
        <f t="shared" si="2"/>
        <v>-0.62519815878109508</v>
      </c>
      <c r="G126" s="24">
        <f t="shared" si="3"/>
        <v>10.426690890120089</v>
      </c>
    </row>
    <row r="127" spans="2:7">
      <c r="B127" s="20" t="s">
        <v>302</v>
      </c>
      <c r="C127" s="20">
        <v>144</v>
      </c>
      <c r="D127" s="20">
        <v>4</v>
      </c>
      <c r="E127" s="24">
        <v>5.0589512129891139</v>
      </c>
      <c r="F127" s="24">
        <f t="shared" si="2"/>
        <v>-0.48178779606824129</v>
      </c>
      <c r="G127" s="24">
        <f t="shared" si="3"/>
        <v>10.599690222046469</v>
      </c>
    </row>
    <row r="128" spans="2:7">
      <c r="B128" s="20" t="s">
        <v>306</v>
      </c>
      <c r="C128" s="20">
        <v>166</v>
      </c>
      <c r="D128" s="20">
        <v>3</v>
      </c>
      <c r="E128" s="24">
        <v>5.6390356531610415</v>
      </c>
      <c r="F128" s="24">
        <f t="shared" si="2"/>
        <v>7.8098498705180042E-2</v>
      </c>
      <c r="G128" s="24">
        <f t="shared" si="3"/>
        <v>11.199972807616902</v>
      </c>
    </row>
    <row r="129" spans="2:7">
      <c r="B129" s="20" t="s">
        <v>310</v>
      </c>
      <c r="C129" s="20">
        <v>156</v>
      </c>
      <c r="D129" s="20">
        <v>8</v>
      </c>
      <c r="E129" s="24">
        <v>5.3753609076283473</v>
      </c>
      <c r="F129" s="24">
        <f t="shared" si="2"/>
        <v>-0.17008688499603153</v>
      </c>
      <c r="G129" s="24">
        <f t="shared" si="3"/>
        <v>10.920808700252726</v>
      </c>
    </row>
    <row r="130" spans="2:7">
      <c r="B130" s="20" t="s">
        <v>315</v>
      </c>
      <c r="C130" s="20">
        <v>169</v>
      </c>
      <c r="D130" s="20">
        <v>12</v>
      </c>
      <c r="E130" s="24">
        <v>5.7181380768208498</v>
      </c>
      <c r="F130" s="24">
        <f t="shared" si="2"/>
        <v>3.2822735930658098E-2</v>
      </c>
      <c r="G130" s="24">
        <f t="shared" si="3"/>
        <v>11.403453417711042</v>
      </c>
    </row>
    <row r="131" spans="2:7">
      <c r="B131" s="20" t="s">
        <v>319</v>
      </c>
      <c r="C131" s="20">
        <v>213</v>
      </c>
      <c r="D131" s="20">
        <v>8</v>
      </c>
      <c r="E131" s="24">
        <v>6.8783069571647051</v>
      </c>
      <c r="F131" s="24">
        <f t="shared" si="2"/>
        <v>1.3328591645403263</v>
      </c>
      <c r="G131" s="24">
        <f t="shared" si="3"/>
        <v>12.423754749789083</v>
      </c>
    </row>
    <row r="132" spans="2:7">
      <c r="B132" s="20" t="s">
        <v>324</v>
      </c>
      <c r="C132" s="20">
        <v>180</v>
      </c>
      <c r="D132" s="20">
        <v>12</v>
      </c>
      <c r="E132" s="24">
        <v>6.0081802969068132</v>
      </c>
      <c r="F132" s="24">
        <f t="shared" si="2"/>
        <v>0.32286495601662146</v>
      </c>
      <c r="G132" s="24">
        <f t="shared" si="3"/>
        <v>11.693495637797005</v>
      </c>
    </row>
    <row r="133" spans="2:7">
      <c r="B133" s="20" t="s">
        <v>329</v>
      </c>
      <c r="C133" s="20">
        <v>192</v>
      </c>
      <c r="D133" s="20">
        <v>9</v>
      </c>
      <c r="E133" s="24">
        <v>6.3245899915460466</v>
      </c>
      <c r="F133" s="24">
        <f t="shared" si="2"/>
        <v>0.75661677706694697</v>
      </c>
      <c r="G133" s="24">
        <f t="shared" si="3"/>
        <v>11.892563206025146</v>
      </c>
    </row>
    <row r="134" spans="2:7">
      <c r="B134" s="20" t="s">
        <v>333</v>
      </c>
      <c r="C134" s="20">
        <v>140</v>
      </c>
      <c r="D134" s="20">
        <v>3</v>
      </c>
      <c r="E134" s="24">
        <v>4.9534813147760364</v>
      </c>
      <c r="F134" s="24">
        <f t="shared" si="2"/>
        <v>-0.60745583967982508</v>
      </c>
      <c r="G134" s="24">
        <f t="shared" si="3"/>
        <v>10.514418469231899</v>
      </c>
    </row>
    <row r="135" spans="2:7">
      <c r="B135" s="20" t="s">
        <v>338</v>
      </c>
      <c r="C135" s="20">
        <v>131</v>
      </c>
      <c r="D135" s="20">
        <v>8</v>
      </c>
      <c r="E135" s="24">
        <v>4.7161740437966113</v>
      </c>
      <c r="F135" s="24">
        <f t="shared" si="2"/>
        <v>-0.8292737488277675</v>
      </c>
      <c r="G135" s="24">
        <f t="shared" si="3"/>
        <v>10.261621836420989</v>
      </c>
    </row>
    <row r="136" spans="2:7">
      <c r="B136" s="20" t="s">
        <v>342</v>
      </c>
      <c r="C136" s="20">
        <v>152</v>
      </c>
      <c r="D136" s="20">
        <v>3</v>
      </c>
      <c r="E136" s="24">
        <v>5.2698910094152698</v>
      </c>
      <c r="F136" s="24">
        <f t="shared" si="2"/>
        <v>-0.29104614504059168</v>
      </c>
      <c r="G136" s="24">
        <f t="shared" si="3"/>
        <v>10.830828163871132</v>
      </c>
    </row>
    <row r="137" spans="2:7">
      <c r="B137" s="20" t="s">
        <v>346</v>
      </c>
      <c r="C137" s="20">
        <v>177</v>
      </c>
      <c r="D137" s="20">
        <v>2</v>
      </c>
      <c r="E137" s="24">
        <v>5.9290778732470049</v>
      </c>
      <c r="F137" s="24">
        <f t="shared" si="2"/>
        <v>0.33951895878194627</v>
      </c>
      <c r="G137" s="24">
        <f t="shared" si="3"/>
        <v>11.518636787712063</v>
      </c>
    </row>
    <row r="138" spans="2:7">
      <c r="B138" s="20" t="s">
        <v>351</v>
      </c>
      <c r="C138" s="20">
        <v>211</v>
      </c>
      <c r="D138" s="20">
        <v>9</v>
      </c>
      <c r="E138" s="24">
        <v>6.8255720080581659</v>
      </c>
      <c r="F138" s="24">
        <f t="shared" si="2"/>
        <v>1.2575987935790662</v>
      </c>
      <c r="G138" s="24">
        <f t="shared" si="3"/>
        <v>12.393545222537266</v>
      </c>
    </row>
    <row r="139" spans="2:7">
      <c r="B139" s="20" t="s">
        <v>356</v>
      </c>
      <c r="C139" s="20">
        <v>147</v>
      </c>
      <c r="D139" s="20">
        <v>7</v>
      </c>
      <c r="E139" s="24">
        <v>5.1380536366489222</v>
      </c>
      <c r="F139" s="24">
        <f t="shared" si="2"/>
        <v>-0.39336302433755943</v>
      </c>
      <c r="G139" s="24">
        <f t="shared" si="3"/>
        <v>10.669470297635403</v>
      </c>
    </row>
    <row r="140" spans="2:7">
      <c r="B140" s="20" t="s">
        <v>361</v>
      </c>
      <c r="C140" s="20">
        <v>160</v>
      </c>
      <c r="D140" s="20">
        <v>6</v>
      </c>
      <c r="E140" s="24">
        <v>5.4808308058414248</v>
      </c>
      <c r="F140" s="24">
        <f t="shared" si="2"/>
        <v>-4.5113718609167464E-2</v>
      </c>
      <c r="G140" s="24">
        <f t="shared" si="3"/>
        <v>11.006775330292017</v>
      </c>
    </row>
    <row r="141" spans="2:7">
      <c r="B141" s="20" t="s">
        <v>365</v>
      </c>
      <c r="C141" s="20">
        <v>146</v>
      </c>
      <c r="D141" s="20">
        <v>3</v>
      </c>
      <c r="E141" s="24">
        <v>5.1116861620956531</v>
      </c>
      <c r="F141" s="24">
        <f t="shared" si="2"/>
        <v>-0.44925099236020838</v>
      </c>
      <c r="G141" s="24">
        <f t="shared" si="3"/>
        <v>10.672623316551515</v>
      </c>
    </row>
    <row r="142" spans="2:7">
      <c r="B142" s="20" t="s">
        <v>369</v>
      </c>
      <c r="C142" s="20">
        <v>204</v>
      </c>
      <c r="D142" s="20">
        <v>1</v>
      </c>
      <c r="E142" s="24">
        <v>6.64099968618528</v>
      </c>
      <c r="F142" s="24">
        <f t="shared" si="2"/>
        <v>1.0145239478661034</v>
      </c>
      <c r="G142" s="24">
        <f t="shared" si="3"/>
        <v>12.267475424504457</v>
      </c>
    </row>
    <row r="143" spans="2:7">
      <c r="B143" s="20" t="s">
        <v>372</v>
      </c>
      <c r="C143" s="20">
        <v>177</v>
      </c>
      <c r="D143" s="20">
        <v>5</v>
      </c>
      <c r="E143" s="24">
        <v>5.9290778732470049</v>
      </c>
      <c r="F143" s="24">
        <f t="shared" si="2"/>
        <v>0.40002107752474636</v>
      </c>
      <c r="G143" s="24">
        <f t="shared" si="3"/>
        <v>11.458134668969263</v>
      </c>
    </row>
    <row r="144" spans="2:7">
      <c r="B144" s="20" t="s">
        <v>376</v>
      </c>
      <c r="C144" s="20">
        <v>198</v>
      </c>
      <c r="D144" s="20">
        <v>7</v>
      </c>
      <c r="E144" s="24">
        <v>6.4827948388656633</v>
      </c>
      <c r="F144" s="24">
        <f t="shared" si="2"/>
        <v>0.95137817787918166</v>
      </c>
      <c r="G144" s="24">
        <f t="shared" si="3"/>
        <v>12.014211499852145</v>
      </c>
    </row>
    <row r="145" spans="2:7">
      <c r="B145" s="20" t="s">
        <v>381</v>
      </c>
      <c r="C145" s="20">
        <v>152</v>
      </c>
      <c r="D145" s="20">
        <v>1</v>
      </c>
      <c r="E145" s="24">
        <v>5.2698910094152698</v>
      </c>
      <c r="F145" s="24">
        <f t="shared" si="2"/>
        <v>-0.3565847289039068</v>
      </c>
      <c r="G145" s="24">
        <f t="shared" si="3"/>
        <v>10.896366747734447</v>
      </c>
    </row>
    <row r="146" spans="2:7">
      <c r="B146" s="20" t="s">
        <v>386</v>
      </c>
      <c r="C146" s="20">
        <v>160</v>
      </c>
      <c r="D146" s="20">
        <v>7</v>
      </c>
      <c r="E146" s="24">
        <v>5.4808308058414248</v>
      </c>
      <c r="F146" s="24">
        <f t="shared" si="2"/>
        <v>-5.0585855145056868E-2</v>
      </c>
      <c r="G146" s="24">
        <f t="shared" si="3"/>
        <v>11.012247466827906</v>
      </c>
    </row>
    <row r="147" spans="2:7">
      <c r="B147" s="20" t="s">
        <v>389</v>
      </c>
      <c r="C147" s="20">
        <v>188</v>
      </c>
      <c r="D147" s="20">
        <v>6</v>
      </c>
      <c r="E147" s="24">
        <v>6.2191200933329691</v>
      </c>
      <c r="F147" s="24">
        <f t="shared" si="2"/>
        <v>0.69317556888237686</v>
      </c>
      <c r="G147" s="24">
        <f t="shared" si="3"/>
        <v>11.745064617783562</v>
      </c>
    </row>
    <row r="148" spans="2:7">
      <c r="B148" s="20" t="s">
        <v>393</v>
      </c>
      <c r="C148" s="20">
        <v>157</v>
      </c>
      <c r="D148" s="20">
        <v>7</v>
      </c>
      <c r="E148" s="24">
        <v>5.4017283821816164</v>
      </c>
      <c r="F148" s="24">
        <f t="shared" si="2"/>
        <v>-0.12968827880486522</v>
      </c>
      <c r="G148" s="24">
        <f t="shared" si="3"/>
        <v>10.933145043168098</v>
      </c>
    </row>
    <row r="149" spans="2:7">
      <c r="B149" s="20" t="s">
        <v>399</v>
      </c>
      <c r="C149" s="20">
        <v>225</v>
      </c>
      <c r="D149" s="20">
        <v>3</v>
      </c>
      <c r="E149" s="24">
        <v>7.1947166518039376</v>
      </c>
      <c r="F149" s="24">
        <f t="shared" si="2"/>
        <v>1.6337794973480761</v>
      </c>
      <c r="G149" s="24">
        <f t="shared" si="3"/>
        <v>12.755653806259799</v>
      </c>
    </row>
    <row r="150" spans="2:7">
      <c r="B150" s="20" t="s">
        <v>404</v>
      </c>
      <c r="C150" s="20">
        <v>199</v>
      </c>
      <c r="D150" s="20">
        <v>9</v>
      </c>
      <c r="E150" s="24">
        <v>6.5091623134189325</v>
      </c>
      <c r="F150" s="24">
        <f t="shared" si="2"/>
        <v>0.94118909893983282</v>
      </c>
      <c r="G150" s="24">
        <f t="shared" si="3"/>
        <v>12.077135527898033</v>
      </c>
    </row>
    <row r="151" spans="2:7">
      <c r="B151" s="20" t="s">
        <v>408</v>
      </c>
      <c r="C151" s="20">
        <v>147</v>
      </c>
      <c r="D151" s="20">
        <v>3</v>
      </c>
      <c r="E151" s="24">
        <v>5.1380536366489222</v>
      </c>
      <c r="F151" s="24">
        <f t="shared" ref="F151:F166" si="4">E151-$O$89*$O$90*SQRT(1+1/$O$86+(D151-$O$87)^2/$O$88)</f>
        <v>-0.42288351780693922</v>
      </c>
      <c r="G151" s="24">
        <f t="shared" ref="G151:G166" si="5">E151+$O$89*$O$90*SQRT(1+1/$O$86+(D151-$O$87)^2/$O$88)</f>
        <v>10.698990791104784</v>
      </c>
    </row>
    <row r="152" spans="2:7">
      <c r="B152" s="20" t="s">
        <v>411</v>
      </c>
      <c r="C152" s="20">
        <v>201</v>
      </c>
      <c r="D152" s="20">
        <v>4</v>
      </c>
      <c r="E152" s="24">
        <v>6.5618972625254717</v>
      </c>
      <c r="F152" s="24">
        <f t="shared" si="4"/>
        <v>1.0211582534681165</v>
      </c>
      <c r="G152" s="24">
        <f t="shared" si="5"/>
        <v>12.102636271582828</v>
      </c>
    </row>
    <row r="153" spans="2:7">
      <c r="B153" s="20" t="s">
        <v>415</v>
      </c>
      <c r="C153" s="20">
        <v>150</v>
      </c>
      <c r="D153" s="20">
        <v>3</v>
      </c>
      <c r="E153" s="24">
        <v>5.2171560603087306</v>
      </c>
      <c r="F153" s="24">
        <f t="shared" si="4"/>
        <v>-0.34378109414713087</v>
      </c>
      <c r="G153" s="24">
        <f t="shared" si="5"/>
        <v>10.778093214764592</v>
      </c>
    </row>
    <row r="154" spans="2:7">
      <c r="B154" s="20" t="s">
        <v>419</v>
      </c>
      <c r="C154" s="20">
        <v>151</v>
      </c>
      <c r="D154" s="20">
        <v>8</v>
      </c>
      <c r="E154" s="24">
        <v>5.2435235348619997</v>
      </c>
      <c r="F154" s="24">
        <f t="shared" si="4"/>
        <v>-0.30192425776237908</v>
      </c>
      <c r="G154" s="24">
        <f t="shared" si="5"/>
        <v>10.788971327486379</v>
      </c>
    </row>
    <row r="155" spans="2:7">
      <c r="B155" s="20" t="s">
        <v>424</v>
      </c>
      <c r="C155" s="20">
        <v>195</v>
      </c>
      <c r="D155" s="20">
        <v>7</v>
      </c>
      <c r="E155" s="24">
        <v>6.403692415205855</v>
      </c>
      <c r="F155" s="24">
        <f t="shared" si="4"/>
        <v>0.87227575421937331</v>
      </c>
      <c r="G155" s="24">
        <f t="shared" si="5"/>
        <v>11.935109076192337</v>
      </c>
    </row>
    <row r="156" spans="2:7">
      <c r="B156" s="20" t="s">
        <v>429</v>
      </c>
      <c r="C156" s="20">
        <v>182</v>
      </c>
      <c r="D156" s="20">
        <v>9</v>
      </c>
      <c r="E156" s="24">
        <v>6.0609152460133524</v>
      </c>
      <c r="F156" s="24">
        <f t="shared" si="4"/>
        <v>0.49294203153425276</v>
      </c>
      <c r="G156" s="24">
        <f t="shared" si="5"/>
        <v>11.628888460492451</v>
      </c>
    </row>
    <row r="157" spans="2:7">
      <c r="B157" s="20" t="s">
        <v>433</v>
      </c>
      <c r="C157" s="20">
        <v>205</v>
      </c>
      <c r="D157" s="20">
        <v>10</v>
      </c>
      <c r="E157" s="24">
        <v>6.6673671607385492</v>
      </c>
      <c r="F157" s="24">
        <f t="shared" si="4"/>
        <v>1.0684767557796153</v>
      </c>
      <c r="G157" s="24">
        <f t="shared" si="5"/>
        <v>12.266257565697483</v>
      </c>
    </row>
    <row r="158" spans="2:7">
      <c r="B158" s="20" t="s">
        <v>438</v>
      </c>
      <c r="C158" s="20">
        <v>138</v>
      </c>
      <c r="D158" s="20">
        <v>3</v>
      </c>
      <c r="E158" s="24">
        <v>4.9007463656694972</v>
      </c>
      <c r="F158" s="24">
        <f t="shared" si="4"/>
        <v>-0.66019078878636428</v>
      </c>
      <c r="G158" s="24">
        <f t="shared" si="5"/>
        <v>10.461683520125359</v>
      </c>
    </row>
    <row r="159" spans="2:7">
      <c r="B159" s="20" t="s">
        <v>442</v>
      </c>
      <c r="C159" s="20">
        <v>121</v>
      </c>
      <c r="D159" s="20">
        <v>6</v>
      </c>
      <c r="E159" s="24">
        <v>4.4524992982639171</v>
      </c>
      <c r="F159" s="24">
        <f t="shared" si="4"/>
        <v>-1.0734452261866751</v>
      </c>
      <c r="G159" s="24">
        <f t="shared" si="5"/>
        <v>9.9784438227145102</v>
      </c>
    </row>
    <row r="160" spans="2:7">
      <c r="B160" s="20" t="s">
        <v>445</v>
      </c>
      <c r="C160" s="20">
        <v>153</v>
      </c>
      <c r="D160" s="20">
        <v>8</v>
      </c>
      <c r="E160" s="24">
        <v>5.2962584839685389</v>
      </c>
      <c r="F160" s="24">
        <f t="shared" si="4"/>
        <v>-0.24918930865583988</v>
      </c>
      <c r="G160" s="24">
        <f t="shared" si="5"/>
        <v>10.841706276592918</v>
      </c>
    </row>
    <row r="161" spans="2:7">
      <c r="B161" s="20" t="s">
        <v>450</v>
      </c>
      <c r="C161" s="20">
        <v>185</v>
      </c>
      <c r="D161" s="20">
        <v>4</v>
      </c>
      <c r="E161" s="24">
        <v>6.1400176696731608</v>
      </c>
      <c r="F161" s="24">
        <f t="shared" si="4"/>
        <v>0.59927866061580559</v>
      </c>
      <c r="G161" s="24">
        <f t="shared" si="5"/>
        <v>11.680756678730516</v>
      </c>
    </row>
    <row r="162" spans="2:7">
      <c r="B162" s="20" t="s">
        <v>455</v>
      </c>
      <c r="C162" s="20">
        <v>168</v>
      </c>
      <c r="D162" s="20">
        <v>7</v>
      </c>
      <c r="E162" s="24">
        <v>5.6917706022675798</v>
      </c>
      <c r="F162" s="24">
        <f t="shared" si="4"/>
        <v>0.16035394128109814</v>
      </c>
      <c r="G162" s="24">
        <f t="shared" si="5"/>
        <v>11.223187263254061</v>
      </c>
    </row>
    <row r="163" spans="2:7">
      <c r="B163" s="20" t="s">
        <v>460</v>
      </c>
      <c r="C163" s="20">
        <v>168</v>
      </c>
      <c r="D163" s="20">
        <v>4</v>
      </c>
      <c r="E163" s="24">
        <v>5.6917706022675798</v>
      </c>
      <c r="F163" s="24">
        <f t="shared" si="4"/>
        <v>0.15103159321022464</v>
      </c>
      <c r="G163" s="24">
        <f t="shared" si="5"/>
        <v>11.232509611324936</v>
      </c>
    </row>
    <row r="164" spans="2:7">
      <c r="B164" s="20" t="s">
        <v>464</v>
      </c>
      <c r="C164" s="20">
        <v>166</v>
      </c>
      <c r="D164" s="20">
        <v>5</v>
      </c>
      <c r="E164" s="24">
        <v>5.6390356531610415</v>
      </c>
      <c r="F164" s="24">
        <f t="shared" si="4"/>
        <v>0.109978857438783</v>
      </c>
      <c r="G164" s="24">
        <f t="shared" si="5"/>
        <v>11.1680924488833</v>
      </c>
    </row>
    <row r="165" spans="2:7">
      <c r="B165" s="20" t="s">
        <v>469</v>
      </c>
      <c r="C165" s="20">
        <v>135</v>
      </c>
      <c r="D165" s="20">
        <v>3</v>
      </c>
      <c r="E165" s="24">
        <v>4.8216439420096888</v>
      </c>
      <c r="F165" s="24">
        <f t="shared" si="4"/>
        <v>-0.73929321244617263</v>
      </c>
      <c r="G165" s="24">
        <f t="shared" si="5"/>
        <v>10.38258109646555</v>
      </c>
    </row>
    <row r="166" spans="2:7">
      <c r="B166" s="20" t="s">
        <v>473</v>
      </c>
      <c r="C166" s="20">
        <v>178</v>
      </c>
      <c r="D166" s="20">
        <v>6</v>
      </c>
      <c r="E166" s="24">
        <v>5.9554453478002749</v>
      </c>
      <c r="F166" s="24">
        <f t="shared" si="4"/>
        <v>0.42950082334968265</v>
      </c>
      <c r="G166" s="24">
        <f t="shared" si="5"/>
        <v>11.481389872250867</v>
      </c>
    </row>
    <row r="169" spans="2:7" ht="16" thickBot="1"/>
    <row r="170" spans="2:7">
      <c r="F170" s="25"/>
      <c r="G170" s="26">
        <v>2.5710000000000002</v>
      </c>
    </row>
    <row r="171" spans="2:7">
      <c r="F171" s="27"/>
      <c r="G171" s="28">
        <v>2.5000000000000001E-2</v>
      </c>
    </row>
    <row r="172" spans="2:7">
      <c r="F172" s="27"/>
      <c r="G172" s="28">
        <v>12.232832200000001</v>
      </c>
    </row>
    <row r="173" spans="2:7">
      <c r="F173" s="27"/>
      <c r="G173" s="28">
        <v>7</v>
      </c>
    </row>
    <row r="174" spans="2:7">
      <c r="F174" s="27"/>
      <c r="G174" s="28">
        <v>3441.8571430000002</v>
      </c>
    </row>
    <row r="175" spans="2:7">
      <c r="F175" s="27"/>
      <c r="G175" s="28">
        <v>44266212.859999999</v>
      </c>
    </row>
  </sheetData>
  <pageMargins left="0.75" right="0.75" top="1" bottom="1" header="0.5" footer="0.5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A384A-D894-C742-9EF0-4F8C983A267C}">
  <sheetPr codeName="Blad3"/>
  <dimension ref="A1:DE175"/>
  <sheetViews>
    <sheetView topLeftCell="A105" zoomScale="86" zoomScaleNormal="58" workbookViewId="0">
      <selection activeCell="C88" sqref="C88:C166"/>
    </sheetView>
  </sheetViews>
  <sheetFormatPr baseColWidth="10" defaultColWidth="8.83203125" defaultRowHeight="15"/>
  <cols>
    <col min="5" max="5" width="10.6640625" bestFit="1" customWidth="1"/>
    <col min="6" max="6" width="11.33203125" bestFit="1" customWidth="1"/>
    <col min="7" max="7" width="15.1640625" bestFit="1" customWidth="1"/>
  </cols>
  <sheetData>
    <row r="1" spans="1:109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60</v>
      </c>
      <c r="BK1" s="1" t="s">
        <v>61</v>
      </c>
      <c r="BL1" s="1" t="s">
        <v>62</v>
      </c>
      <c r="BM1" s="1" t="s">
        <v>63</v>
      </c>
      <c r="BN1" s="1" t="s">
        <v>64</v>
      </c>
      <c r="BO1" s="1" t="s">
        <v>65</v>
      </c>
      <c r="BP1" s="1" t="s">
        <v>66</v>
      </c>
      <c r="BQ1" s="1" t="s">
        <v>67</v>
      </c>
      <c r="BR1" s="1" t="s">
        <v>68</v>
      </c>
      <c r="BS1" s="1" t="s">
        <v>69</v>
      </c>
      <c r="BT1" s="1" t="s">
        <v>70</v>
      </c>
      <c r="BU1" s="1" t="s">
        <v>71</v>
      </c>
      <c r="BV1" s="1" t="s">
        <v>72</v>
      </c>
      <c r="BW1" s="1" t="s">
        <v>73</v>
      </c>
      <c r="BX1" s="1" t="s">
        <v>74</v>
      </c>
      <c r="BY1" s="1" t="s">
        <v>75</v>
      </c>
      <c r="BZ1" s="1" t="s">
        <v>76</v>
      </c>
      <c r="CA1" s="1" t="s">
        <v>77</v>
      </c>
      <c r="CB1" s="1" t="s">
        <v>78</v>
      </c>
      <c r="CC1" s="1" t="s">
        <v>79</v>
      </c>
      <c r="CD1" s="1" t="s">
        <v>80</v>
      </c>
      <c r="CE1" s="1" t="s">
        <v>81</v>
      </c>
      <c r="CF1" s="1" t="s">
        <v>82</v>
      </c>
      <c r="CG1" s="1" t="s">
        <v>83</v>
      </c>
      <c r="CH1" s="1" t="s">
        <v>84</v>
      </c>
      <c r="CI1" s="1" t="s">
        <v>85</v>
      </c>
      <c r="CJ1" s="1" t="s">
        <v>86</v>
      </c>
      <c r="CK1" s="1" t="s">
        <v>87</v>
      </c>
      <c r="CL1" s="1" t="s">
        <v>88</v>
      </c>
      <c r="CM1" s="1" t="s">
        <v>89</v>
      </c>
      <c r="CN1" s="1" t="s">
        <v>90</v>
      </c>
      <c r="CO1" s="1" t="s">
        <v>91</v>
      </c>
      <c r="CP1" s="1" t="s">
        <v>92</v>
      </c>
      <c r="CQ1" s="1" t="s">
        <v>93</v>
      </c>
      <c r="CR1" s="1" t="s">
        <v>94</v>
      </c>
      <c r="CS1" s="1" t="s">
        <v>95</v>
      </c>
      <c r="CT1" s="1" t="s">
        <v>96</v>
      </c>
      <c r="CU1" s="1" t="s">
        <v>97</v>
      </c>
      <c r="CV1" s="1" t="s">
        <v>98</v>
      </c>
      <c r="CW1" s="1" t="s">
        <v>99</v>
      </c>
      <c r="CX1" s="1" t="s">
        <v>100</v>
      </c>
      <c r="CY1" s="1" t="s">
        <v>101</v>
      </c>
      <c r="CZ1" s="1" t="s">
        <v>102</v>
      </c>
      <c r="DA1" s="1" t="s">
        <v>103</v>
      </c>
      <c r="DB1" s="1" t="s">
        <v>104</v>
      </c>
      <c r="DC1" s="1" t="s">
        <v>105</v>
      </c>
      <c r="DD1" s="1" t="s">
        <v>106</v>
      </c>
      <c r="DE1" s="1" t="s">
        <v>107</v>
      </c>
    </row>
    <row r="2" spans="1:109">
      <c r="A2" s="1">
        <v>0</v>
      </c>
      <c r="B2" t="s">
        <v>108</v>
      </c>
      <c r="C2">
        <v>158</v>
      </c>
      <c r="D2">
        <v>1</v>
      </c>
      <c r="E2">
        <v>1</v>
      </c>
      <c r="F2">
        <v>0</v>
      </c>
      <c r="G2">
        <v>6</v>
      </c>
      <c r="H2">
        <v>0</v>
      </c>
      <c r="I2">
        <v>19</v>
      </c>
      <c r="J2">
        <v>5</v>
      </c>
      <c r="K2" t="s">
        <v>109</v>
      </c>
      <c r="L2" t="s">
        <v>110</v>
      </c>
      <c r="M2" t="s">
        <v>111</v>
      </c>
      <c r="N2" t="s">
        <v>112</v>
      </c>
      <c r="O2">
        <v>1</v>
      </c>
      <c r="P2">
        <v>1</v>
      </c>
      <c r="Q2">
        <v>3</v>
      </c>
      <c r="R2">
        <v>4</v>
      </c>
      <c r="S2">
        <v>1</v>
      </c>
      <c r="T2">
        <v>1</v>
      </c>
      <c r="U2">
        <v>0</v>
      </c>
      <c r="V2">
        <v>13</v>
      </c>
      <c r="W2">
        <v>4</v>
      </c>
      <c r="X2">
        <v>0</v>
      </c>
      <c r="Y2">
        <v>1</v>
      </c>
      <c r="Z2">
        <v>1</v>
      </c>
      <c r="AA2">
        <v>0</v>
      </c>
      <c r="AB2">
        <v>0</v>
      </c>
      <c r="AC2">
        <v>5</v>
      </c>
      <c r="AD2">
        <v>2</v>
      </c>
      <c r="AE2">
        <v>0</v>
      </c>
      <c r="AF2">
        <v>45</v>
      </c>
      <c r="AG2">
        <v>0</v>
      </c>
      <c r="AH2">
        <v>0</v>
      </c>
      <c r="AI2">
        <v>0</v>
      </c>
      <c r="AJ2">
        <v>0</v>
      </c>
      <c r="AK2">
        <v>1</v>
      </c>
      <c r="AL2">
        <v>1</v>
      </c>
      <c r="AM2">
        <v>2</v>
      </c>
      <c r="AN2">
        <v>0</v>
      </c>
      <c r="AO2">
        <v>5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4</v>
      </c>
      <c r="AY2">
        <v>0</v>
      </c>
      <c r="AZ2">
        <v>0</v>
      </c>
      <c r="BA2">
        <v>2</v>
      </c>
      <c r="BB2">
        <v>0</v>
      </c>
      <c r="BC2">
        <v>0</v>
      </c>
      <c r="BD2">
        <v>1</v>
      </c>
      <c r="BE2">
        <v>0</v>
      </c>
      <c r="BF2">
        <v>0</v>
      </c>
      <c r="BG2">
        <v>0</v>
      </c>
      <c r="BH2">
        <v>0</v>
      </c>
      <c r="BI2">
        <v>0</v>
      </c>
      <c r="BJ2">
        <v>3</v>
      </c>
      <c r="BK2">
        <v>1</v>
      </c>
      <c r="BL2">
        <v>0</v>
      </c>
      <c r="BM2">
        <v>0</v>
      </c>
      <c r="BN2">
        <v>0</v>
      </c>
      <c r="BO2">
        <v>0</v>
      </c>
      <c r="BP2">
        <v>2</v>
      </c>
      <c r="BQ2">
        <v>0</v>
      </c>
      <c r="BR2">
        <v>1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2</v>
      </c>
      <c r="CA2">
        <v>0</v>
      </c>
      <c r="CB2">
        <v>1</v>
      </c>
      <c r="CC2">
        <v>0</v>
      </c>
      <c r="CD2">
        <v>0</v>
      </c>
      <c r="CE2">
        <v>0</v>
      </c>
      <c r="CF2">
        <v>0</v>
      </c>
      <c r="CG2">
        <v>0</v>
      </c>
      <c r="CH2">
        <v>5</v>
      </c>
      <c r="CI2">
        <v>5</v>
      </c>
      <c r="CJ2">
        <v>1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3</v>
      </c>
      <c r="CR2">
        <v>0</v>
      </c>
      <c r="CS2">
        <v>0</v>
      </c>
      <c r="CT2">
        <v>0</v>
      </c>
      <c r="CU2">
        <v>0</v>
      </c>
      <c r="CV2">
        <v>1</v>
      </c>
      <c r="CW2">
        <v>0</v>
      </c>
      <c r="CX2">
        <v>1</v>
      </c>
      <c r="CY2">
        <v>0</v>
      </c>
      <c r="CZ2">
        <v>0</v>
      </c>
      <c r="DA2">
        <v>3</v>
      </c>
      <c r="DB2">
        <v>0</v>
      </c>
      <c r="DC2" t="s">
        <v>113</v>
      </c>
      <c r="DD2" t="s">
        <v>114</v>
      </c>
      <c r="DE2" t="s">
        <v>115</v>
      </c>
    </row>
    <row r="3" spans="1:109">
      <c r="A3" s="1">
        <v>1</v>
      </c>
      <c r="B3" t="s">
        <v>116</v>
      </c>
      <c r="C3">
        <v>157</v>
      </c>
      <c r="D3">
        <v>6</v>
      </c>
      <c r="E3">
        <v>0</v>
      </c>
      <c r="F3">
        <v>1</v>
      </c>
      <c r="G3">
        <v>7</v>
      </c>
      <c r="H3">
        <v>0</v>
      </c>
      <c r="I3">
        <v>18</v>
      </c>
      <c r="J3">
        <v>7</v>
      </c>
      <c r="K3" t="s">
        <v>117</v>
      </c>
      <c r="L3" t="s">
        <v>118</v>
      </c>
      <c r="M3" t="s">
        <v>111</v>
      </c>
      <c r="N3" t="s">
        <v>119</v>
      </c>
      <c r="O3">
        <v>1</v>
      </c>
      <c r="P3">
        <v>0</v>
      </c>
      <c r="Q3">
        <v>2</v>
      </c>
      <c r="R3">
        <v>2</v>
      </c>
      <c r="S3">
        <v>4</v>
      </c>
      <c r="T3">
        <v>0</v>
      </c>
      <c r="U3">
        <v>3</v>
      </c>
      <c r="V3">
        <v>6</v>
      </c>
      <c r="W3">
        <v>0</v>
      </c>
      <c r="X3">
        <v>0</v>
      </c>
      <c r="Y3">
        <v>0</v>
      </c>
      <c r="Z3">
        <v>1</v>
      </c>
      <c r="AA3">
        <v>0</v>
      </c>
      <c r="AB3">
        <v>0</v>
      </c>
      <c r="AC3">
        <v>2</v>
      </c>
      <c r="AD3">
        <v>3</v>
      </c>
      <c r="AE3">
        <v>0</v>
      </c>
      <c r="AF3">
        <v>47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1</v>
      </c>
      <c r="AN3">
        <v>0</v>
      </c>
      <c r="AO3">
        <v>11</v>
      </c>
      <c r="AP3">
        <v>1</v>
      </c>
      <c r="AQ3">
        <v>0</v>
      </c>
      <c r="AR3">
        <v>0</v>
      </c>
      <c r="AS3">
        <v>0</v>
      </c>
      <c r="AT3">
        <v>0</v>
      </c>
      <c r="AU3">
        <v>1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1</v>
      </c>
      <c r="BF3">
        <v>0</v>
      </c>
      <c r="BG3">
        <v>0</v>
      </c>
      <c r="BH3">
        <v>0</v>
      </c>
      <c r="BI3">
        <v>0</v>
      </c>
      <c r="BJ3">
        <v>7</v>
      </c>
      <c r="BK3">
        <v>0</v>
      </c>
      <c r="BL3">
        <v>0</v>
      </c>
      <c r="BM3">
        <v>3</v>
      </c>
      <c r="BN3">
        <v>0</v>
      </c>
      <c r="BO3">
        <v>1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2</v>
      </c>
      <c r="CF3">
        <v>0</v>
      </c>
      <c r="CG3">
        <v>0</v>
      </c>
      <c r="CH3">
        <v>6</v>
      </c>
      <c r="CI3">
        <v>2</v>
      </c>
      <c r="CJ3">
        <v>0</v>
      </c>
      <c r="CK3">
        <v>0</v>
      </c>
      <c r="CL3">
        <v>0</v>
      </c>
      <c r="CM3">
        <v>0</v>
      </c>
      <c r="CN3">
        <v>3</v>
      </c>
      <c r="CO3">
        <v>0</v>
      </c>
      <c r="CP3">
        <v>0</v>
      </c>
      <c r="CQ3">
        <v>1</v>
      </c>
      <c r="CR3">
        <v>0</v>
      </c>
      <c r="CS3">
        <v>0</v>
      </c>
      <c r="CT3">
        <v>0</v>
      </c>
      <c r="CU3">
        <v>3</v>
      </c>
      <c r="CV3">
        <v>0</v>
      </c>
      <c r="CW3">
        <v>1</v>
      </c>
      <c r="CX3">
        <v>0</v>
      </c>
      <c r="CY3">
        <v>1</v>
      </c>
      <c r="CZ3">
        <v>1</v>
      </c>
      <c r="DA3">
        <v>1</v>
      </c>
      <c r="DB3">
        <v>0</v>
      </c>
      <c r="DC3" t="s">
        <v>120</v>
      </c>
      <c r="DD3" t="s">
        <v>121</v>
      </c>
      <c r="DE3" t="s">
        <v>111</v>
      </c>
    </row>
    <row r="4" spans="1:109">
      <c r="A4" s="1">
        <v>2</v>
      </c>
      <c r="B4" t="s">
        <v>122</v>
      </c>
      <c r="C4">
        <v>194</v>
      </c>
      <c r="D4">
        <v>2</v>
      </c>
      <c r="E4">
        <v>0</v>
      </c>
      <c r="F4">
        <v>0</v>
      </c>
      <c r="G4">
        <v>1</v>
      </c>
      <c r="H4">
        <v>0</v>
      </c>
      <c r="I4">
        <v>20</v>
      </c>
      <c r="J4">
        <v>8</v>
      </c>
      <c r="K4" t="s">
        <v>123</v>
      </c>
      <c r="L4" t="s">
        <v>124</v>
      </c>
      <c r="M4" t="s">
        <v>111</v>
      </c>
      <c r="N4" t="s">
        <v>125</v>
      </c>
      <c r="O4">
        <v>5</v>
      </c>
      <c r="P4">
        <v>0</v>
      </c>
      <c r="Q4">
        <v>4</v>
      </c>
      <c r="R4">
        <v>4</v>
      </c>
      <c r="S4">
        <v>2</v>
      </c>
      <c r="T4">
        <v>2</v>
      </c>
      <c r="U4">
        <v>1</v>
      </c>
      <c r="V4">
        <v>9</v>
      </c>
      <c r="W4">
        <v>0</v>
      </c>
      <c r="X4">
        <v>0</v>
      </c>
      <c r="Y4">
        <v>1</v>
      </c>
      <c r="Z4">
        <v>0</v>
      </c>
      <c r="AA4">
        <v>0</v>
      </c>
      <c r="AB4">
        <v>0</v>
      </c>
      <c r="AC4">
        <v>2</v>
      </c>
      <c r="AD4">
        <v>3</v>
      </c>
      <c r="AE4">
        <v>3</v>
      </c>
      <c r="AF4">
        <v>62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5</v>
      </c>
      <c r="AP4">
        <v>4</v>
      </c>
      <c r="AQ4">
        <v>0</v>
      </c>
      <c r="AR4">
        <v>1</v>
      </c>
      <c r="AS4">
        <v>0</v>
      </c>
      <c r="AT4">
        <v>0</v>
      </c>
      <c r="AU4">
        <v>0</v>
      </c>
      <c r="AV4">
        <v>0</v>
      </c>
      <c r="AW4">
        <v>0</v>
      </c>
      <c r="AX4">
        <v>1</v>
      </c>
      <c r="AY4">
        <v>3</v>
      </c>
      <c r="AZ4">
        <v>1</v>
      </c>
      <c r="BA4">
        <v>0</v>
      </c>
      <c r="BB4">
        <v>5</v>
      </c>
      <c r="BC4">
        <v>2</v>
      </c>
      <c r="BD4">
        <v>2</v>
      </c>
      <c r="BE4">
        <v>0</v>
      </c>
      <c r="BF4">
        <v>0</v>
      </c>
      <c r="BG4">
        <v>0</v>
      </c>
      <c r="BH4">
        <v>0</v>
      </c>
      <c r="BI4">
        <v>0</v>
      </c>
      <c r="BJ4">
        <v>2</v>
      </c>
      <c r="BK4">
        <v>0</v>
      </c>
      <c r="BL4">
        <v>0</v>
      </c>
      <c r="BM4">
        <v>1</v>
      </c>
      <c r="BN4">
        <v>1</v>
      </c>
      <c r="BO4">
        <v>1</v>
      </c>
      <c r="BP4">
        <v>0</v>
      </c>
      <c r="BQ4">
        <v>1</v>
      </c>
      <c r="BR4">
        <v>0</v>
      </c>
      <c r="BS4">
        <v>0</v>
      </c>
      <c r="BT4">
        <v>2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2</v>
      </c>
      <c r="CC4">
        <v>0</v>
      </c>
      <c r="CD4">
        <v>0</v>
      </c>
      <c r="CE4">
        <v>0</v>
      </c>
      <c r="CF4">
        <v>0</v>
      </c>
      <c r="CG4">
        <v>0</v>
      </c>
      <c r="CH4">
        <v>7</v>
      </c>
      <c r="CI4">
        <v>2</v>
      </c>
      <c r="CJ4">
        <v>2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5</v>
      </c>
      <c r="CR4">
        <v>0</v>
      </c>
      <c r="CS4">
        <v>0</v>
      </c>
      <c r="CT4">
        <v>2</v>
      </c>
      <c r="CU4">
        <v>1</v>
      </c>
      <c r="CV4">
        <v>4</v>
      </c>
      <c r="CW4">
        <v>0</v>
      </c>
      <c r="CX4">
        <v>2</v>
      </c>
      <c r="CY4">
        <v>0</v>
      </c>
      <c r="CZ4">
        <v>0</v>
      </c>
      <c r="DA4">
        <v>3</v>
      </c>
      <c r="DB4">
        <v>0</v>
      </c>
      <c r="DC4" t="s">
        <v>126</v>
      </c>
      <c r="DD4" t="s">
        <v>127</v>
      </c>
      <c r="DE4" t="s">
        <v>111</v>
      </c>
    </row>
    <row r="5" spans="1:109">
      <c r="A5" s="1">
        <v>3</v>
      </c>
      <c r="B5" t="s">
        <v>128</v>
      </c>
      <c r="C5">
        <v>226</v>
      </c>
      <c r="D5">
        <v>6</v>
      </c>
      <c r="E5">
        <v>0</v>
      </c>
      <c r="F5">
        <v>0</v>
      </c>
      <c r="G5">
        <v>4</v>
      </c>
      <c r="H5">
        <v>0</v>
      </c>
      <c r="I5">
        <v>31</v>
      </c>
      <c r="J5">
        <v>9</v>
      </c>
      <c r="K5" t="s">
        <v>129</v>
      </c>
      <c r="L5" t="s">
        <v>130</v>
      </c>
      <c r="M5" t="s">
        <v>111</v>
      </c>
      <c r="N5" t="s">
        <v>131</v>
      </c>
      <c r="O5">
        <v>10</v>
      </c>
      <c r="P5">
        <v>0</v>
      </c>
      <c r="Q5">
        <v>4</v>
      </c>
      <c r="R5">
        <v>4</v>
      </c>
      <c r="S5">
        <v>2</v>
      </c>
      <c r="T5">
        <v>1</v>
      </c>
      <c r="U5">
        <v>0</v>
      </c>
      <c r="V5">
        <v>12</v>
      </c>
      <c r="W5">
        <v>1</v>
      </c>
      <c r="X5">
        <v>0</v>
      </c>
      <c r="Y5">
        <v>1</v>
      </c>
      <c r="Z5">
        <v>1</v>
      </c>
      <c r="AA5">
        <v>1</v>
      </c>
      <c r="AB5">
        <v>2</v>
      </c>
      <c r="AC5">
        <v>3</v>
      </c>
      <c r="AD5">
        <v>2</v>
      </c>
      <c r="AE5">
        <v>1</v>
      </c>
      <c r="AF5">
        <v>44</v>
      </c>
      <c r="AG5">
        <v>0</v>
      </c>
      <c r="AH5">
        <v>3</v>
      </c>
      <c r="AI5">
        <v>0</v>
      </c>
      <c r="AJ5">
        <v>0</v>
      </c>
      <c r="AK5">
        <v>0</v>
      </c>
      <c r="AL5">
        <v>1</v>
      </c>
      <c r="AM5">
        <v>0</v>
      </c>
      <c r="AN5">
        <v>0</v>
      </c>
      <c r="AO5">
        <v>9</v>
      </c>
      <c r="AP5">
        <v>4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1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1</v>
      </c>
      <c r="BS5">
        <v>0</v>
      </c>
      <c r="BT5">
        <v>0</v>
      </c>
      <c r="BU5">
        <v>0</v>
      </c>
      <c r="BV5">
        <v>0</v>
      </c>
      <c r="BW5">
        <v>1</v>
      </c>
      <c r="BX5">
        <v>0</v>
      </c>
      <c r="BY5">
        <v>0</v>
      </c>
      <c r="BZ5">
        <v>0</v>
      </c>
      <c r="CA5">
        <v>0</v>
      </c>
      <c r="CB5">
        <v>0</v>
      </c>
      <c r="CC5">
        <v>2</v>
      </c>
      <c r="CD5">
        <v>0</v>
      </c>
      <c r="CE5">
        <v>3</v>
      </c>
      <c r="CF5">
        <v>0</v>
      </c>
      <c r="CG5">
        <v>0</v>
      </c>
      <c r="CH5">
        <v>2</v>
      </c>
      <c r="CI5">
        <v>3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2</v>
      </c>
      <c r="CR5">
        <v>0</v>
      </c>
      <c r="CS5">
        <v>0</v>
      </c>
      <c r="CT5">
        <v>1</v>
      </c>
      <c r="CU5">
        <v>0</v>
      </c>
      <c r="CV5">
        <v>7</v>
      </c>
      <c r="CW5">
        <v>0</v>
      </c>
      <c r="CX5">
        <v>2</v>
      </c>
      <c r="CY5">
        <v>0</v>
      </c>
      <c r="CZ5">
        <v>0</v>
      </c>
      <c r="DA5">
        <v>2</v>
      </c>
      <c r="DB5">
        <v>0</v>
      </c>
      <c r="DC5" t="s">
        <v>120</v>
      </c>
      <c r="DD5" t="s">
        <v>121</v>
      </c>
      <c r="DE5" t="s">
        <v>111</v>
      </c>
    </row>
    <row r="6" spans="1:109">
      <c r="A6" s="1">
        <v>4</v>
      </c>
      <c r="B6" t="s">
        <v>132</v>
      </c>
      <c r="C6">
        <v>209</v>
      </c>
      <c r="D6">
        <v>6</v>
      </c>
      <c r="E6">
        <v>0</v>
      </c>
      <c r="F6">
        <v>7</v>
      </c>
      <c r="G6">
        <v>6</v>
      </c>
      <c r="H6">
        <v>1</v>
      </c>
      <c r="I6">
        <v>35</v>
      </c>
      <c r="J6">
        <v>18</v>
      </c>
      <c r="K6" t="s">
        <v>133</v>
      </c>
      <c r="L6" t="s">
        <v>134</v>
      </c>
      <c r="M6" t="s">
        <v>135</v>
      </c>
      <c r="N6" t="s">
        <v>136</v>
      </c>
      <c r="O6">
        <v>7</v>
      </c>
      <c r="P6">
        <v>0</v>
      </c>
      <c r="Q6">
        <v>1</v>
      </c>
      <c r="R6">
        <v>1</v>
      </c>
      <c r="S6">
        <v>4</v>
      </c>
      <c r="T6">
        <v>5</v>
      </c>
      <c r="U6">
        <v>0</v>
      </c>
      <c r="V6">
        <v>6</v>
      </c>
      <c r="W6">
        <v>3</v>
      </c>
      <c r="X6">
        <v>1</v>
      </c>
      <c r="Y6">
        <v>0</v>
      </c>
      <c r="Z6">
        <v>0</v>
      </c>
      <c r="AA6">
        <v>0</v>
      </c>
      <c r="AB6">
        <v>0</v>
      </c>
      <c r="AC6">
        <v>0</v>
      </c>
      <c r="AD6">
        <v>2</v>
      </c>
      <c r="AE6">
        <v>0</v>
      </c>
      <c r="AF6">
        <v>30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3</v>
      </c>
      <c r="AP6">
        <v>2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</v>
      </c>
      <c r="BC6">
        <v>3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3</v>
      </c>
      <c r="BK6">
        <v>0</v>
      </c>
      <c r="BL6">
        <v>1</v>
      </c>
      <c r="BM6">
        <v>0</v>
      </c>
      <c r="BN6">
        <v>0</v>
      </c>
      <c r="BO6">
        <v>0</v>
      </c>
      <c r="BP6">
        <v>0</v>
      </c>
      <c r="BQ6">
        <v>0</v>
      </c>
      <c r="BR6">
        <v>1</v>
      </c>
      <c r="BS6">
        <v>2</v>
      </c>
      <c r="BT6">
        <v>0</v>
      </c>
      <c r="BU6">
        <v>0</v>
      </c>
      <c r="BV6">
        <v>0</v>
      </c>
      <c r="BW6">
        <v>1</v>
      </c>
      <c r="BX6">
        <v>1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1</v>
      </c>
      <c r="CG6">
        <v>0</v>
      </c>
      <c r="CH6">
        <v>2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1</v>
      </c>
      <c r="CS6">
        <v>0</v>
      </c>
      <c r="CT6">
        <v>0</v>
      </c>
      <c r="CU6">
        <v>0</v>
      </c>
      <c r="CV6">
        <v>6</v>
      </c>
      <c r="CW6">
        <v>1</v>
      </c>
      <c r="CX6">
        <v>0</v>
      </c>
      <c r="CY6">
        <v>0</v>
      </c>
      <c r="CZ6">
        <v>0</v>
      </c>
      <c r="DA6">
        <v>0</v>
      </c>
      <c r="DB6">
        <v>0</v>
      </c>
      <c r="DC6" t="s">
        <v>111</v>
      </c>
      <c r="DD6" t="s">
        <v>111</v>
      </c>
      <c r="DE6" t="s">
        <v>111</v>
      </c>
    </row>
    <row r="7" spans="1:109">
      <c r="A7" s="1">
        <v>5</v>
      </c>
      <c r="B7" t="s">
        <v>137</v>
      </c>
      <c r="C7">
        <v>167</v>
      </c>
      <c r="D7">
        <v>12</v>
      </c>
      <c r="E7">
        <v>0</v>
      </c>
      <c r="F7">
        <v>0</v>
      </c>
      <c r="G7">
        <v>13</v>
      </c>
      <c r="H7">
        <v>4</v>
      </c>
      <c r="I7">
        <v>29</v>
      </c>
      <c r="J7">
        <v>14</v>
      </c>
      <c r="K7" t="s">
        <v>138</v>
      </c>
      <c r="L7" t="s">
        <v>139</v>
      </c>
      <c r="M7" t="s">
        <v>140</v>
      </c>
      <c r="N7" t="s">
        <v>141</v>
      </c>
      <c r="O7">
        <v>0</v>
      </c>
      <c r="P7">
        <v>0</v>
      </c>
      <c r="Q7">
        <v>1</v>
      </c>
      <c r="R7">
        <v>1</v>
      </c>
      <c r="S7">
        <v>6</v>
      </c>
      <c r="T7">
        <v>1</v>
      </c>
      <c r="U7">
        <v>3</v>
      </c>
      <c r="V7">
        <v>8</v>
      </c>
      <c r="W7">
        <v>1</v>
      </c>
      <c r="X7">
        <v>0</v>
      </c>
      <c r="Y7">
        <v>0</v>
      </c>
      <c r="Z7">
        <v>1</v>
      </c>
      <c r="AA7">
        <v>0</v>
      </c>
      <c r="AB7">
        <v>0</v>
      </c>
      <c r="AC7">
        <v>3</v>
      </c>
      <c r="AD7">
        <v>3</v>
      </c>
      <c r="AE7">
        <v>0</v>
      </c>
      <c r="AF7">
        <v>34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2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2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3</v>
      </c>
      <c r="BN7">
        <v>0</v>
      </c>
      <c r="BO7">
        <v>0</v>
      </c>
      <c r="BP7">
        <v>1</v>
      </c>
      <c r="BQ7">
        <v>0</v>
      </c>
      <c r="BR7">
        <v>1</v>
      </c>
      <c r="BS7">
        <v>3</v>
      </c>
      <c r="BT7">
        <v>0</v>
      </c>
      <c r="BU7">
        <v>0</v>
      </c>
      <c r="BV7">
        <v>2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2</v>
      </c>
      <c r="CF7">
        <v>0</v>
      </c>
      <c r="CG7">
        <v>1</v>
      </c>
      <c r="CH7">
        <v>3</v>
      </c>
      <c r="CI7">
        <v>3</v>
      </c>
      <c r="CJ7">
        <v>1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3</v>
      </c>
      <c r="CW7">
        <v>3</v>
      </c>
      <c r="CX7">
        <v>0</v>
      </c>
      <c r="CY7">
        <v>0</v>
      </c>
      <c r="CZ7">
        <v>1</v>
      </c>
      <c r="DA7">
        <v>3</v>
      </c>
      <c r="DB7">
        <v>0</v>
      </c>
      <c r="DC7" t="s">
        <v>126</v>
      </c>
      <c r="DD7" t="s">
        <v>127</v>
      </c>
      <c r="DE7" t="s">
        <v>111</v>
      </c>
    </row>
    <row r="8" spans="1:109">
      <c r="A8" s="1">
        <v>6</v>
      </c>
      <c r="B8" t="s">
        <v>142</v>
      </c>
      <c r="C8">
        <v>215</v>
      </c>
      <c r="D8">
        <v>3</v>
      </c>
      <c r="E8">
        <v>0</v>
      </c>
      <c r="F8">
        <v>1</v>
      </c>
      <c r="G8">
        <v>1</v>
      </c>
      <c r="H8">
        <v>1</v>
      </c>
      <c r="I8">
        <v>13</v>
      </c>
      <c r="J8">
        <v>5</v>
      </c>
      <c r="K8" t="s">
        <v>143</v>
      </c>
      <c r="L8" t="s">
        <v>144</v>
      </c>
      <c r="M8" t="s">
        <v>143</v>
      </c>
      <c r="N8" t="s">
        <v>145</v>
      </c>
      <c r="O8">
        <v>1</v>
      </c>
      <c r="P8">
        <v>0</v>
      </c>
      <c r="Q8">
        <v>2</v>
      </c>
      <c r="R8">
        <v>2</v>
      </c>
      <c r="S8">
        <v>0</v>
      </c>
      <c r="T8">
        <v>3</v>
      </c>
      <c r="U8">
        <v>0</v>
      </c>
      <c r="V8">
        <v>14</v>
      </c>
      <c r="W8">
        <v>3</v>
      </c>
      <c r="X8">
        <v>0</v>
      </c>
      <c r="Y8">
        <v>0</v>
      </c>
      <c r="Z8">
        <v>1</v>
      </c>
      <c r="AA8">
        <v>0</v>
      </c>
      <c r="AB8">
        <v>1</v>
      </c>
      <c r="AC8">
        <v>5</v>
      </c>
      <c r="AD8">
        <v>4</v>
      </c>
      <c r="AE8">
        <v>0</v>
      </c>
      <c r="AF8">
        <v>62</v>
      </c>
      <c r="AG8">
        <v>0</v>
      </c>
      <c r="AH8">
        <v>0</v>
      </c>
      <c r="AI8">
        <v>0</v>
      </c>
      <c r="AJ8">
        <v>0</v>
      </c>
      <c r="AK8">
        <v>8</v>
      </c>
      <c r="AL8">
        <v>2</v>
      </c>
      <c r="AM8">
        <v>0</v>
      </c>
      <c r="AN8">
        <v>0</v>
      </c>
      <c r="AO8">
        <v>8</v>
      </c>
      <c r="AP8">
        <v>3</v>
      </c>
      <c r="AQ8">
        <v>0</v>
      </c>
      <c r="AR8">
        <v>0</v>
      </c>
      <c r="AS8">
        <v>0</v>
      </c>
      <c r="AT8">
        <v>1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1</v>
      </c>
      <c r="BE8">
        <v>0</v>
      </c>
      <c r="BF8">
        <v>0</v>
      </c>
      <c r="BG8">
        <v>0</v>
      </c>
      <c r="BH8">
        <v>0</v>
      </c>
      <c r="BI8">
        <v>0</v>
      </c>
      <c r="BJ8">
        <v>5</v>
      </c>
      <c r="BK8">
        <v>1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2</v>
      </c>
      <c r="BS8">
        <v>3</v>
      </c>
      <c r="BT8">
        <v>1</v>
      </c>
      <c r="BU8">
        <v>0</v>
      </c>
      <c r="BV8">
        <v>0</v>
      </c>
      <c r="BW8">
        <v>1</v>
      </c>
      <c r="BX8">
        <v>0</v>
      </c>
      <c r="BY8">
        <v>0</v>
      </c>
      <c r="BZ8">
        <v>0</v>
      </c>
      <c r="CA8">
        <v>0</v>
      </c>
      <c r="CB8">
        <v>1</v>
      </c>
      <c r="CC8">
        <v>4</v>
      </c>
      <c r="CD8">
        <v>0</v>
      </c>
      <c r="CE8">
        <v>2</v>
      </c>
      <c r="CF8">
        <v>0</v>
      </c>
      <c r="CG8">
        <v>0</v>
      </c>
      <c r="CH8">
        <v>0</v>
      </c>
      <c r="CI8">
        <v>5</v>
      </c>
      <c r="CJ8">
        <v>0</v>
      </c>
      <c r="CK8">
        <v>0</v>
      </c>
      <c r="CL8">
        <v>0</v>
      </c>
      <c r="CM8">
        <v>0</v>
      </c>
      <c r="CN8">
        <v>0</v>
      </c>
      <c r="CO8">
        <v>1</v>
      </c>
      <c r="CP8">
        <v>0</v>
      </c>
      <c r="CQ8">
        <v>3</v>
      </c>
      <c r="CR8">
        <v>1</v>
      </c>
      <c r="CS8">
        <v>0</v>
      </c>
      <c r="CT8">
        <v>0</v>
      </c>
      <c r="CU8">
        <v>1</v>
      </c>
      <c r="CV8">
        <v>3</v>
      </c>
      <c r="CW8">
        <v>1</v>
      </c>
      <c r="CX8">
        <v>0</v>
      </c>
      <c r="CY8">
        <v>1</v>
      </c>
      <c r="CZ8">
        <v>0</v>
      </c>
      <c r="DA8">
        <v>3</v>
      </c>
      <c r="DB8">
        <v>0</v>
      </c>
      <c r="DC8" t="s">
        <v>126</v>
      </c>
      <c r="DD8" t="s">
        <v>127</v>
      </c>
      <c r="DE8" t="s">
        <v>111</v>
      </c>
    </row>
    <row r="9" spans="1:109">
      <c r="A9" s="1">
        <v>7</v>
      </c>
      <c r="B9" t="s">
        <v>146</v>
      </c>
      <c r="C9">
        <v>159</v>
      </c>
      <c r="D9">
        <v>5</v>
      </c>
      <c r="E9">
        <v>0</v>
      </c>
      <c r="F9">
        <v>0</v>
      </c>
      <c r="G9">
        <v>9</v>
      </c>
      <c r="H9">
        <v>2</v>
      </c>
      <c r="I9">
        <v>19</v>
      </c>
      <c r="J9">
        <v>8</v>
      </c>
      <c r="K9" t="s">
        <v>147</v>
      </c>
      <c r="L9" t="s">
        <v>148</v>
      </c>
      <c r="M9" t="s">
        <v>149</v>
      </c>
      <c r="N9" t="s">
        <v>150</v>
      </c>
      <c r="O9">
        <v>0</v>
      </c>
      <c r="P9">
        <v>0</v>
      </c>
      <c r="Q9">
        <v>2</v>
      </c>
      <c r="R9">
        <v>2</v>
      </c>
      <c r="S9">
        <v>2</v>
      </c>
      <c r="T9">
        <v>3</v>
      </c>
      <c r="U9">
        <v>2</v>
      </c>
      <c r="V9">
        <v>6</v>
      </c>
      <c r="W9">
        <v>2</v>
      </c>
      <c r="X9">
        <v>0</v>
      </c>
      <c r="Y9">
        <v>0</v>
      </c>
      <c r="Z9">
        <v>1</v>
      </c>
      <c r="AA9">
        <v>0</v>
      </c>
      <c r="AB9">
        <v>0</v>
      </c>
      <c r="AC9">
        <v>2</v>
      </c>
      <c r="AD9">
        <v>1</v>
      </c>
      <c r="AE9">
        <v>0</v>
      </c>
      <c r="AF9">
        <v>42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1</v>
      </c>
      <c r="AN9">
        <v>0</v>
      </c>
      <c r="AO9">
        <v>8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1</v>
      </c>
      <c r="BB9">
        <v>0</v>
      </c>
      <c r="BC9">
        <v>2</v>
      </c>
      <c r="BD9">
        <v>2</v>
      </c>
      <c r="BE9">
        <v>0</v>
      </c>
      <c r="BF9">
        <v>0</v>
      </c>
      <c r="BG9">
        <v>0</v>
      </c>
      <c r="BH9">
        <v>0</v>
      </c>
      <c r="BI9">
        <v>0</v>
      </c>
      <c r="BJ9">
        <v>2</v>
      </c>
      <c r="BK9">
        <v>0</v>
      </c>
      <c r="BL9">
        <v>1</v>
      </c>
      <c r="BM9">
        <v>2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1</v>
      </c>
      <c r="CC9">
        <v>0</v>
      </c>
      <c r="CD9">
        <v>0</v>
      </c>
      <c r="CE9">
        <v>1</v>
      </c>
      <c r="CF9">
        <v>0</v>
      </c>
      <c r="CG9">
        <v>1</v>
      </c>
      <c r="CH9">
        <v>3</v>
      </c>
      <c r="CI9">
        <v>2</v>
      </c>
      <c r="CJ9">
        <v>2</v>
      </c>
      <c r="CK9">
        <v>0</v>
      </c>
      <c r="CL9">
        <v>1</v>
      </c>
      <c r="CM9">
        <v>0</v>
      </c>
      <c r="CN9">
        <v>0</v>
      </c>
      <c r="CO9">
        <v>0</v>
      </c>
      <c r="CP9">
        <v>0</v>
      </c>
      <c r="CQ9">
        <v>3</v>
      </c>
      <c r="CR9">
        <v>1</v>
      </c>
      <c r="CS9">
        <v>0</v>
      </c>
      <c r="CT9">
        <v>1</v>
      </c>
      <c r="CU9">
        <v>0</v>
      </c>
      <c r="CV9">
        <v>1</v>
      </c>
      <c r="CW9">
        <v>2</v>
      </c>
      <c r="CX9">
        <v>0</v>
      </c>
      <c r="CY9">
        <v>0</v>
      </c>
      <c r="CZ9">
        <v>0</v>
      </c>
      <c r="DA9">
        <v>4</v>
      </c>
      <c r="DB9">
        <v>0</v>
      </c>
      <c r="DC9" t="s">
        <v>151</v>
      </c>
      <c r="DD9" t="s">
        <v>152</v>
      </c>
      <c r="DE9" t="s">
        <v>111</v>
      </c>
    </row>
    <row r="10" spans="1:109">
      <c r="A10" s="1">
        <v>8</v>
      </c>
      <c r="B10" t="s">
        <v>153</v>
      </c>
      <c r="C10">
        <v>140</v>
      </c>
      <c r="D10">
        <v>4</v>
      </c>
      <c r="E10">
        <v>0</v>
      </c>
      <c r="F10">
        <v>1</v>
      </c>
      <c r="G10">
        <v>4</v>
      </c>
      <c r="H10">
        <v>1</v>
      </c>
      <c r="I10">
        <v>8</v>
      </c>
      <c r="J10">
        <v>2</v>
      </c>
      <c r="K10" t="s">
        <v>154</v>
      </c>
      <c r="L10" t="s">
        <v>155</v>
      </c>
      <c r="M10" t="s">
        <v>156</v>
      </c>
      <c r="N10" t="s">
        <v>157</v>
      </c>
      <c r="O10">
        <v>0</v>
      </c>
      <c r="P10">
        <v>0</v>
      </c>
      <c r="Q10">
        <v>2</v>
      </c>
      <c r="R10">
        <v>2</v>
      </c>
      <c r="S10">
        <v>3</v>
      </c>
      <c r="T10">
        <v>1</v>
      </c>
      <c r="U10">
        <v>1</v>
      </c>
      <c r="V10">
        <v>9</v>
      </c>
      <c r="W10">
        <v>2</v>
      </c>
      <c r="X10">
        <v>0</v>
      </c>
      <c r="Y10">
        <v>0</v>
      </c>
      <c r="Z10">
        <v>0</v>
      </c>
      <c r="AA10">
        <v>0</v>
      </c>
      <c r="AB10">
        <v>0</v>
      </c>
      <c r="AC10">
        <v>5</v>
      </c>
      <c r="AD10">
        <v>1</v>
      </c>
      <c r="AE10">
        <v>1</v>
      </c>
      <c r="AF10">
        <v>50</v>
      </c>
      <c r="AG10">
        <v>0</v>
      </c>
      <c r="AH10">
        <v>0</v>
      </c>
      <c r="AI10">
        <v>0</v>
      </c>
      <c r="AJ10">
        <v>1</v>
      </c>
      <c r="AK10">
        <v>0</v>
      </c>
      <c r="AL10">
        <v>1</v>
      </c>
      <c r="AM10">
        <v>2</v>
      </c>
      <c r="AN10">
        <v>0</v>
      </c>
      <c r="AO10">
        <v>5</v>
      </c>
      <c r="AP10">
        <v>0</v>
      </c>
      <c r="AQ10">
        <v>0</v>
      </c>
      <c r="AR10">
        <v>0</v>
      </c>
      <c r="AS10">
        <v>2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2</v>
      </c>
      <c r="BA10">
        <v>2</v>
      </c>
      <c r="BB10">
        <v>1</v>
      </c>
      <c r="BC10">
        <v>2</v>
      </c>
      <c r="BD10">
        <v>1</v>
      </c>
      <c r="BE10">
        <v>2</v>
      </c>
      <c r="BF10">
        <v>0</v>
      </c>
      <c r="BG10">
        <v>0</v>
      </c>
      <c r="BH10">
        <v>0</v>
      </c>
      <c r="BI10">
        <v>0</v>
      </c>
      <c r="BJ10">
        <v>3</v>
      </c>
      <c r="BK10">
        <v>1</v>
      </c>
      <c r="BL10">
        <v>0</v>
      </c>
      <c r="BM10">
        <v>1</v>
      </c>
      <c r="BN10">
        <v>1</v>
      </c>
      <c r="BO10">
        <v>0</v>
      </c>
      <c r="BP10">
        <v>1</v>
      </c>
      <c r="BQ10">
        <v>0</v>
      </c>
      <c r="BR10">
        <v>1</v>
      </c>
      <c r="BS10">
        <v>1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1</v>
      </c>
      <c r="BZ10">
        <v>0</v>
      </c>
      <c r="CA10">
        <v>1</v>
      </c>
      <c r="CB10">
        <v>2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5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2</v>
      </c>
      <c r="CR10">
        <v>1</v>
      </c>
      <c r="CS10">
        <v>0</v>
      </c>
      <c r="CT10">
        <v>0</v>
      </c>
      <c r="CU10">
        <v>0</v>
      </c>
      <c r="CV10">
        <v>3</v>
      </c>
      <c r="CW10">
        <v>0</v>
      </c>
      <c r="CX10">
        <v>2</v>
      </c>
      <c r="CY10">
        <v>0</v>
      </c>
      <c r="CZ10">
        <v>0</v>
      </c>
      <c r="DA10">
        <v>3</v>
      </c>
      <c r="DB10">
        <v>0</v>
      </c>
      <c r="DC10" t="s">
        <v>126</v>
      </c>
      <c r="DD10" t="s">
        <v>127</v>
      </c>
      <c r="DE10" t="s">
        <v>111</v>
      </c>
    </row>
    <row r="11" spans="1:109">
      <c r="A11" s="1">
        <v>9</v>
      </c>
      <c r="B11" t="s">
        <v>158</v>
      </c>
      <c r="C11">
        <v>218</v>
      </c>
      <c r="D11">
        <v>9</v>
      </c>
      <c r="E11">
        <v>0</v>
      </c>
      <c r="F11">
        <v>0</v>
      </c>
      <c r="G11">
        <v>12</v>
      </c>
      <c r="H11">
        <v>4</v>
      </c>
      <c r="I11">
        <v>30</v>
      </c>
      <c r="J11">
        <v>17</v>
      </c>
      <c r="K11" t="s">
        <v>159</v>
      </c>
      <c r="L11" t="s">
        <v>160</v>
      </c>
      <c r="M11" t="s">
        <v>161</v>
      </c>
      <c r="N11" t="s">
        <v>162</v>
      </c>
      <c r="O11">
        <v>5</v>
      </c>
      <c r="P11">
        <v>0</v>
      </c>
      <c r="Q11">
        <v>5</v>
      </c>
      <c r="R11">
        <v>5</v>
      </c>
      <c r="S11">
        <v>4</v>
      </c>
      <c r="T11">
        <v>3</v>
      </c>
      <c r="U11">
        <v>4</v>
      </c>
      <c r="V11">
        <v>12</v>
      </c>
      <c r="W11">
        <v>4</v>
      </c>
      <c r="X11">
        <v>0</v>
      </c>
      <c r="Y11">
        <v>1</v>
      </c>
      <c r="Z11">
        <v>0</v>
      </c>
      <c r="AA11">
        <v>0</v>
      </c>
      <c r="AB11">
        <v>0</v>
      </c>
      <c r="AC11">
        <v>5</v>
      </c>
      <c r="AD11">
        <v>1</v>
      </c>
      <c r="AE11">
        <v>1</v>
      </c>
      <c r="AF11">
        <v>54</v>
      </c>
      <c r="AG11">
        <v>0</v>
      </c>
      <c r="AH11">
        <v>0</v>
      </c>
      <c r="AI11">
        <v>0</v>
      </c>
      <c r="AJ11">
        <v>1</v>
      </c>
      <c r="AK11">
        <v>0</v>
      </c>
      <c r="AL11">
        <v>0</v>
      </c>
      <c r="AM11">
        <v>7</v>
      </c>
      <c r="AN11">
        <v>0</v>
      </c>
      <c r="AO11">
        <v>7</v>
      </c>
      <c r="AP11">
        <v>1</v>
      </c>
      <c r="AQ11">
        <v>2</v>
      </c>
      <c r="AR11">
        <v>0</v>
      </c>
      <c r="AS11">
        <v>1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1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2</v>
      </c>
      <c r="BK11">
        <v>0</v>
      </c>
      <c r="BL11">
        <v>0</v>
      </c>
      <c r="BM11">
        <v>4</v>
      </c>
      <c r="BN11">
        <v>1</v>
      </c>
      <c r="BO11">
        <v>0</v>
      </c>
      <c r="BP11">
        <v>1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1</v>
      </c>
      <c r="BX11">
        <v>0</v>
      </c>
      <c r="BY11">
        <v>0</v>
      </c>
      <c r="BZ11">
        <v>0</v>
      </c>
      <c r="CA11">
        <v>0</v>
      </c>
      <c r="CB11">
        <v>1</v>
      </c>
      <c r="CC11">
        <v>0</v>
      </c>
      <c r="CD11">
        <v>0</v>
      </c>
      <c r="CE11">
        <v>2</v>
      </c>
      <c r="CF11">
        <v>0</v>
      </c>
      <c r="CG11">
        <v>0</v>
      </c>
      <c r="CH11">
        <v>6</v>
      </c>
      <c r="CI11">
        <v>5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2</v>
      </c>
      <c r="CR11">
        <v>2</v>
      </c>
      <c r="CS11">
        <v>0</v>
      </c>
      <c r="CT11">
        <v>0</v>
      </c>
      <c r="CU11">
        <v>1</v>
      </c>
      <c r="CV11">
        <v>4</v>
      </c>
      <c r="CW11">
        <v>2</v>
      </c>
      <c r="CX11">
        <v>0</v>
      </c>
      <c r="CY11">
        <v>0</v>
      </c>
      <c r="CZ11">
        <v>0</v>
      </c>
      <c r="DA11">
        <v>0</v>
      </c>
      <c r="DB11">
        <v>0</v>
      </c>
      <c r="DC11" t="s">
        <v>111</v>
      </c>
      <c r="DD11" t="s">
        <v>111</v>
      </c>
      <c r="DE11" t="s">
        <v>111</v>
      </c>
    </row>
    <row r="12" spans="1:109">
      <c r="A12" s="1">
        <v>10</v>
      </c>
      <c r="B12" t="s">
        <v>163</v>
      </c>
      <c r="C12">
        <v>195</v>
      </c>
      <c r="D12">
        <v>5</v>
      </c>
      <c r="E12">
        <v>0</v>
      </c>
      <c r="F12">
        <v>0</v>
      </c>
      <c r="G12">
        <v>3</v>
      </c>
      <c r="H12">
        <v>1</v>
      </c>
      <c r="I12">
        <v>27</v>
      </c>
      <c r="J12">
        <v>14</v>
      </c>
      <c r="K12" t="s">
        <v>164</v>
      </c>
      <c r="L12" t="s">
        <v>165</v>
      </c>
      <c r="M12" t="s">
        <v>166</v>
      </c>
      <c r="N12" t="s">
        <v>167</v>
      </c>
      <c r="O12">
        <v>7</v>
      </c>
      <c r="P12">
        <v>0</v>
      </c>
      <c r="Q12">
        <v>3</v>
      </c>
      <c r="R12">
        <v>3</v>
      </c>
      <c r="S12">
        <v>1</v>
      </c>
      <c r="T12">
        <v>0</v>
      </c>
      <c r="U12">
        <v>0</v>
      </c>
      <c r="V12">
        <v>7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6</v>
      </c>
      <c r="AE12">
        <v>0</v>
      </c>
      <c r="AF12">
        <v>69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1</v>
      </c>
      <c r="AN12">
        <v>0</v>
      </c>
      <c r="AO12">
        <v>6</v>
      </c>
      <c r="AP12">
        <v>3</v>
      </c>
      <c r="AQ12">
        <v>0</v>
      </c>
      <c r="AR12">
        <v>1</v>
      </c>
      <c r="AS12">
        <v>0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1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2</v>
      </c>
      <c r="BJ12">
        <v>4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4</v>
      </c>
      <c r="BQ12">
        <v>0</v>
      </c>
      <c r="BR12">
        <v>1</v>
      </c>
      <c r="BS12">
        <v>0</v>
      </c>
      <c r="BT12">
        <v>0</v>
      </c>
      <c r="BU12">
        <v>9</v>
      </c>
      <c r="BV12">
        <v>0</v>
      </c>
      <c r="BW12">
        <v>0</v>
      </c>
      <c r="BX12">
        <v>0</v>
      </c>
      <c r="BY12">
        <v>0</v>
      </c>
      <c r="BZ12">
        <v>2</v>
      </c>
      <c r="CA12">
        <v>1</v>
      </c>
      <c r="CB12">
        <v>1</v>
      </c>
      <c r="CC12">
        <v>0</v>
      </c>
      <c r="CD12">
        <v>0</v>
      </c>
      <c r="CE12">
        <v>1</v>
      </c>
      <c r="CF12">
        <v>0</v>
      </c>
      <c r="CG12">
        <v>0</v>
      </c>
      <c r="CH12">
        <v>6</v>
      </c>
      <c r="CI12">
        <v>1</v>
      </c>
      <c r="CJ12">
        <v>1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5</v>
      </c>
      <c r="CR12">
        <v>4</v>
      </c>
      <c r="CS12">
        <v>0</v>
      </c>
      <c r="CT12">
        <v>0</v>
      </c>
      <c r="CU12">
        <v>1</v>
      </c>
      <c r="CV12">
        <v>3</v>
      </c>
      <c r="CW12">
        <v>1</v>
      </c>
      <c r="CX12">
        <v>0</v>
      </c>
      <c r="CY12">
        <v>1</v>
      </c>
      <c r="CZ12">
        <v>2</v>
      </c>
      <c r="DA12">
        <v>6</v>
      </c>
      <c r="DB12">
        <v>0</v>
      </c>
      <c r="DC12" t="s">
        <v>168</v>
      </c>
      <c r="DD12" t="s">
        <v>169</v>
      </c>
      <c r="DE12" t="s">
        <v>111</v>
      </c>
    </row>
    <row r="13" spans="1:109">
      <c r="A13" s="1">
        <v>11</v>
      </c>
      <c r="B13" t="s">
        <v>170</v>
      </c>
      <c r="C13">
        <v>192</v>
      </c>
      <c r="D13">
        <v>4</v>
      </c>
      <c r="E13">
        <v>1</v>
      </c>
      <c r="F13">
        <v>0</v>
      </c>
      <c r="G13">
        <v>5</v>
      </c>
      <c r="H13">
        <v>1</v>
      </c>
      <c r="I13">
        <v>24</v>
      </c>
      <c r="J13">
        <v>15</v>
      </c>
      <c r="K13" t="s">
        <v>171</v>
      </c>
      <c r="L13" t="s">
        <v>172</v>
      </c>
      <c r="M13" t="s">
        <v>173</v>
      </c>
      <c r="N13" t="s">
        <v>174</v>
      </c>
      <c r="O13">
        <v>2</v>
      </c>
      <c r="P13">
        <v>1</v>
      </c>
      <c r="Q13">
        <v>3</v>
      </c>
      <c r="R13">
        <v>4</v>
      </c>
      <c r="S13">
        <v>1</v>
      </c>
      <c r="T13">
        <v>1</v>
      </c>
      <c r="U13">
        <v>2</v>
      </c>
      <c r="V13">
        <v>7</v>
      </c>
      <c r="W13">
        <v>3</v>
      </c>
      <c r="X13">
        <v>0</v>
      </c>
      <c r="Y13">
        <v>0</v>
      </c>
      <c r="Z13">
        <v>0</v>
      </c>
      <c r="AA13">
        <v>0</v>
      </c>
      <c r="AB13">
        <v>0</v>
      </c>
      <c r="AC13">
        <v>1</v>
      </c>
      <c r="AD13">
        <v>2</v>
      </c>
      <c r="AE13">
        <v>1</v>
      </c>
      <c r="AF13">
        <v>46</v>
      </c>
      <c r="AG13">
        <v>0</v>
      </c>
      <c r="AH13">
        <v>0</v>
      </c>
      <c r="AI13">
        <v>0</v>
      </c>
      <c r="AJ13">
        <v>1</v>
      </c>
      <c r="AK13">
        <v>0</v>
      </c>
      <c r="AL13">
        <v>0</v>
      </c>
      <c r="AM13">
        <v>0</v>
      </c>
      <c r="AN13">
        <v>0</v>
      </c>
      <c r="AO13">
        <v>6</v>
      </c>
      <c r="AP13">
        <v>2</v>
      </c>
      <c r="AQ13">
        <v>0</v>
      </c>
      <c r="AR13">
        <v>1</v>
      </c>
      <c r="AS13">
        <v>1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2</v>
      </c>
      <c r="BA13">
        <v>1</v>
      </c>
      <c r="BB13">
        <v>0</v>
      </c>
      <c r="BC13">
        <v>3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3</v>
      </c>
      <c r="BK13">
        <v>1</v>
      </c>
      <c r="BL13">
        <v>0</v>
      </c>
      <c r="BM13">
        <v>2</v>
      </c>
      <c r="BN13">
        <v>0</v>
      </c>
      <c r="BO13">
        <v>1</v>
      </c>
      <c r="BP13">
        <v>0</v>
      </c>
      <c r="BQ13">
        <v>0</v>
      </c>
      <c r="BR13">
        <v>0</v>
      </c>
      <c r="BS13">
        <v>2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4</v>
      </c>
      <c r="CI13">
        <v>1</v>
      </c>
      <c r="CJ13">
        <v>0</v>
      </c>
      <c r="CK13">
        <v>0</v>
      </c>
      <c r="CL13">
        <v>1</v>
      </c>
      <c r="CM13">
        <v>0</v>
      </c>
      <c r="CN13">
        <v>1</v>
      </c>
      <c r="CO13">
        <v>0</v>
      </c>
      <c r="CP13">
        <v>1</v>
      </c>
      <c r="CQ13">
        <v>3</v>
      </c>
      <c r="CR13">
        <v>1</v>
      </c>
      <c r="CS13">
        <v>1</v>
      </c>
      <c r="CT13">
        <v>0</v>
      </c>
      <c r="CU13">
        <v>2</v>
      </c>
      <c r="CV13">
        <v>1</v>
      </c>
      <c r="CW13">
        <v>0</v>
      </c>
      <c r="CX13">
        <v>0</v>
      </c>
      <c r="CY13">
        <v>0</v>
      </c>
      <c r="CZ13">
        <v>0</v>
      </c>
      <c r="DA13">
        <v>4</v>
      </c>
      <c r="DB13">
        <v>0</v>
      </c>
      <c r="DC13" t="s">
        <v>151</v>
      </c>
      <c r="DD13" t="s">
        <v>152</v>
      </c>
      <c r="DE13" t="s">
        <v>175</v>
      </c>
    </row>
    <row r="14" spans="1:109">
      <c r="A14" s="1">
        <v>12</v>
      </c>
      <c r="B14" t="s">
        <v>176</v>
      </c>
      <c r="C14">
        <v>144</v>
      </c>
      <c r="D14">
        <v>0</v>
      </c>
      <c r="E14">
        <v>1</v>
      </c>
      <c r="F14">
        <v>2</v>
      </c>
      <c r="G14">
        <v>5</v>
      </c>
      <c r="H14">
        <v>0</v>
      </c>
      <c r="I14">
        <v>18</v>
      </c>
      <c r="J14">
        <v>5</v>
      </c>
      <c r="K14" t="s">
        <v>177</v>
      </c>
      <c r="L14" t="s">
        <v>178</v>
      </c>
      <c r="M14" t="s">
        <v>111</v>
      </c>
      <c r="N14" t="s">
        <v>179</v>
      </c>
      <c r="O14">
        <v>0</v>
      </c>
      <c r="P14">
        <v>1</v>
      </c>
      <c r="Q14">
        <v>2</v>
      </c>
      <c r="R14">
        <v>3</v>
      </c>
      <c r="S14">
        <v>0</v>
      </c>
      <c r="T14">
        <v>2</v>
      </c>
      <c r="U14">
        <v>3</v>
      </c>
      <c r="V14">
        <v>11</v>
      </c>
      <c r="W14">
        <v>5</v>
      </c>
      <c r="X14">
        <v>0</v>
      </c>
      <c r="Y14">
        <v>1</v>
      </c>
      <c r="Z14">
        <v>0</v>
      </c>
      <c r="AA14">
        <v>0</v>
      </c>
      <c r="AB14">
        <v>0</v>
      </c>
      <c r="AC14">
        <v>1</v>
      </c>
      <c r="AD14">
        <v>4</v>
      </c>
      <c r="AE14">
        <v>0</v>
      </c>
      <c r="AF14">
        <v>38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2</v>
      </c>
      <c r="AP14">
        <v>1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1</v>
      </c>
      <c r="AY14">
        <v>0</v>
      </c>
      <c r="AZ14">
        <v>0</v>
      </c>
      <c r="BA14">
        <v>0</v>
      </c>
      <c r="BB14">
        <v>2</v>
      </c>
      <c r="BC14">
        <v>0</v>
      </c>
      <c r="BD14">
        <v>2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L14">
        <v>0</v>
      </c>
      <c r="BM14">
        <v>3</v>
      </c>
      <c r="BN14">
        <v>1</v>
      </c>
      <c r="BO14">
        <v>0</v>
      </c>
      <c r="BP14">
        <v>0</v>
      </c>
      <c r="BQ14">
        <v>0</v>
      </c>
      <c r="BR14">
        <v>3</v>
      </c>
      <c r="BS14">
        <v>3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1</v>
      </c>
      <c r="CI14">
        <v>1</v>
      </c>
      <c r="CJ14">
        <v>1</v>
      </c>
      <c r="CK14">
        <v>0</v>
      </c>
      <c r="CL14">
        <v>0</v>
      </c>
      <c r="CM14">
        <v>0</v>
      </c>
      <c r="CN14">
        <v>1</v>
      </c>
      <c r="CO14">
        <v>2</v>
      </c>
      <c r="CP14">
        <v>0</v>
      </c>
      <c r="CQ14">
        <v>4</v>
      </c>
      <c r="CR14">
        <v>1</v>
      </c>
      <c r="CS14">
        <v>0</v>
      </c>
      <c r="CT14">
        <v>0</v>
      </c>
      <c r="CU14">
        <v>0</v>
      </c>
      <c r="CV14">
        <v>1</v>
      </c>
      <c r="CW14">
        <v>0</v>
      </c>
      <c r="CX14">
        <v>1</v>
      </c>
      <c r="CY14">
        <v>1</v>
      </c>
      <c r="CZ14">
        <v>1</v>
      </c>
      <c r="DA14">
        <v>4</v>
      </c>
      <c r="DB14">
        <v>0</v>
      </c>
      <c r="DC14" t="s">
        <v>151</v>
      </c>
      <c r="DD14" t="s">
        <v>152</v>
      </c>
      <c r="DE14" t="s">
        <v>175</v>
      </c>
    </row>
    <row r="15" spans="1:109">
      <c r="A15" s="1">
        <v>13</v>
      </c>
      <c r="B15" t="s">
        <v>180</v>
      </c>
      <c r="C15">
        <v>152</v>
      </c>
      <c r="D15">
        <v>4</v>
      </c>
      <c r="E15">
        <v>0</v>
      </c>
      <c r="F15">
        <v>0</v>
      </c>
      <c r="G15">
        <v>6</v>
      </c>
      <c r="H15">
        <v>1</v>
      </c>
      <c r="I15">
        <v>22</v>
      </c>
      <c r="J15">
        <v>6</v>
      </c>
      <c r="K15" t="s">
        <v>181</v>
      </c>
      <c r="L15" t="s">
        <v>182</v>
      </c>
      <c r="M15" t="s">
        <v>183</v>
      </c>
      <c r="N15" t="s">
        <v>184</v>
      </c>
      <c r="O15">
        <v>2</v>
      </c>
      <c r="P15">
        <v>0</v>
      </c>
      <c r="Q15">
        <v>3</v>
      </c>
      <c r="R15">
        <v>3</v>
      </c>
      <c r="S15">
        <v>1</v>
      </c>
      <c r="T15">
        <v>2</v>
      </c>
      <c r="U15">
        <v>4</v>
      </c>
      <c r="V15">
        <v>8</v>
      </c>
      <c r="W15">
        <v>2</v>
      </c>
      <c r="X15">
        <v>0</v>
      </c>
      <c r="Y15">
        <v>1</v>
      </c>
      <c r="Z15">
        <v>0</v>
      </c>
      <c r="AA15">
        <v>0</v>
      </c>
      <c r="AB15">
        <v>0</v>
      </c>
      <c r="AC15">
        <v>2</v>
      </c>
      <c r="AD15">
        <v>3</v>
      </c>
      <c r="AE15">
        <v>0</v>
      </c>
      <c r="AF15">
        <v>37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1</v>
      </c>
      <c r="AM15">
        <v>0</v>
      </c>
      <c r="AN15">
        <v>0</v>
      </c>
      <c r="AO15">
        <v>0</v>
      </c>
      <c r="AP15">
        <v>1</v>
      </c>
      <c r="AQ15">
        <v>3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4</v>
      </c>
      <c r="BN15">
        <v>1</v>
      </c>
      <c r="BO15">
        <v>0</v>
      </c>
      <c r="BP15">
        <v>1</v>
      </c>
      <c r="BQ15">
        <v>0</v>
      </c>
      <c r="BR15">
        <v>3</v>
      </c>
      <c r="BS15">
        <v>1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2</v>
      </c>
      <c r="CE15">
        <v>0</v>
      </c>
      <c r="CF15">
        <v>0</v>
      </c>
      <c r="CG15">
        <v>0</v>
      </c>
      <c r="CH15">
        <v>1</v>
      </c>
      <c r="CI15">
        <v>2</v>
      </c>
      <c r="CJ15">
        <v>1</v>
      </c>
      <c r="CK15">
        <v>0</v>
      </c>
      <c r="CL15">
        <v>0</v>
      </c>
      <c r="CM15">
        <v>0</v>
      </c>
      <c r="CN15">
        <v>1</v>
      </c>
      <c r="CO15">
        <v>0</v>
      </c>
      <c r="CP15">
        <v>0</v>
      </c>
      <c r="CQ15">
        <v>1</v>
      </c>
      <c r="CR15">
        <v>1</v>
      </c>
      <c r="CS15">
        <v>1</v>
      </c>
      <c r="CT15">
        <v>0</v>
      </c>
      <c r="CU15">
        <v>1</v>
      </c>
      <c r="CV15">
        <v>6</v>
      </c>
      <c r="CW15">
        <v>0</v>
      </c>
      <c r="CX15">
        <v>0</v>
      </c>
      <c r="CY15">
        <v>0</v>
      </c>
      <c r="CZ15">
        <v>0</v>
      </c>
      <c r="DA15">
        <v>4</v>
      </c>
      <c r="DB15">
        <v>0</v>
      </c>
      <c r="DC15" t="s">
        <v>151</v>
      </c>
      <c r="DD15" t="s">
        <v>152</v>
      </c>
      <c r="DE15" t="s">
        <v>111</v>
      </c>
    </row>
    <row r="16" spans="1:109">
      <c r="A16" s="1">
        <v>14</v>
      </c>
      <c r="B16" t="s">
        <v>185</v>
      </c>
      <c r="C16">
        <v>125</v>
      </c>
      <c r="D16">
        <v>6</v>
      </c>
      <c r="E16">
        <v>0</v>
      </c>
      <c r="F16">
        <v>0</v>
      </c>
      <c r="G16">
        <v>5</v>
      </c>
      <c r="H16">
        <v>2</v>
      </c>
      <c r="I16">
        <v>18</v>
      </c>
      <c r="J16">
        <v>8</v>
      </c>
      <c r="K16" t="s">
        <v>186</v>
      </c>
      <c r="L16" t="s">
        <v>187</v>
      </c>
      <c r="M16" t="s">
        <v>188</v>
      </c>
      <c r="N16" t="s">
        <v>189</v>
      </c>
      <c r="O16">
        <v>2</v>
      </c>
      <c r="P16">
        <v>0</v>
      </c>
      <c r="Q16">
        <v>1</v>
      </c>
      <c r="R16">
        <v>1</v>
      </c>
      <c r="S16">
        <v>2</v>
      </c>
      <c r="T16">
        <v>4</v>
      </c>
      <c r="U16">
        <v>0</v>
      </c>
      <c r="V16">
        <v>9</v>
      </c>
      <c r="W16">
        <v>2</v>
      </c>
      <c r="X16">
        <v>0</v>
      </c>
      <c r="Y16">
        <v>0</v>
      </c>
      <c r="Z16">
        <v>0</v>
      </c>
      <c r="AA16">
        <v>1</v>
      </c>
      <c r="AB16">
        <v>0</v>
      </c>
      <c r="AC16">
        <v>0</v>
      </c>
      <c r="AD16">
        <v>5</v>
      </c>
      <c r="AE16">
        <v>1</v>
      </c>
      <c r="AF16">
        <v>27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1</v>
      </c>
      <c r="AM16">
        <v>0</v>
      </c>
      <c r="AN16">
        <v>0</v>
      </c>
      <c r="AO16">
        <v>4</v>
      </c>
      <c r="AP16">
        <v>1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2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1</v>
      </c>
      <c r="CF16">
        <v>0</v>
      </c>
      <c r="CG16">
        <v>0</v>
      </c>
      <c r="CH16">
        <v>3</v>
      </c>
      <c r="CI16">
        <v>0</v>
      </c>
      <c r="CJ16">
        <v>1</v>
      </c>
      <c r="CK16">
        <v>0</v>
      </c>
      <c r="CL16">
        <v>0</v>
      </c>
      <c r="CM16">
        <v>0</v>
      </c>
      <c r="CN16">
        <v>0</v>
      </c>
      <c r="CO16">
        <v>1</v>
      </c>
      <c r="CP16">
        <v>0</v>
      </c>
      <c r="CQ16">
        <v>1</v>
      </c>
      <c r="CR16">
        <v>4</v>
      </c>
      <c r="CS16">
        <v>1</v>
      </c>
      <c r="CT16">
        <v>0</v>
      </c>
      <c r="CU16">
        <v>1</v>
      </c>
      <c r="CV16">
        <v>3</v>
      </c>
      <c r="CW16">
        <v>1</v>
      </c>
      <c r="CX16">
        <v>0</v>
      </c>
      <c r="CY16">
        <v>0</v>
      </c>
      <c r="CZ16">
        <v>0</v>
      </c>
      <c r="DA16">
        <v>1</v>
      </c>
      <c r="DB16">
        <v>0</v>
      </c>
      <c r="DC16" t="s">
        <v>120</v>
      </c>
      <c r="DD16" t="s">
        <v>121</v>
      </c>
      <c r="DE16" t="s">
        <v>111</v>
      </c>
    </row>
    <row r="17" spans="1:109">
      <c r="A17" s="1">
        <v>15</v>
      </c>
      <c r="B17" t="s">
        <v>190</v>
      </c>
      <c r="C17">
        <v>151</v>
      </c>
      <c r="D17">
        <v>7</v>
      </c>
      <c r="E17">
        <v>0</v>
      </c>
      <c r="F17">
        <v>0</v>
      </c>
      <c r="G17">
        <v>5</v>
      </c>
      <c r="H17">
        <v>1</v>
      </c>
      <c r="I17">
        <v>18</v>
      </c>
      <c r="J17">
        <v>10</v>
      </c>
      <c r="K17" t="s">
        <v>191</v>
      </c>
      <c r="L17" t="s">
        <v>192</v>
      </c>
      <c r="M17" t="s">
        <v>193</v>
      </c>
      <c r="N17" t="s">
        <v>194</v>
      </c>
      <c r="O17">
        <v>1</v>
      </c>
      <c r="P17">
        <v>0</v>
      </c>
      <c r="Q17">
        <v>0</v>
      </c>
      <c r="R17">
        <v>0</v>
      </c>
      <c r="S17">
        <v>3</v>
      </c>
      <c r="T17">
        <v>3</v>
      </c>
      <c r="U17">
        <v>2</v>
      </c>
      <c r="V17">
        <v>3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0</v>
      </c>
      <c r="AF17">
        <v>44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5</v>
      </c>
      <c r="AP17">
        <v>1</v>
      </c>
      <c r="AQ17">
        <v>0</v>
      </c>
      <c r="AR17">
        <v>1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3</v>
      </c>
      <c r="BK17">
        <v>0</v>
      </c>
      <c r="BL17">
        <v>0</v>
      </c>
      <c r="BM17">
        <v>2</v>
      </c>
      <c r="BN17">
        <v>0</v>
      </c>
      <c r="BO17">
        <v>0</v>
      </c>
      <c r="BP17">
        <v>2</v>
      </c>
      <c r="BQ17">
        <v>2</v>
      </c>
      <c r="BR17">
        <v>0</v>
      </c>
      <c r="BS17">
        <v>4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1</v>
      </c>
      <c r="CC17">
        <v>0</v>
      </c>
      <c r="CD17">
        <v>0</v>
      </c>
      <c r="CE17">
        <v>2</v>
      </c>
      <c r="CF17">
        <v>1</v>
      </c>
      <c r="CG17">
        <v>0</v>
      </c>
      <c r="CH17">
        <v>3</v>
      </c>
      <c r="CI17">
        <v>0</v>
      </c>
      <c r="CJ17">
        <v>1</v>
      </c>
      <c r="CK17">
        <v>0</v>
      </c>
      <c r="CL17">
        <v>0</v>
      </c>
      <c r="CM17">
        <v>0</v>
      </c>
      <c r="CN17">
        <v>1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1</v>
      </c>
      <c r="CU17">
        <v>1</v>
      </c>
      <c r="CV17">
        <v>5</v>
      </c>
      <c r="CW17">
        <v>4</v>
      </c>
      <c r="CX17">
        <v>0</v>
      </c>
      <c r="CY17">
        <v>0</v>
      </c>
      <c r="CZ17">
        <v>0</v>
      </c>
      <c r="DA17">
        <v>3</v>
      </c>
      <c r="DB17">
        <v>0</v>
      </c>
      <c r="DC17" t="s">
        <v>126</v>
      </c>
      <c r="DD17" t="s">
        <v>127</v>
      </c>
      <c r="DE17" t="s">
        <v>111</v>
      </c>
    </row>
    <row r="18" spans="1:109">
      <c r="A18" s="1">
        <v>16</v>
      </c>
      <c r="B18" t="s">
        <v>195</v>
      </c>
      <c r="C18">
        <v>225</v>
      </c>
      <c r="D18">
        <v>6</v>
      </c>
      <c r="E18">
        <v>0</v>
      </c>
      <c r="F18">
        <v>0</v>
      </c>
      <c r="G18">
        <v>0</v>
      </c>
      <c r="H18">
        <v>0</v>
      </c>
      <c r="I18">
        <v>23</v>
      </c>
      <c r="J18">
        <v>11</v>
      </c>
      <c r="K18" t="s">
        <v>111</v>
      </c>
      <c r="L18" t="s">
        <v>196</v>
      </c>
      <c r="M18" t="s">
        <v>111</v>
      </c>
      <c r="N18" t="s">
        <v>197</v>
      </c>
      <c r="O18">
        <v>0</v>
      </c>
      <c r="P18">
        <v>0</v>
      </c>
      <c r="Q18">
        <v>4</v>
      </c>
      <c r="R18">
        <v>4</v>
      </c>
      <c r="S18">
        <v>3</v>
      </c>
      <c r="T18">
        <v>1</v>
      </c>
      <c r="U18">
        <v>1</v>
      </c>
      <c r="V18">
        <v>10</v>
      </c>
      <c r="W18">
        <v>4</v>
      </c>
      <c r="X18">
        <v>0</v>
      </c>
      <c r="Y18">
        <v>0</v>
      </c>
      <c r="Z18">
        <v>0</v>
      </c>
      <c r="AA18">
        <v>0</v>
      </c>
      <c r="AB18">
        <v>1</v>
      </c>
      <c r="AC18">
        <v>1</v>
      </c>
      <c r="AD18">
        <v>4</v>
      </c>
      <c r="AE18">
        <v>0</v>
      </c>
      <c r="AF18">
        <v>71</v>
      </c>
      <c r="AG18">
        <v>0</v>
      </c>
      <c r="AH18">
        <v>0</v>
      </c>
      <c r="AI18">
        <v>0</v>
      </c>
      <c r="AJ18">
        <v>1</v>
      </c>
      <c r="AK18">
        <v>0</v>
      </c>
      <c r="AL18">
        <v>0</v>
      </c>
      <c r="AM18">
        <v>3</v>
      </c>
      <c r="AN18">
        <v>0</v>
      </c>
      <c r="AO18">
        <v>2</v>
      </c>
      <c r="AP18">
        <v>0</v>
      </c>
      <c r="AQ18">
        <v>1</v>
      </c>
      <c r="AR18">
        <v>0</v>
      </c>
      <c r="AS18">
        <v>5</v>
      </c>
      <c r="AT18">
        <v>0</v>
      </c>
      <c r="AU18">
        <v>1</v>
      </c>
      <c r="AV18">
        <v>1</v>
      </c>
      <c r="AW18">
        <v>4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1</v>
      </c>
      <c r="BH18">
        <v>0</v>
      </c>
      <c r="BI18">
        <v>1</v>
      </c>
      <c r="BJ18">
        <v>3</v>
      </c>
      <c r="BK18">
        <v>2</v>
      </c>
      <c r="BL18">
        <v>0</v>
      </c>
      <c r="BM18">
        <v>1</v>
      </c>
      <c r="BN18">
        <v>0</v>
      </c>
      <c r="BO18">
        <v>2</v>
      </c>
      <c r="BP18">
        <v>7</v>
      </c>
      <c r="BQ18">
        <v>0</v>
      </c>
      <c r="BR18">
        <v>1</v>
      </c>
      <c r="BS18">
        <v>7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2</v>
      </c>
      <c r="CC18">
        <v>6</v>
      </c>
      <c r="CD18">
        <v>0</v>
      </c>
      <c r="CE18">
        <v>1</v>
      </c>
      <c r="CF18">
        <v>0</v>
      </c>
      <c r="CG18">
        <v>0</v>
      </c>
      <c r="CH18">
        <v>2</v>
      </c>
      <c r="CI18">
        <v>1</v>
      </c>
      <c r="CJ18">
        <v>1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1</v>
      </c>
      <c r="CQ18">
        <v>3</v>
      </c>
      <c r="CR18">
        <v>3</v>
      </c>
      <c r="CS18">
        <v>0</v>
      </c>
      <c r="CT18">
        <v>0</v>
      </c>
      <c r="CU18">
        <v>2</v>
      </c>
      <c r="CV18">
        <v>1</v>
      </c>
      <c r="CW18">
        <v>0</v>
      </c>
      <c r="CX18">
        <v>0</v>
      </c>
      <c r="CY18">
        <v>0</v>
      </c>
      <c r="CZ18">
        <v>1</v>
      </c>
      <c r="DA18">
        <v>4</v>
      </c>
      <c r="DB18">
        <v>0</v>
      </c>
      <c r="DC18" t="s">
        <v>151</v>
      </c>
      <c r="DD18" t="s">
        <v>152</v>
      </c>
      <c r="DE18" t="s">
        <v>111</v>
      </c>
    </row>
    <row r="19" spans="1:109">
      <c r="A19" s="1">
        <v>17</v>
      </c>
      <c r="B19" t="s">
        <v>198</v>
      </c>
      <c r="C19">
        <v>183</v>
      </c>
      <c r="D19">
        <v>3</v>
      </c>
      <c r="E19">
        <v>0</v>
      </c>
      <c r="F19">
        <v>0</v>
      </c>
      <c r="G19">
        <v>2</v>
      </c>
      <c r="H19">
        <v>0</v>
      </c>
      <c r="I19">
        <v>20</v>
      </c>
      <c r="J19">
        <v>8</v>
      </c>
      <c r="K19" t="s">
        <v>199</v>
      </c>
      <c r="L19" t="s">
        <v>200</v>
      </c>
      <c r="M19" t="s">
        <v>111</v>
      </c>
      <c r="N19" t="s">
        <v>201</v>
      </c>
      <c r="O19">
        <v>0</v>
      </c>
      <c r="P19">
        <v>0</v>
      </c>
      <c r="Q19">
        <v>4</v>
      </c>
      <c r="R19">
        <v>4</v>
      </c>
      <c r="S19">
        <v>0</v>
      </c>
      <c r="T19">
        <v>3</v>
      </c>
      <c r="U19">
        <v>0</v>
      </c>
      <c r="V19">
        <v>11</v>
      </c>
      <c r="W19">
        <v>0</v>
      </c>
      <c r="X19">
        <v>0</v>
      </c>
      <c r="Y19">
        <v>1</v>
      </c>
      <c r="Z19">
        <v>6</v>
      </c>
      <c r="AA19">
        <v>0</v>
      </c>
      <c r="AB19">
        <v>1</v>
      </c>
      <c r="AC19">
        <v>0</v>
      </c>
      <c r="AD19">
        <v>3</v>
      </c>
      <c r="AE19">
        <v>0</v>
      </c>
      <c r="AF19">
        <v>82</v>
      </c>
      <c r="AG19">
        <v>0</v>
      </c>
      <c r="AH19">
        <v>0</v>
      </c>
      <c r="AI19">
        <v>0</v>
      </c>
      <c r="AJ19">
        <v>1</v>
      </c>
      <c r="AK19">
        <v>0</v>
      </c>
      <c r="AL19">
        <v>0</v>
      </c>
      <c r="AM19">
        <v>1</v>
      </c>
      <c r="AN19">
        <v>0</v>
      </c>
      <c r="AO19">
        <v>6</v>
      </c>
      <c r="AP19">
        <v>1</v>
      </c>
      <c r="AQ19">
        <v>0</v>
      </c>
      <c r="AR19">
        <v>1</v>
      </c>
      <c r="AS19">
        <v>1</v>
      </c>
      <c r="AT19">
        <v>0</v>
      </c>
      <c r="AU19">
        <v>1</v>
      </c>
      <c r="AV19">
        <v>1</v>
      </c>
      <c r="AW19">
        <v>1</v>
      </c>
      <c r="AX19">
        <v>0</v>
      </c>
      <c r="AY19">
        <v>0</v>
      </c>
      <c r="AZ19">
        <v>0</v>
      </c>
      <c r="BA19">
        <v>1</v>
      </c>
      <c r="BB19">
        <v>1</v>
      </c>
      <c r="BC19">
        <v>0</v>
      </c>
      <c r="BD19">
        <v>7</v>
      </c>
      <c r="BE19">
        <v>4</v>
      </c>
      <c r="BF19">
        <v>0</v>
      </c>
      <c r="BG19">
        <v>0</v>
      </c>
      <c r="BH19">
        <v>0</v>
      </c>
      <c r="BI19">
        <v>0</v>
      </c>
      <c r="BJ19">
        <v>6</v>
      </c>
      <c r="BK19">
        <v>1</v>
      </c>
      <c r="BL19">
        <v>0</v>
      </c>
      <c r="BM19">
        <v>0</v>
      </c>
      <c r="BN19">
        <v>0</v>
      </c>
      <c r="BO19">
        <v>2</v>
      </c>
      <c r="BP19">
        <v>3</v>
      </c>
      <c r="BQ19">
        <v>0</v>
      </c>
      <c r="BR19">
        <v>1</v>
      </c>
      <c r="BS19">
        <v>2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1</v>
      </c>
      <c r="CA19">
        <v>2</v>
      </c>
      <c r="CB19">
        <v>2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14</v>
      </c>
      <c r="CI19">
        <v>0</v>
      </c>
      <c r="CJ19">
        <v>4</v>
      </c>
      <c r="CK19">
        <v>2</v>
      </c>
      <c r="CL19">
        <v>2</v>
      </c>
      <c r="CM19">
        <v>0</v>
      </c>
      <c r="CN19">
        <v>0</v>
      </c>
      <c r="CO19">
        <v>0</v>
      </c>
      <c r="CP19">
        <v>2</v>
      </c>
      <c r="CQ19">
        <v>0</v>
      </c>
      <c r="CR19">
        <v>3</v>
      </c>
      <c r="CS19">
        <v>0</v>
      </c>
      <c r="CT19">
        <v>0</v>
      </c>
      <c r="CU19">
        <v>2</v>
      </c>
      <c r="CV19">
        <v>0</v>
      </c>
      <c r="CW19">
        <v>0</v>
      </c>
      <c r="CX19">
        <v>1</v>
      </c>
      <c r="CY19">
        <v>0</v>
      </c>
      <c r="CZ19">
        <v>0</v>
      </c>
      <c r="DA19">
        <v>5</v>
      </c>
      <c r="DB19">
        <v>0</v>
      </c>
      <c r="DC19" t="s">
        <v>202</v>
      </c>
      <c r="DD19" t="s">
        <v>203</v>
      </c>
      <c r="DE19" t="s">
        <v>111</v>
      </c>
    </row>
    <row r="20" spans="1:109">
      <c r="A20" s="1">
        <v>18</v>
      </c>
      <c r="B20" t="s">
        <v>204</v>
      </c>
      <c r="C20">
        <v>198</v>
      </c>
      <c r="D20">
        <v>10</v>
      </c>
      <c r="E20">
        <v>1</v>
      </c>
      <c r="F20">
        <v>0</v>
      </c>
      <c r="G20">
        <v>11</v>
      </c>
      <c r="H20">
        <v>2</v>
      </c>
      <c r="I20">
        <v>39</v>
      </c>
      <c r="J20">
        <v>15</v>
      </c>
      <c r="K20" t="s">
        <v>205</v>
      </c>
      <c r="L20" t="s">
        <v>206</v>
      </c>
      <c r="M20" t="s">
        <v>207</v>
      </c>
      <c r="N20" t="s">
        <v>208</v>
      </c>
      <c r="O20">
        <v>3</v>
      </c>
      <c r="P20">
        <v>1</v>
      </c>
      <c r="Q20">
        <v>3</v>
      </c>
      <c r="R20">
        <v>4</v>
      </c>
      <c r="S20">
        <v>6</v>
      </c>
      <c r="T20">
        <v>6</v>
      </c>
      <c r="U20">
        <v>4</v>
      </c>
      <c r="V20">
        <v>7</v>
      </c>
      <c r="W20">
        <v>2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1</v>
      </c>
      <c r="AE20">
        <v>1</v>
      </c>
      <c r="AF20">
        <v>41</v>
      </c>
      <c r="AG20">
        <v>0</v>
      </c>
      <c r="AH20">
        <v>1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4</v>
      </c>
      <c r="AP20">
        <v>1</v>
      </c>
      <c r="AQ20">
        <v>0</v>
      </c>
      <c r="AR20">
        <v>0</v>
      </c>
      <c r="AS20">
        <v>0</v>
      </c>
      <c r="AT20">
        <v>1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2</v>
      </c>
      <c r="BB20">
        <v>0</v>
      </c>
      <c r="BC20">
        <v>3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1</v>
      </c>
      <c r="BK20">
        <v>0</v>
      </c>
      <c r="BL20">
        <v>0</v>
      </c>
      <c r="BM20">
        <v>4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3</v>
      </c>
      <c r="BT20">
        <v>0</v>
      </c>
      <c r="BU20">
        <v>0</v>
      </c>
      <c r="BV20">
        <v>0</v>
      </c>
      <c r="BW20">
        <v>1</v>
      </c>
      <c r="BX20">
        <v>0</v>
      </c>
      <c r="BY20">
        <v>0</v>
      </c>
      <c r="BZ20">
        <v>0</v>
      </c>
      <c r="CA20">
        <v>0</v>
      </c>
      <c r="CB20">
        <v>1</v>
      </c>
      <c r="CC20">
        <v>0</v>
      </c>
      <c r="CD20">
        <v>0</v>
      </c>
      <c r="CE20">
        <v>1</v>
      </c>
      <c r="CF20">
        <v>0</v>
      </c>
      <c r="CG20">
        <v>1</v>
      </c>
      <c r="CH20">
        <v>0</v>
      </c>
      <c r="CI20">
        <v>3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1</v>
      </c>
      <c r="CP20">
        <v>0</v>
      </c>
      <c r="CQ20">
        <v>1</v>
      </c>
      <c r="CR20">
        <v>1</v>
      </c>
      <c r="CS20">
        <v>0</v>
      </c>
      <c r="CT20">
        <v>0</v>
      </c>
      <c r="CU20">
        <v>3</v>
      </c>
      <c r="CV20">
        <v>5</v>
      </c>
      <c r="CW20">
        <v>1</v>
      </c>
      <c r="CX20">
        <v>0</v>
      </c>
      <c r="CY20">
        <v>0</v>
      </c>
      <c r="CZ20">
        <v>0</v>
      </c>
      <c r="DA20">
        <v>2</v>
      </c>
      <c r="DB20">
        <v>0</v>
      </c>
      <c r="DC20" t="s">
        <v>113</v>
      </c>
      <c r="DD20" t="s">
        <v>114</v>
      </c>
      <c r="DE20" t="s">
        <v>209</v>
      </c>
    </row>
    <row r="21" spans="1:109">
      <c r="A21" s="1">
        <v>19</v>
      </c>
      <c r="B21" t="s">
        <v>210</v>
      </c>
      <c r="C21">
        <v>125</v>
      </c>
      <c r="D21">
        <v>4</v>
      </c>
      <c r="E21">
        <v>0</v>
      </c>
      <c r="F21">
        <v>0</v>
      </c>
      <c r="G21">
        <v>5</v>
      </c>
      <c r="H21">
        <v>0</v>
      </c>
      <c r="I21">
        <v>22</v>
      </c>
      <c r="J21">
        <v>6</v>
      </c>
      <c r="K21" t="s">
        <v>211</v>
      </c>
      <c r="L21" t="s">
        <v>212</v>
      </c>
      <c r="M21" t="s">
        <v>111</v>
      </c>
      <c r="N21" t="s">
        <v>213</v>
      </c>
      <c r="O21">
        <v>2</v>
      </c>
      <c r="P21">
        <v>0</v>
      </c>
      <c r="Q21">
        <v>2</v>
      </c>
      <c r="R21">
        <v>2</v>
      </c>
      <c r="S21">
        <v>4</v>
      </c>
      <c r="T21">
        <v>2</v>
      </c>
      <c r="U21">
        <v>4</v>
      </c>
      <c r="V21">
        <v>9</v>
      </c>
      <c r="W21">
        <v>6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3</v>
      </c>
      <c r="AF21">
        <v>30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0</v>
      </c>
      <c r="AN21">
        <v>0</v>
      </c>
      <c r="AO21">
        <v>2</v>
      </c>
      <c r="AP21">
        <v>1</v>
      </c>
      <c r="AQ21">
        <v>0</v>
      </c>
      <c r="AR21">
        <v>0</v>
      </c>
      <c r="AS21">
        <v>0</v>
      </c>
      <c r="AT21">
        <v>1</v>
      </c>
      <c r="AU21">
        <v>0</v>
      </c>
      <c r="AV21">
        <v>0</v>
      </c>
      <c r="AW21">
        <v>0</v>
      </c>
      <c r="AX21">
        <v>1</v>
      </c>
      <c r="AY21">
        <v>0</v>
      </c>
      <c r="AZ21">
        <v>0</v>
      </c>
      <c r="BA21">
        <v>1</v>
      </c>
      <c r="BB21">
        <v>0</v>
      </c>
      <c r="BC21">
        <v>1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1</v>
      </c>
      <c r="BM21">
        <v>4</v>
      </c>
      <c r="BN21">
        <v>1</v>
      </c>
      <c r="BO21">
        <v>0</v>
      </c>
      <c r="BP21">
        <v>0</v>
      </c>
      <c r="BQ21">
        <v>1</v>
      </c>
      <c r="BR21">
        <v>0</v>
      </c>
      <c r="BS21">
        <v>2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1</v>
      </c>
      <c r="CH21">
        <v>1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4</v>
      </c>
      <c r="CR21">
        <v>0</v>
      </c>
      <c r="CS21">
        <v>1</v>
      </c>
      <c r="CT21">
        <v>0</v>
      </c>
      <c r="CU21">
        <v>1</v>
      </c>
      <c r="CV21">
        <v>3</v>
      </c>
      <c r="CW21">
        <v>0</v>
      </c>
      <c r="CX21">
        <v>0</v>
      </c>
      <c r="CY21">
        <v>0</v>
      </c>
      <c r="CZ21">
        <v>0</v>
      </c>
      <c r="DA21">
        <v>2</v>
      </c>
      <c r="DB21">
        <v>0</v>
      </c>
      <c r="DC21" t="s">
        <v>113</v>
      </c>
      <c r="DD21" t="s">
        <v>114</v>
      </c>
      <c r="DE21" t="s">
        <v>111</v>
      </c>
    </row>
    <row r="22" spans="1:109">
      <c r="A22" s="1">
        <v>20</v>
      </c>
      <c r="B22" t="s">
        <v>214</v>
      </c>
      <c r="C22">
        <v>172</v>
      </c>
      <c r="D22">
        <v>6</v>
      </c>
      <c r="E22">
        <v>0</v>
      </c>
      <c r="F22">
        <v>0</v>
      </c>
      <c r="G22">
        <v>1</v>
      </c>
      <c r="H22">
        <v>0</v>
      </c>
      <c r="I22">
        <v>16</v>
      </c>
      <c r="J22">
        <v>4</v>
      </c>
      <c r="K22" t="s">
        <v>215</v>
      </c>
      <c r="L22" t="s">
        <v>216</v>
      </c>
      <c r="M22" t="s">
        <v>111</v>
      </c>
      <c r="N22" t="s">
        <v>217</v>
      </c>
      <c r="O22">
        <v>0</v>
      </c>
      <c r="P22">
        <v>0</v>
      </c>
      <c r="Q22">
        <v>2</v>
      </c>
      <c r="R22">
        <v>2</v>
      </c>
      <c r="S22">
        <v>0</v>
      </c>
      <c r="T22">
        <v>0</v>
      </c>
      <c r="U22">
        <v>2</v>
      </c>
      <c r="V22">
        <v>7</v>
      </c>
      <c r="W22">
        <v>5</v>
      </c>
      <c r="X22">
        <v>0</v>
      </c>
      <c r="Y22">
        <v>0</v>
      </c>
      <c r="Z22">
        <v>0</v>
      </c>
      <c r="AA22">
        <v>0</v>
      </c>
      <c r="AB22">
        <v>0</v>
      </c>
      <c r="AC22">
        <v>2</v>
      </c>
      <c r="AD22">
        <v>0</v>
      </c>
      <c r="AE22">
        <v>0</v>
      </c>
      <c r="AF22">
        <v>54</v>
      </c>
      <c r="AG22">
        <v>0</v>
      </c>
      <c r="AH22">
        <v>0</v>
      </c>
      <c r="AI22">
        <v>0</v>
      </c>
      <c r="AJ22">
        <v>1</v>
      </c>
      <c r="AK22">
        <v>0</v>
      </c>
      <c r="AL22">
        <v>0</v>
      </c>
      <c r="AM22">
        <v>1</v>
      </c>
      <c r="AN22">
        <v>0</v>
      </c>
      <c r="AO22">
        <v>3</v>
      </c>
      <c r="AP22">
        <v>3</v>
      </c>
      <c r="AQ22">
        <v>0</v>
      </c>
      <c r="AR22">
        <v>2</v>
      </c>
      <c r="AS22">
        <v>1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1</v>
      </c>
      <c r="BC22">
        <v>3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4</v>
      </c>
      <c r="BK22">
        <v>0</v>
      </c>
      <c r="BL22">
        <v>0</v>
      </c>
      <c r="BM22">
        <v>2</v>
      </c>
      <c r="BN22">
        <v>0</v>
      </c>
      <c r="BO22">
        <v>0</v>
      </c>
      <c r="BP22">
        <v>1</v>
      </c>
      <c r="BQ22">
        <v>0</v>
      </c>
      <c r="BR22">
        <v>1</v>
      </c>
      <c r="BS22">
        <v>1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3</v>
      </c>
      <c r="CC22">
        <v>2</v>
      </c>
      <c r="CD22">
        <v>0</v>
      </c>
      <c r="CE22">
        <v>2</v>
      </c>
      <c r="CF22">
        <v>0</v>
      </c>
      <c r="CG22">
        <v>1</v>
      </c>
      <c r="CH22">
        <v>1</v>
      </c>
      <c r="CI22">
        <v>2</v>
      </c>
      <c r="CJ22">
        <v>1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2</v>
      </c>
      <c r="CQ22">
        <v>2</v>
      </c>
      <c r="CR22">
        <v>0</v>
      </c>
      <c r="CS22">
        <v>0</v>
      </c>
      <c r="CT22">
        <v>0</v>
      </c>
      <c r="CU22">
        <v>2</v>
      </c>
      <c r="CV22">
        <v>5</v>
      </c>
      <c r="CW22">
        <v>0</v>
      </c>
      <c r="CX22">
        <v>0</v>
      </c>
      <c r="CY22">
        <v>1</v>
      </c>
      <c r="CZ22">
        <v>1</v>
      </c>
      <c r="DA22">
        <v>5</v>
      </c>
      <c r="DB22">
        <v>0</v>
      </c>
      <c r="DC22" t="s">
        <v>202</v>
      </c>
      <c r="DD22" t="s">
        <v>203</v>
      </c>
      <c r="DE22" t="s">
        <v>111</v>
      </c>
    </row>
    <row r="23" spans="1:109">
      <c r="A23" s="1">
        <v>21</v>
      </c>
      <c r="B23" t="s">
        <v>218</v>
      </c>
      <c r="C23">
        <v>217</v>
      </c>
      <c r="D23">
        <v>5</v>
      </c>
      <c r="E23">
        <v>0</v>
      </c>
      <c r="F23">
        <v>0</v>
      </c>
      <c r="G23">
        <v>1</v>
      </c>
      <c r="H23">
        <v>0</v>
      </c>
      <c r="I23">
        <v>14</v>
      </c>
      <c r="J23">
        <v>7</v>
      </c>
      <c r="K23" t="s">
        <v>219</v>
      </c>
      <c r="L23" t="s">
        <v>220</v>
      </c>
      <c r="M23" t="s">
        <v>111</v>
      </c>
      <c r="N23" t="s">
        <v>221</v>
      </c>
      <c r="O23">
        <v>0</v>
      </c>
      <c r="P23">
        <v>0</v>
      </c>
      <c r="Q23">
        <v>2</v>
      </c>
      <c r="R23">
        <v>2</v>
      </c>
      <c r="S23">
        <v>1</v>
      </c>
      <c r="T23">
        <v>1</v>
      </c>
      <c r="U23">
        <v>4</v>
      </c>
      <c r="V23">
        <v>11</v>
      </c>
      <c r="W23">
        <v>2</v>
      </c>
      <c r="X23">
        <v>0</v>
      </c>
      <c r="Y23">
        <v>0</v>
      </c>
      <c r="Z23">
        <v>0</v>
      </c>
      <c r="AA23">
        <v>0</v>
      </c>
      <c r="AB23">
        <v>1</v>
      </c>
      <c r="AC23">
        <v>5</v>
      </c>
      <c r="AD23">
        <v>3</v>
      </c>
      <c r="AE23">
        <v>0</v>
      </c>
      <c r="AF23">
        <v>81</v>
      </c>
      <c r="AG23">
        <v>0</v>
      </c>
      <c r="AH23">
        <v>0</v>
      </c>
      <c r="AI23">
        <v>0</v>
      </c>
      <c r="AJ23">
        <v>1</v>
      </c>
      <c r="AK23">
        <v>0</v>
      </c>
      <c r="AL23">
        <v>0</v>
      </c>
      <c r="AM23">
        <v>7</v>
      </c>
      <c r="AN23">
        <v>0</v>
      </c>
      <c r="AO23">
        <v>5</v>
      </c>
      <c r="AP23">
        <v>1</v>
      </c>
      <c r="AQ23">
        <v>0</v>
      </c>
      <c r="AR23">
        <v>0</v>
      </c>
      <c r="AS23">
        <v>3</v>
      </c>
      <c r="AT23">
        <v>1</v>
      </c>
      <c r="AU23">
        <v>1</v>
      </c>
      <c r="AV23">
        <v>0</v>
      </c>
      <c r="AW23">
        <v>0</v>
      </c>
      <c r="AX23">
        <v>1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6</v>
      </c>
      <c r="BK23">
        <v>0</v>
      </c>
      <c r="BL23">
        <v>0</v>
      </c>
      <c r="BM23">
        <v>4</v>
      </c>
      <c r="BN23">
        <v>0</v>
      </c>
      <c r="BO23">
        <v>2</v>
      </c>
      <c r="BP23">
        <v>4</v>
      </c>
      <c r="BQ23">
        <v>0</v>
      </c>
      <c r="BR23">
        <v>4</v>
      </c>
      <c r="BS23">
        <v>2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4</v>
      </c>
      <c r="CC23">
        <v>2</v>
      </c>
      <c r="CD23">
        <v>0</v>
      </c>
      <c r="CE23">
        <v>0</v>
      </c>
      <c r="CF23">
        <v>0</v>
      </c>
      <c r="CG23">
        <v>0</v>
      </c>
      <c r="CH23">
        <v>15</v>
      </c>
      <c r="CI23">
        <v>5</v>
      </c>
      <c r="CJ23">
        <v>0</v>
      </c>
      <c r="CK23">
        <v>0</v>
      </c>
      <c r="CL23">
        <v>1</v>
      </c>
      <c r="CM23">
        <v>0</v>
      </c>
      <c r="CN23">
        <v>0</v>
      </c>
      <c r="CO23">
        <v>0</v>
      </c>
      <c r="CP23">
        <v>0</v>
      </c>
      <c r="CQ23">
        <v>2</v>
      </c>
      <c r="CR23">
        <v>1</v>
      </c>
      <c r="CS23">
        <v>0</v>
      </c>
      <c r="CT23">
        <v>0</v>
      </c>
      <c r="CU23">
        <v>4</v>
      </c>
      <c r="CV23">
        <v>2</v>
      </c>
      <c r="CW23">
        <v>0</v>
      </c>
      <c r="CX23">
        <v>1</v>
      </c>
      <c r="CY23">
        <v>0</v>
      </c>
      <c r="CZ23">
        <v>0</v>
      </c>
      <c r="DA23">
        <v>2</v>
      </c>
      <c r="DB23">
        <v>0</v>
      </c>
      <c r="DC23" t="s">
        <v>113</v>
      </c>
      <c r="DD23" t="s">
        <v>114</v>
      </c>
      <c r="DE23" t="s">
        <v>111</v>
      </c>
    </row>
    <row r="24" spans="1:109">
      <c r="A24" s="1">
        <v>22</v>
      </c>
      <c r="B24" t="s">
        <v>222</v>
      </c>
      <c r="C24">
        <v>191</v>
      </c>
      <c r="D24">
        <v>4</v>
      </c>
      <c r="E24">
        <v>0</v>
      </c>
      <c r="F24">
        <v>0</v>
      </c>
      <c r="G24">
        <v>1</v>
      </c>
      <c r="H24">
        <v>0</v>
      </c>
      <c r="I24">
        <v>12</v>
      </c>
      <c r="J24">
        <v>4</v>
      </c>
      <c r="K24" t="s">
        <v>223</v>
      </c>
      <c r="L24" t="s">
        <v>224</v>
      </c>
      <c r="M24" t="s">
        <v>111</v>
      </c>
      <c r="N24" t="s">
        <v>225</v>
      </c>
      <c r="O24">
        <v>0</v>
      </c>
      <c r="P24">
        <v>0</v>
      </c>
      <c r="Q24">
        <v>2</v>
      </c>
      <c r="R24">
        <v>2</v>
      </c>
      <c r="S24">
        <v>0</v>
      </c>
      <c r="T24">
        <v>1</v>
      </c>
      <c r="U24">
        <v>1</v>
      </c>
      <c r="V24">
        <v>13</v>
      </c>
      <c r="W24">
        <v>1</v>
      </c>
      <c r="X24">
        <v>0</v>
      </c>
      <c r="Y24">
        <v>2</v>
      </c>
      <c r="Z24">
        <v>1</v>
      </c>
      <c r="AA24">
        <v>0</v>
      </c>
      <c r="AB24">
        <v>0</v>
      </c>
      <c r="AC24">
        <v>6</v>
      </c>
      <c r="AD24">
        <v>3</v>
      </c>
      <c r="AE24">
        <v>0</v>
      </c>
      <c r="AF24">
        <v>64</v>
      </c>
      <c r="AG24">
        <v>0</v>
      </c>
      <c r="AH24">
        <v>0</v>
      </c>
      <c r="AI24">
        <v>0</v>
      </c>
      <c r="AJ24">
        <v>1</v>
      </c>
      <c r="AK24">
        <v>0</v>
      </c>
      <c r="AL24">
        <v>0</v>
      </c>
      <c r="AM24">
        <v>1</v>
      </c>
      <c r="AN24">
        <v>0</v>
      </c>
      <c r="AO24">
        <v>9</v>
      </c>
      <c r="AP24">
        <v>1</v>
      </c>
      <c r="AQ24">
        <v>2</v>
      </c>
      <c r="AR24">
        <v>0</v>
      </c>
      <c r="AS24">
        <v>3</v>
      </c>
      <c r="AT24">
        <v>0</v>
      </c>
      <c r="AU24">
        <v>0</v>
      </c>
      <c r="AV24">
        <v>0</v>
      </c>
      <c r="AW24">
        <v>0</v>
      </c>
      <c r="AX24">
        <v>1</v>
      </c>
      <c r="AY24">
        <v>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1</v>
      </c>
      <c r="BJ24">
        <v>2</v>
      </c>
      <c r="BK24">
        <v>1</v>
      </c>
      <c r="BL24">
        <v>0</v>
      </c>
      <c r="BM24">
        <v>1</v>
      </c>
      <c r="BN24">
        <v>0</v>
      </c>
      <c r="BO24">
        <v>1</v>
      </c>
      <c r="BP24">
        <v>6</v>
      </c>
      <c r="BQ24">
        <v>0</v>
      </c>
      <c r="BR24">
        <v>1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2</v>
      </c>
      <c r="CD24">
        <v>2</v>
      </c>
      <c r="CE24">
        <v>1</v>
      </c>
      <c r="CF24">
        <v>0</v>
      </c>
      <c r="CG24">
        <v>0</v>
      </c>
      <c r="CH24">
        <v>9</v>
      </c>
      <c r="CI24">
        <v>6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2</v>
      </c>
      <c r="CR24">
        <v>1</v>
      </c>
      <c r="CS24">
        <v>0</v>
      </c>
      <c r="CT24">
        <v>0</v>
      </c>
      <c r="CU24">
        <v>1</v>
      </c>
      <c r="CV24">
        <v>2</v>
      </c>
      <c r="CW24">
        <v>1</v>
      </c>
      <c r="CX24">
        <v>2</v>
      </c>
      <c r="CY24">
        <v>0</v>
      </c>
      <c r="CZ24">
        <v>0</v>
      </c>
      <c r="DA24">
        <v>3</v>
      </c>
      <c r="DB24">
        <v>0</v>
      </c>
      <c r="DC24" t="s">
        <v>126</v>
      </c>
      <c r="DD24" t="s">
        <v>127</v>
      </c>
      <c r="DE24" t="s">
        <v>111</v>
      </c>
    </row>
    <row r="25" spans="1:109">
      <c r="A25" s="1">
        <v>23</v>
      </c>
      <c r="B25" t="s">
        <v>226</v>
      </c>
      <c r="C25">
        <v>143</v>
      </c>
      <c r="D25">
        <v>4</v>
      </c>
      <c r="E25">
        <v>0</v>
      </c>
      <c r="F25">
        <v>0</v>
      </c>
      <c r="G25">
        <v>2</v>
      </c>
      <c r="H25">
        <v>0</v>
      </c>
      <c r="I25">
        <v>8</v>
      </c>
      <c r="J25">
        <v>1</v>
      </c>
      <c r="K25" t="s">
        <v>227</v>
      </c>
      <c r="L25" t="s">
        <v>228</v>
      </c>
      <c r="M25" t="s">
        <v>111</v>
      </c>
      <c r="N25" t="s">
        <v>229</v>
      </c>
      <c r="O25">
        <v>0</v>
      </c>
      <c r="P25">
        <v>0</v>
      </c>
      <c r="Q25">
        <v>0</v>
      </c>
      <c r="R25">
        <v>0</v>
      </c>
      <c r="S25">
        <v>1</v>
      </c>
      <c r="T25">
        <v>0</v>
      </c>
      <c r="U25">
        <v>2</v>
      </c>
      <c r="V25">
        <v>7</v>
      </c>
      <c r="W25">
        <v>1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5</v>
      </c>
      <c r="AE25">
        <v>0</v>
      </c>
      <c r="AF25">
        <v>45</v>
      </c>
      <c r="AG25">
        <v>0</v>
      </c>
      <c r="AH25">
        <v>0</v>
      </c>
      <c r="AI25">
        <v>0</v>
      </c>
      <c r="AJ25">
        <v>1</v>
      </c>
      <c r="AK25">
        <v>0</v>
      </c>
      <c r="AL25">
        <v>0</v>
      </c>
      <c r="AM25">
        <v>1</v>
      </c>
      <c r="AN25">
        <v>0</v>
      </c>
      <c r="AO25">
        <v>3</v>
      </c>
      <c r="AP25">
        <v>0</v>
      </c>
      <c r="AQ25">
        <v>4</v>
      </c>
      <c r="AR25">
        <v>0</v>
      </c>
      <c r="AS25">
        <v>2</v>
      </c>
      <c r="AT25">
        <v>0</v>
      </c>
      <c r="AU25">
        <v>2</v>
      </c>
      <c r="AV25">
        <v>0</v>
      </c>
      <c r="AW25">
        <v>0</v>
      </c>
      <c r="AX25">
        <v>0</v>
      </c>
      <c r="AY25">
        <v>3</v>
      </c>
      <c r="AZ25">
        <v>0</v>
      </c>
      <c r="BA25">
        <v>0</v>
      </c>
      <c r="BB25">
        <v>1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2</v>
      </c>
      <c r="BK25">
        <v>0</v>
      </c>
      <c r="BL25">
        <v>0</v>
      </c>
      <c r="BM25">
        <v>2</v>
      </c>
      <c r="BN25">
        <v>0</v>
      </c>
      <c r="BO25">
        <v>0</v>
      </c>
      <c r="BP25">
        <v>3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2</v>
      </c>
      <c r="CB25">
        <v>0</v>
      </c>
      <c r="CC25">
        <v>2</v>
      </c>
      <c r="CD25">
        <v>1</v>
      </c>
      <c r="CE25">
        <v>0</v>
      </c>
      <c r="CF25">
        <v>0</v>
      </c>
      <c r="CG25">
        <v>0</v>
      </c>
      <c r="CH25">
        <v>11</v>
      </c>
      <c r="CI25">
        <v>1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2</v>
      </c>
      <c r="CS25">
        <v>0</v>
      </c>
      <c r="CT25">
        <v>0</v>
      </c>
      <c r="CU25">
        <v>0</v>
      </c>
      <c r="CV25">
        <v>1</v>
      </c>
      <c r="CW25">
        <v>1</v>
      </c>
      <c r="CX25">
        <v>0</v>
      </c>
      <c r="CY25">
        <v>0</v>
      </c>
      <c r="CZ25">
        <v>0</v>
      </c>
      <c r="DA25">
        <v>0</v>
      </c>
      <c r="DB25">
        <v>0</v>
      </c>
      <c r="DC25" t="s">
        <v>111</v>
      </c>
      <c r="DD25" t="s">
        <v>111</v>
      </c>
      <c r="DE25" t="s">
        <v>111</v>
      </c>
    </row>
    <row r="26" spans="1:109">
      <c r="A26" s="1">
        <v>24</v>
      </c>
      <c r="B26" t="s">
        <v>230</v>
      </c>
      <c r="C26">
        <v>195</v>
      </c>
      <c r="D26">
        <v>8</v>
      </c>
      <c r="E26">
        <v>0</v>
      </c>
      <c r="F26">
        <v>0</v>
      </c>
      <c r="G26">
        <v>1</v>
      </c>
      <c r="H26">
        <v>0</v>
      </c>
      <c r="I26">
        <v>17</v>
      </c>
      <c r="J26">
        <v>7</v>
      </c>
      <c r="K26" t="s">
        <v>231</v>
      </c>
      <c r="L26" t="s">
        <v>232</v>
      </c>
      <c r="M26" t="s">
        <v>111</v>
      </c>
      <c r="N26" t="s">
        <v>233</v>
      </c>
      <c r="O26">
        <v>0</v>
      </c>
      <c r="P26">
        <v>0</v>
      </c>
      <c r="Q26">
        <v>2</v>
      </c>
      <c r="R26">
        <v>2</v>
      </c>
      <c r="S26">
        <v>2</v>
      </c>
      <c r="T26">
        <v>2</v>
      </c>
      <c r="U26">
        <v>3</v>
      </c>
      <c r="V26">
        <v>11</v>
      </c>
      <c r="W26">
        <v>1</v>
      </c>
      <c r="X26">
        <v>0</v>
      </c>
      <c r="Y26">
        <v>0</v>
      </c>
      <c r="Z26">
        <v>1</v>
      </c>
      <c r="AA26">
        <v>0</v>
      </c>
      <c r="AB26">
        <v>0</v>
      </c>
      <c r="AC26">
        <v>8</v>
      </c>
      <c r="AD26">
        <v>1</v>
      </c>
      <c r="AE26">
        <v>0</v>
      </c>
      <c r="AF26">
        <v>62</v>
      </c>
      <c r="AG26">
        <v>0</v>
      </c>
      <c r="AH26">
        <v>1</v>
      </c>
      <c r="AI26">
        <v>0</v>
      </c>
      <c r="AJ26">
        <v>1</v>
      </c>
      <c r="AK26">
        <v>0</v>
      </c>
      <c r="AL26">
        <v>1</v>
      </c>
      <c r="AM26">
        <v>1</v>
      </c>
      <c r="AN26">
        <v>0</v>
      </c>
      <c r="AO26">
        <v>11</v>
      </c>
      <c r="AP26">
        <v>2</v>
      </c>
      <c r="AQ26">
        <v>0</v>
      </c>
      <c r="AR26">
        <v>0</v>
      </c>
      <c r="AS26">
        <v>2</v>
      </c>
      <c r="AT26">
        <v>1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1</v>
      </c>
      <c r="BA26">
        <v>0</v>
      </c>
      <c r="BB26">
        <v>0</v>
      </c>
      <c r="BC26">
        <v>3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3</v>
      </c>
      <c r="BK26">
        <v>2</v>
      </c>
      <c r="BL26">
        <v>0</v>
      </c>
      <c r="BM26">
        <v>3</v>
      </c>
      <c r="BN26">
        <v>0</v>
      </c>
      <c r="BO26">
        <v>0</v>
      </c>
      <c r="BP26">
        <v>1</v>
      </c>
      <c r="BQ26">
        <v>1</v>
      </c>
      <c r="BR26">
        <v>3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1</v>
      </c>
      <c r="CC26">
        <v>0</v>
      </c>
      <c r="CD26">
        <v>0</v>
      </c>
      <c r="CE26">
        <v>2</v>
      </c>
      <c r="CF26">
        <v>0</v>
      </c>
      <c r="CG26">
        <v>0</v>
      </c>
      <c r="CH26">
        <v>4</v>
      </c>
      <c r="CI26">
        <v>8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1</v>
      </c>
      <c r="CR26">
        <v>1</v>
      </c>
      <c r="CS26">
        <v>0</v>
      </c>
      <c r="CT26">
        <v>0</v>
      </c>
      <c r="CU26">
        <v>0</v>
      </c>
      <c r="CV26">
        <v>4</v>
      </c>
      <c r="CW26">
        <v>0</v>
      </c>
      <c r="CX26">
        <v>0</v>
      </c>
      <c r="CY26">
        <v>1</v>
      </c>
      <c r="CZ26">
        <v>0</v>
      </c>
      <c r="DA26">
        <v>3</v>
      </c>
      <c r="DB26">
        <v>0</v>
      </c>
      <c r="DC26" t="s">
        <v>126</v>
      </c>
      <c r="DD26" t="s">
        <v>127</v>
      </c>
      <c r="DE26" t="s">
        <v>111</v>
      </c>
    </row>
    <row r="27" spans="1:109">
      <c r="A27" s="1">
        <v>25</v>
      </c>
      <c r="B27" t="s">
        <v>234</v>
      </c>
      <c r="C27">
        <v>214</v>
      </c>
      <c r="D27">
        <v>9</v>
      </c>
      <c r="E27">
        <v>0</v>
      </c>
      <c r="F27">
        <v>0</v>
      </c>
      <c r="G27">
        <v>4</v>
      </c>
      <c r="H27">
        <v>1</v>
      </c>
      <c r="I27">
        <v>21</v>
      </c>
      <c r="J27">
        <v>10</v>
      </c>
      <c r="K27" t="s">
        <v>235</v>
      </c>
      <c r="L27" t="s">
        <v>236</v>
      </c>
      <c r="M27" t="s">
        <v>237</v>
      </c>
      <c r="N27" t="s">
        <v>238</v>
      </c>
      <c r="O27">
        <v>1</v>
      </c>
      <c r="P27">
        <v>0</v>
      </c>
      <c r="Q27">
        <v>1</v>
      </c>
      <c r="R27">
        <v>1</v>
      </c>
      <c r="S27">
        <v>2</v>
      </c>
      <c r="T27">
        <v>6</v>
      </c>
      <c r="U27">
        <v>3</v>
      </c>
      <c r="V27">
        <v>16</v>
      </c>
      <c r="W27">
        <v>5</v>
      </c>
      <c r="X27">
        <v>0</v>
      </c>
      <c r="Y27">
        <v>0</v>
      </c>
      <c r="Z27">
        <v>3</v>
      </c>
      <c r="AA27">
        <v>0</v>
      </c>
      <c r="AB27">
        <v>0</v>
      </c>
      <c r="AC27">
        <v>0</v>
      </c>
      <c r="AD27">
        <v>8</v>
      </c>
      <c r="AE27">
        <v>0</v>
      </c>
      <c r="AF27">
        <v>66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7</v>
      </c>
      <c r="AP27">
        <v>0</v>
      </c>
      <c r="AQ27">
        <v>0</v>
      </c>
      <c r="AR27">
        <v>3</v>
      </c>
      <c r="AS27">
        <v>0</v>
      </c>
      <c r="AT27">
        <v>1</v>
      </c>
      <c r="AU27">
        <v>0</v>
      </c>
      <c r="AV27">
        <v>0</v>
      </c>
      <c r="AW27">
        <v>0</v>
      </c>
      <c r="AX27">
        <v>2</v>
      </c>
      <c r="AY27">
        <v>0</v>
      </c>
      <c r="AZ27">
        <v>1</v>
      </c>
      <c r="BA27">
        <v>0</v>
      </c>
      <c r="BB27">
        <v>1</v>
      </c>
      <c r="BC27">
        <v>1</v>
      </c>
      <c r="BD27">
        <v>1</v>
      </c>
      <c r="BE27">
        <v>0</v>
      </c>
      <c r="BF27">
        <v>2</v>
      </c>
      <c r="BG27">
        <v>0</v>
      </c>
      <c r="BH27">
        <v>0</v>
      </c>
      <c r="BI27">
        <v>0</v>
      </c>
      <c r="BJ27">
        <v>5</v>
      </c>
      <c r="BK27">
        <v>2</v>
      </c>
      <c r="BL27">
        <v>2</v>
      </c>
      <c r="BM27">
        <v>3</v>
      </c>
      <c r="BN27">
        <v>0</v>
      </c>
      <c r="BO27">
        <v>0</v>
      </c>
      <c r="BP27">
        <v>0</v>
      </c>
      <c r="BQ27">
        <v>2</v>
      </c>
      <c r="BR27">
        <v>1</v>
      </c>
      <c r="BS27">
        <v>3</v>
      </c>
      <c r="BT27">
        <v>1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2</v>
      </c>
      <c r="CC27">
        <v>0</v>
      </c>
      <c r="CD27">
        <v>0</v>
      </c>
      <c r="CE27">
        <v>0</v>
      </c>
      <c r="CF27">
        <v>0</v>
      </c>
      <c r="CG27">
        <v>1</v>
      </c>
      <c r="CH27">
        <v>3</v>
      </c>
      <c r="CI27">
        <v>0</v>
      </c>
      <c r="CJ27">
        <v>1</v>
      </c>
      <c r="CK27">
        <v>0</v>
      </c>
      <c r="CL27">
        <v>2</v>
      </c>
      <c r="CM27">
        <v>0</v>
      </c>
      <c r="CN27">
        <v>0</v>
      </c>
      <c r="CO27">
        <v>5</v>
      </c>
      <c r="CP27">
        <v>2</v>
      </c>
      <c r="CQ27">
        <v>0</v>
      </c>
      <c r="CR27">
        <v>0</v>
      </c>
      <c r="CS27">
        <v>0</v>
      </c>
      <c r="CT27">
        <v>0</v>
      </c>
      <c r="CU27">
        <v>1</v>
      </c>
      <c r="CV27">
        <v>2</v>
      </c>
      <c r="CW27">
        <v>4</v>
      </c>
      <c r="CX27">
        <v>0</v>
      </c>
      <c r="CY27">
        <v>0</v>
      </c>
      <c r="CZ27">
        <v>0</v>
      </c>
      <c r="DA27">
        <v>5</v>
      </c>
      <c r="DB27">
        <v>0</v>
      </c>
      <c r="DC27" t="s">
        <v>202</v>
      </c>
      <c r="DD27" t="s">
        <v>203</v>
      </c>
      <c r="DE27" t="s">
        <v>111</v>
      </c>
    </row>
    <row r="28" spans="1:109">
      <c r="A28" s="1">
        <v>26</v>
      </c>
      <c r="B28" t="s">
        <v>239</v>
      </c>
      <c r="C28">
        <v>176</v>
      </c>
      <c r="D28">
        <v>10</v>
      </c>
      <c r="E28">
        <v>0</v>
      </c>
      <c r="F28">
        <v>0</v>
      </c>
      <c r="G28">
        <v>5</v>
      </c>
      <c r="H28">
        <v>3</v>
      </c>
      <c r="I28">
        <v>22</v>
      </c>
      <c r="J28">
        <v>10</v>
      </c>
      <c r="K28" t="s">
        <v>240</v>
      </c>
      <c r="L28" t="s">
        <v>241</v>
      </c>
      <c r="M28" t="s">
        <v>242</v>
      </c>
      <c r="N28" t="s">
        <v>243</v>
      </c>
      <c r="O28">
        <v>0</v>
      </c>
      <c r="P28">
        <v>0</v>
      </c>
      <c r="Q28">
        <v>0</v>
      </c>
      <c r="R28">
        <v>0</v>
      </c>
      <c r="S28">
        <v>2</v>
      </c>
      <c r="T28">
        <v>2</v>
      </c>
      <c r="U28">
        <v>2</v>
      </c>
      <c r="V28">
        <v>13</v>
      </c>
      <c r="W28">
        <v>1</v>
      </c>
      <c r="X28">
        <v>1</v>
      </c>
      <c r="Y28">
        <v>0</v>
      </c>
      <c r="Z28">
        <v>1</v>
      </c>
      <c r="AA28">
        <v>0</v>
      </c>
      <c r="AB28">
        <v>2</v>
      </c>
      <c r="AC28">
        <v>4</v>
      </c>
      <c r="AD28">
        <v>4</v>
      </c>
      <c r="AE28">
        <v>0</v>
      </c>
      <c r="AF28">
        <v>62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1</v>
      </c>
      <c r="AM28">
        <v>2</v>
      </c>
      <c r="AN28">
        <v>0</v>
      </c>
      <c r="AO28">
        <v>5</v>
      </c>
      <c r="AP28">
        <v>1</v>
      </c>
      <c r="AQ28">
        <v>0</v>
      </c>
      <c r="AR28">
        <v>4</v>
      </c>
      <c r="AS28">
        <v>0</v>
      </c>
      <c r="AT28">
        <v>0</v>
      </c>
      <c r="AU28">
        <v>0</v>
      </c>
      <c r="AV28">
        <v>2</v>
      </c>
      <c r="AW28">
        <v>1</v>
      </c>
      <c r="AX28">
        <v>0</v>
      </c>
      <c r="AY28">
        <v>0</v>
      </c>
      <c r="AZ28">
        <v>2</v>
      </c>
      <c r="BA28">
        <v>1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4</v>
      </c>
      <c r="BK28">
        <v>1</v>
      </c>
      <c r="BL28">
        <v>0</v>
      </c>
      <c r="BM28">
        <v>2</v>
      </c>
      <c r="BN28">
        <v>0</v>
      </c>
      <c r="BO28">
        <v>2</v>
      </c>
      <c r="BP28">
        <v>1</v>
      </c>
      <c r="BQ28">
        <v>0</v>
      </c>
      <c r="BR28">
        <v>0</v>
      </c>
      <c r="BS28">
        <v>4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1</v>
      </c>
      <c r="CB28">
        <v>3</v>
      </c>
      <c r="CC28">
        <v>0</v>
      </c>
      <c r="CD28">
        <v>0</v>
      </c>
      <c r="CE28">
        <v>3</v>
      </c>
      <c r="CF28">
        <v>0</v>
      </c>
      <c r="CG28">
        <v>0</v>
      </c>
      <c r="CH28">
        <v>4</v>
      </c>
      <c r="CI28">
        <v>4</v>
      </c>
      <c r="CJ28">
        <v>0</v>
      </c>
      <c r="CK28">
        <v>1</v>
      </c>
      <c r="CL28">
        <v>2</v>
      </c>
      <c r="CM28">
        <v>0</v>
      </c>
      <c r="CN28">
        <v>0</v>
      </c>
      <c r="CO28">
        <v>1</v>
      </c>
      <c r="CP28">
        <v>1</v>
      </c>
      <c r="CQ28">
        <v>0</v>
      </c>
      <c r="CR28">
        <v>1</v>
      </c>
      <c r="CS28">
        <v>1</v>
      </c>
      <c r="CT28">
        <v>0</v>
      </c>
      <c r="CU28">
        <v>1</v>
      </c>
      <c r="CV28">
        <v>3</v>
      </c>
      <c r="CW28">
        <v>1</v>
      </c>
      <c r="CX28">
        <v>0</v>
      </c>
      <c r="CY28">
        <v>0</v>
      </c>
      <c r="CZ28">
        <v>0</v>
      </c>
      <c r="DA28">
        <v>2</v>
      </c>
      <c r="DB28">
        <v>0</v>
      </c>
      <c r="DC28" t="s">
        <v>113</v>
      </c>
      <c r="DD28" t="s">
        <v>114</v>
      </c>
      <c r="DE28" t="s">
        <v>111</v>
      </c>
    </row>
    <row r="29" spans="1:109">
      <c r="A29" s="1">
        <v>27</v>
      </c>
      <c r="B29" t="s">
        <v>244</v>
      </c>
      <c r="C29">
        <v>133</v>
      </c>
      <c r="D29">
        <v>2</v>
      </c>
      <c r="E29">
        <v>0</v>
      </c>
      <c r="F29">
        <v>0</v>
      </c>
      <c r="G29">
        <v>3</v>
      </c>
      <c r="H29">
        <v>1</v>
      </c>
      <c r="I29">
        <v>11</v>
      </c>
      <c r="J29">
        <v>2</v>
      </c>
      <c r="K29" t="s">
        <v>245</v>
      </c>
      <c r="L29" t="s">
        <v>246</v>
      </c>
      <c r="M29" t="s">
        <v>247</v>
      </c>
      <c r="N29" t="s">
        <v>248</v>
      </c>
      <c r="O29">
        <v>0</v>
      </c>
      <c r="P29">
        <v>0</v>
      </c>
      <c r="Q29">
        <v>1</v>
      </c>
      <c r="R29">
        <v>1</v>
      </c>
      <c r="S29">
        <v>1</v>
      </c>
      <c r="T29">
        <v>4</v>
      </c>
      <c r="U29">
        <v>2</v>
      </c>
      <c r="V29">
        <v>12</v>
      </c>
      <c r="W29">
        <v>2</v>
      </c>
      <c r="X29">
        <v>0</v>
      </c>
      <c r="Y29">
        <v>0</v>
      </c>
      <c r="Z29">
        <v>1</v>
      </c>
      <c r="AA29">
        <v>0</v>
      </c>
      <c r="AB29">
        <v>1</v>
      </c>
      <c r="AC29">
        <v>5</v>
      </c>
      <c r="AD29">
        <v>2</v>
      </c>
      <c r="AE29">
        <v>1</v>
      </c>
      <c r="AF29">
        <v>32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1</v>
      </c>
      <c r="AO29">
        <v>4</v>
      </c>
      <c r="AP29">
        <v>0</v>
      </c>
      <c r="AQ29">
        <v>1</v>
      </c>
      <c r="AR29">
        <v>0</v>
      </c>
      <c r="AS29">
        <v>0</v>
      </c>
      <c r="AT29">
        <v>0</v>
      </c>
      <c r="AU29">
        <v>1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1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2</v>
      </c>
      <c r="BN29">
        <v>0</v>
      </c>
      <c r="BO29">
        <v>0</v>
      </c>
      <c r="BP29">
        <v>0</v>
      </c>
      <c r="BQ29">
        <v>0</v>
      </c>
      <c r="BR29">
        <v>2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1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2</v>
      </c>
      <c r="CI29">
        <v>5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1</v>
      </c>
      <c r="CP29">
        <v>0</v>
      </c>
      <c r="CQ29">
        <v>3</v>
      </c>
      <c r="CR29">
        <v>0</v>
      </c>
      <c r="CS29">
        <v>0</v>
      </c>
      <c r="CT29">
        <v>0</v>
      </c>
      <c r="CU29">
        <v>0</v>
      </c>
      <c r="CV29">
        <v>2</v>
      </c>
      <c r="CW29">
        <v>0</v>
      </c>
      <c r="CX29">
        <v>0</v>
      </c>
      <c r="CY29">
        <v>1</v>
      </c>
      <c r="CZ29">
        <v>0</v>
      </c>
      <c r="DA29">
        <v>2</v>
      </c>
      <c r="DB29">
        <v>0</v>
      </c>
      <c r="DC29" t="s">
        <v>113</v>
      </c>
      <c r="DD29" t="s">
        <v>114</v>
      </c>
      <c r="DE29" t="s">
        <v>111</v>
      </c>
    </row>
    <row r="30" spans="1:109">
      <c r="A30" s="1">
        <v>28</v>
      </c>
      <c r="B30" t="s">
        <v>249</v>
      </c>
      <c r="C30">
        <v>169</v>
      </c>
      <c r="D30">
        <v>8</v>
      </c>
      <c r="E30">
        <v>0</v>
      </c>
      <c r="F30">
        <v>1</v>
      </c>
      <c r="G30">
        <v>15</v>
      </c>
      <c r="H30">
        <v>4</v>
      </c>
      <c r="I30">
        <v>45</v>
      </c>
      <c r="J30">
        <v>22</v>
      </c>
      <c r="K30" t="s">
        <v>250</v>
      </c>
      <c r="L30" t="s">
        <v>251</v>
      </c>
      <c r="M30" t="s">
        <v>252</v>
      </c>
      <c r="N30" t="s">
        <v>253</v>
      </c>
      <c r="O30">
        <v>2</v>
      </c>
      <c r="P30">
        <v>0</v>
      </c>
      <c r="Q30">
        <v>0</v>
      </c>
      <c r="R30">
        <v>0</v>
      </c>
      <c r="S30">
        <v>4</v>
      </c>
      <c r="T30">
        <v>11</v>
      </c>
      <c r="U30">
        <v>1</v>
      </c>
      <c r="V30">
        <v>14</v>
      </c>
      <c r="W30">
        <v>5</v>
      </c>
      <c r="X30">
        <v>1</v>
      </c>
      <c r="Y30">
        <v>0</v>
      </c>
      <c r="Z30">
        <v>0</v>
      </c>
      <c r="AA30">
        <v>0</v>
      </c>
      <c r="AB30">
        <v>2</v>
      </c>
      <c r="AC30">
        <v>0</v>
      </c>
      <c r="AD30">
        <v>3</v>
      </c>
      <c r="AE30">
        <v>3</v>
      </c>
      <c r="AF30">
        <v>19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2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1</v>
      </c>
      <c r="BJ30">
        <v>0</v>
      </c>
      <c r="BK30">
        <v>2</v>
      </c>
      <c r="BL30">
        <v>0</v>
      </c>
      <c r="BM30">
        <v>1</v>
      </c>
      <c r="BN30">
        <v>2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1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2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1</v>
      </c>
      <c r="CO30">
        <v>0</v>
      </c>
      <c r="CP30">
        <v>0</v>
      </c>
      <c r="CQ30">
        <v>1</v>
      </c>
      <c r="CR30">
        <v>1</v>
      </c>
      <c r="CS30">
        <v>0</v>
      </c>
      <c r="CT30">
        <v>0</v>
      </c>
      <c r="CU30">
        <v>1</v>
      </c>
      <c r="CV30">
        <v>4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 t="s">
        <v>111</v>
      </c>
      <c r="DD30" t="s">
        <v>111</v>
      </c>
      <c r="DE30" t="s">
        <v>111</v>
      </c>
    </row>
    <row r="31" spans="1:109">
      <c r="A31" s="1">
        <v>29</v>
      </c>
      <c r="B31" t="s">
        <v>254</v>
      </c>
      <c r="C31">
        <v>181</v>
      </c>
      <c r="D31">
        <v>3</v>
      </c>
      <c r="E31">
        <v>0</v>
      </c>
      <c r="F31">
        <v>1</v>
      </c>
      <c r="G31">
        <v>1</v>
      </c>
      <c r="H31">
        <v>0</v>
      </c>
      <c r="I31">
        <v>8</v>
      </c>
      <c r="J31">
        <v>4</v>
      </c>
      <c r="K31" t="s">
        <v>255</v>
      </c>
      <c r="L31" t="s">
        <v>256</v>
      </c>
      <c r="M31" t="s">
        <v>111</v>
      </c>
      <c r="N31" t="s">
        <v>257</v>
      </c>
      <c r="O31">
        <v>0</v>
      </c>
      <c r="P31">
        <v>0</v>
      </c>
      <c r="Q31">
        <v>0</v>
      </c>
      <c r="R31">
        <v>0</v>
      </c>
      <c r="S31">
        <v>0</v>
      </c>
      <c r="T31">
        <v>3</v>
      </c>
      <c r="U31">
        <v>3</v>
      </c>
      <c r="V31">
        <v>9</v>
      </c>
      <c r="W31">
        <v>0</v>
      </c>
      <c r="X31">
        <v>1</v>
      </c>
      <c r="Y31">
        <v>0</v>
      </c>
      <c r="Z31">
        <v>4</v>
      </c>
      <c r="AA31">
        <v>0</v>
      </c>
      <c r="AB31">
        <v>0</v>
      </c>
      <c r="AC31">
        <v>0</v>
      </c>
      <c r="AD31">
        <v>4</v>
      </c>
      <c r="AE31">
        <v>0</v>
      </c>
      <c r="AF31">
        <v>89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8</v>
      </c>
      <c r="AP31">
        <v>5</v>
      </c>
      <c r="AQ31">
        <v>0</v>
      </c>
      <c r="AR31">
        <v>0</v>
      </c>
      <c r="AS31">
        <v>1</v>
      </c>
      <c r="AT31">
        <v>0</v>
      </c>
      <c r="AU31">
        <v>0</v>
      </c>
      <c r="AV31">
        <v>3</v>
      </c>
      <c r="AW31">
        <v>1</v>
      </c>
      <c r="AX31">
        <v>1</v>
      </c>
      <c r="AY31">
        <v>0</v>
      </c>
      <c r="AZ31">
        <v>2</v>
      </c>
      <c r="BA31">
        <v>0</v>
      </c>
      <c r="BB31">
        <v>0</v>
      </c>
      <c r="BC31">
        <v>0</v>
      </c>
      <c r="BD31">
        <v>4</v>
      </c>
      <c r="BE31">
        <v>3</v>
      </c>
      <c r="BF31">
        <v>0</v>
      </c>
      <c r="BG31">
        <v>0</v>
      </c>
      <c r="BH31">
        <v>0</v>
      </c>
      <c r="BI31">
        <v>0</v>
      </c>
      <c r="BJ31">
        <v>5</v>
      </c>
      <c r="BK31">
        <v>2</v>
      </c>
      <c r="BL31">
        <v>1</v>
      </c>
      <c r="BM31">
        <v>3</v>
      </c>
      <c r="BN31">
        <v>1</v>
      </c>
      <c r="BO31">
        <v>2</v>
      </c>
      <c r="BP31">
        <v>5</v>
      </c>
      <c r="BQ31">
        <v>1</v>
      </c>
      <c r="BR31">
        <v>0</v>
      </c>
      <c r="BS31">
        <v>0</v>
      </c>
      <c r="BT31">
        <v>3</v>
      </c>
      <c r="BU31">
        <v>0</v>
      </c>
      <c r="BV31">
        <v>0</v>
      </c>
      <c r="BW31">
        <v>2</v>
      </c>
      <c r="BX31">
        <v>0</v>
      </c>
      <c r="BY31">
        <v>0</v>
      </c>
      <c r="BZ31">
        <v>0</v>
      </c>
      <c r="CA31">
        <v>3</v>
      </c>
      <c r="CB31">
        <v>2</v>
      </c>
      <c r="CC31">
        <v>0</v>
      </c>
      <c r="CD31">
        <v>0</v>
      </c>
      <c r="CE31">
        <v>2</v>
      </c>
      <c r="CF31">
        <v>0</v>
      </c>
      <c r="CG31">
        <v>0</v>
      </c>
      <c r="CH31">
        <v>15</v>
      </c>
      <c r="CI31">
        <v>0</v>
      </c>
      <c r="CJ31">
        <v>0</v>
      </c>
      <c r="CK31">
        <v>2</v>
      </c>
      <c r="CL31">
        <v>1</v>
      </c>
      <c r="CM31">
        <v>0</v>
      </c>
      <c r="CN31">
        <v>0</v>
      </c>
      <c r="CO31">
        <v>0</v>
      </c>
      <c r="CP31">
        <v>0</v>
      </c>
      <c r="CQ31">
        <v>3</v>
      </c>
      <c r="CR31">
        <v>1</v>
      </c>
      <c r="CS31">
        <v>0</v>
      </c>
      <c r="CT31">
        <v>0</v>
      </c>
      <c r="CU31">
        <v>0</v>
      </c>
      <c r="CV31">
        <v>3</v>
      </c>
      <c r="CW31">
        <v>0</v>
      </c>
      <c r="CX31">
        <v>0</v>
      </c>
      <c r="CY31">
        <v>0</v>
      </c>
      <c r="CZ31">
        <v>0</v>
      </c>
      <c r="DA31">
        <v>4</v>
      </c>
      <c r="DB31">
        <v>0</v>
      </c>
      <c r="DC31" t="s">
        <v>151</v>
      </c>
      <c r="DD31" t="s">
        <v>152</v>
      </c>
      <c r="DE31" t="s">
        <v>111</v>
      </c>
    </row>
    <row r="32" spans="1:109">
      <c r="A32" s="1">
        <v>30</v>
      </c>
      <c r="B32" t="s">
        <v>258</v>
      </c>
      <c r="C32">
        <v>179</v>
      </c>
      <c r="D32">
        <v>6</v>
      </c>
      <c r="E32">
        <v>0</v>
      </c>
      <c r="F32">
        <v>0</v>
      </c>
      <c r="G32">
        <v>2</v>
      </c>
      <c r="H32">
        <v>0</v>
      </c>
      <c r="I32">
        <v>9</v>
      </c>
      <c r="J32">
        <v>3</v>
      </c>
      <c r="K32" t="s">
        <v>259</v>
      </c>
      <c r="L32" t="s">
        <v>260</v>
      </c>
      <c r="M32" t="s">
        <v>111</v>
      </c>
      <c r="N32" t="s">
        <v>261</v>
      </c>
      <c r="O32">
        <v>0</v>
      </c>
      <c r="P32">
        <v>0</v>
      </c>
      <c r="Q32">
        <v>2</v>
      </c>
      <c r="R32">
        <v>2</v>
      </c>
      <c r="S32">
        <v>0</v>
      </c>
      <c r="T32">
        <v>0</v>
      </c>
      <c r="U32">
        <v>5</v>
      </c>
      <c r="V32">
        <v>11</v>
      </c>
      <c r="W32">
        <v>1</v>
      </c>
      <c r="X32">
        <v>0</v>
      </c>
      <c r="Y32">
        <v>1</v>
      </c>
      <c r="Z32">
        <v>1</v>
      </c>
      <c r="AA32">
        <v>0</v>
      </c>
      <c r="AB32">
        <v>1</v>
      </c>
      <c r="AC32">
        <v>4</v>
      </c>
      <c r="AD32">
        <v>3</v>
      </c>
      <c r="AE32">
        <v>0</v>
      </c>
      <c r="AF32">
        <v>80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2</v>
      </c>
      <c r="AM32">
        <v>0</v>
      </c>
      <c r="AN32">
        <v>0</v>
      </c>
      <c r="AO32">
        <v>9</v>
      </c>
      <c r="AP32">
        <v>0</v>
      </c>
      <c r="AQ32">
        <v>0</v>
      </c>
      <c r="AR32">
        <v>1</v>
      </c>
      <c r="AS32">
        <v>0</v>
      </c>
      <c r="AT32">
        <v>0</v>
      </c>
      <c r="AU32">
        <v>1</v>
      </c>
      <c r="AV32">
        <v>1</v>
      </c>
      <c r="AW32">
        <v>0</v>
      </c>
      <c r="AX32">
        <v>3</v>
      </c>
      <c r="AY32">
        <v>1</v>
      </c>
      <c r="AZ32">
        <v>4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5</v>
      </c>
      <c r="BK32">
        <v>1</v>
      </c>
      <c r="BL32">
        <v>0</v>
      </c>
      <c r="BM32">
        <v>5</v>
      </c>
      <c r="BN32">
        <v>1</v>
      </c>
      <c r="BO32">
        <v>2</v>
      </c>
      <c r="BP32">
        <v>2</v>
      </c>
      <c r="BQ32">
        <v>0</v>
      </c>
      <c r="BR32">
        <v>1</v>
      </c>
      <c r="BS32">
        <v>2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1</v>
      </c>
      <c r="CB32">
        <v>2</v>
      </c>
      <c r="CC32">
        <v>0</v>
      </c>
      <c r="CD32">
        <v>3</v>
      </c>
      <c r="CE32">
        <v>0</v>
      </c>
      <c r="CF32">
        <v>0</v>
      </c>
      <c r="CG32">
        <v>0</v>
      </c>
      <c r="CH32">
        <v>14</v>
      </c>
      <c r="CI32">
        <v>4</v>
      </c>
      <c r="CJ32">
        <v>0</v>
      </c>
      <c r="CK32">
        <v>1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2</v>
      </c>
      <c r="CR32">
        <v>1</v>
      </c>
      <c r="CS32">
        <v>0</v>
      </c>
      <c r="CT32">
        <v>0</v>
      </c>
      <c r="CU32">
        <v>0</v>
      </c>
      <c r="CV32">
        <v>2</v>
      </c>
      <c r="CW32">
        <v>1</v>
      </c>
      <c r="CX32">
        <v>0</v>
      </c>
      <c r="CY32">
        <v>2</v>
      </c>
      <c r="CZ32">
        <v>0</v>
      </c>
      <c r="DA32">
        <v>6</v>
      </c>
      <c r="DB32">
        <v>0</v>
      </c>
      <c r="DC32" t="s">
        <v>168</v>
      </c>
      <c r="DD32" t="s">
        <v>169</v>
      </c>
      <c r="DE32" t="s">
        <v>111</v>
      </c>
    </row>
    <row r="33" spans="1:109">
      <c r="A33" s="1">
        <v>31</v>
      </c>
      <c r="B33" t="s">
        <v>262</v>
      </c>
      <c r="C33">
        <v>194</v>
      </c>
      <c r="D33">
        <v>5</v>
      </c>
      <c r="E33">
        <v>0</v>
      </c>
      <c r="F33">
        <v>0</v>
      </c>
      <c r="G33">
        <v>3</v>
      </c>
      <c r="H33">
        <v>0</v>
      </c>
      <c r="I33">
        <v>19</v>
      </c>
      <c r="J33">
        <v>9</v>
      </c>
      <c r="K33" t="s">
        <v>263</v>
      </c>
      <c r="L33" t="s">
        <v>264</v>
      </c>
      <c r="M33" t="s">
        <v>111</v>
      </c>
      <c r="N33" t="s">
        <v>265</v>
      </c>
      <c r="O33">
        <v>1</v>
      </c>
      <c r="P33">
        <v>0</v>
      </c>
      <c r="Q33">
        <v>4</v>
      </c>
      <c r="R33">
        <v>4</v>
      </c>
      <c r="S33">
        <v>0</v>
      </c>
      <c r="T33">
        <v>2</v>
      </c>
      <c r="U33">
        <v>4</v>
      </c>
      <c r="V33">
        <v>10</v>
      </c>
      <c r="W33">
        <v>3</v>
      </c>
      <c r="X33">
        <v>0</v>
      </c>
      <c r="Y33">
        <v>3</v>
      </c>
      <c r="Z33">
        <v>0</v>
      </c>
      <c r="AA33">
        <v>0</v>
      </c>
      <c r="AB33">
        <v>0</v>
      </c>
      <c r="AC33">
        <v>1</v>
      </c>
      <c r="AD33">
        <v>3</v>
      </c>
      <c r="AE33">
        <v>0</v>
      </c>
      <c r="AF33">
        <v>71</v>
      </c>
      <c r="AG33">
        <v>0</v>
      </c>
      <c r="AH33">
        <v>0</v>
      </c>
      <c r="AI33">
        <v>0</v>
      </c>
      <c r="AJ33">
        <v>0</v>
      </c>
      <c r="AK33">
        <v>1</v>
      </c>
      <c r="AL33">
        <v>1</v>
      </c>
      <c r="AM33">
        <v>0</v>
      </c>
      <c r="AN33">
        <v>0</v>
      </c>
      <c r="AO33">
        <v>7</v>
      </c>
      <c r="AP33">
        <v>1</v>
      </c>
      <c r="AQ33">
        <v>0</v>
      </c>
      <c r="AR33">
        <v>2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3</v>
      </c>
      <c r="BA33">
        <v>0</v>
      </c>
      <c r="BB33">
        <v>3</v>
      </c>
      <c r="BC33">
        <v>1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4</v>
      </c>
      <c r="BK33">
        <v>1</v>
      </c>
      <c r="BL33">
        <v>0</v>
      </c>
      <c r="BM33">
        <v>4</v>
      </c>
      <c r="BN33">
        <v>0</v>
      </c>
      <c r="BO33">
        <v>0</v>
      </c>
      <c r="BP33">
        <v>5</v>
      </c>
      <c r="BQ33">
        <v>0</v>
      </c>
      <c r="BR33">
        <v>2</v>
      </c>
      <c r="BS33">
        <v>5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3</v>
      </c>
      <c r="CA33">
        <v>0</v>
      </c>
      <c r="CB33">
        <v>1</v>
      </c>
      <c r="CC33">
        <v>2</v>
      </c>
      <c r="CD33">
        <v>0</v>
      </c>
      <c r="CE33">
        <v>3</v>
      </c>
      <c r="CF33">
        <v>0</v>
      </c>
      <c r="CG33">
        <v>0</v>
      </c>
      <c r="CH33">
        <v>6</v>
      </c>
      <c r="CI33">
        <v>1</v>
      </c>
      <c r="CJ33">
        <v>0</v>
      </c>
      <c r="CK33">
        <v>0</v>
      </c>
      <c r="CL33">
        <v>2</v>
      </c>
      <c r="CM33">
        <v>0</v>
      </c>
      <c r="CN33">
        <v>0</v>
      </c>
      <c r="CO33">
        <v>0</v>
      </c>
      <c r="CP33">
        <v>2</v>
      </c>
      <c r="CQ33">
        <v>0</v>
      </c>
      <c r="CR33">
        <v>1</v>
      </c>
      <c r="CS33">
        <v>0</v>
      </c>
      <c r="CT33">
        <v>0</v>
      </c>
      <c r="CU33">
        <v>0</v>
      </c>
      <c r="CV33">
        <v>3</v>
      </c>
      <c r="CW33">
        <v>1</v>
      </c>
      <c r="CX33">
        <v>1</v>
      </c>
      <c r="CY33">
        <v>0</v>
      </c>
      <c r="CZ33">
        <v>0</v>
      </c>
      <c r="DA33">
        <v>4</v>
      </c>
      <c r="DB33">
        <v>0</v>
      </c>
      <c r="DC33" t="s">
        <v>151</v>
      </c>
      <c r="DD33" t="s">
        <v>152</v>
      </c>
      <c r="DE33" t="s">
        <v>111</v>
      </c>
    </row>
    <row r="34" spans="1:109">
      <c r="A34" s="1">
        <v>32</v>
      </c>
      <c r="B34" t="s">
        <v>266</v>
      </c>
      <c r="C34">
        <v>220</v>
      </c>
      <c r="D34">
        <v>5</v>
      </c>
      <c r="E34">
        <v>0</v>
      </c>
      <c r="F34">
        <v>0</v>
      </c>
      <c r="G34">
        <v>5</v>
      </c>
      <c r="H34">
        <v>0</v>
      </c>
      <c r="I34">
        <v>18</v>
      </c>
      <c r="J34">
        <v>9</v>
      </c>
      <c r="K34" t="s">
        <v>267</v>
      </c>
      <c r="L34" t="s">
        <v>268</v>
      </c>
      <c r="M34" t="s">
        <v>111</v>
      </c>
      <c r="N34" t="s">
        <v>269</v>
      </c>
      <c r="O34">
        <v>0</v>
      </c>
      <c r="P34">
        <v>0</v>
      </c>
      <c r="Q34">
        <v>0</v>
      </c>
      <c r="R34">
        <v>0</v>
      </c>
      <c r="S34">
        <v>2</v>
      </c>
      <c r="T34">
        <v>2</v>
      </c>
      <c r="U34">
        <v>1</v>
      </c>
      <c r="V34">
        <v>13</v>
      </c>
      <c r="W34">
        <v>1</v>
      </c>
      <c r="X34">
        <v>0</v>
      </c>
      <c r="Y34">
        <v>0</v>
      </c>
      <c r="Z34">
        <v>1</v>
      </c>
      <c r="AA34">
        <v>0</v>
      </c>
      <c r="AB34">
        <v>2</v>
      </c>
      <c r="AC34">
        <v>7</v>
      </c>
      <c r="AD34">
        <v>2</v>
      </c>
      <c r="AE34">
        <v>0</v>
      </c>
      <c r="AF34">
        <v>95</v>
      </c>
      <c r="AG34">
        <v>0</v>
      </c>
      <c r="AH34">
        <v>0</v>
      </c>
      <c r="AI34">
        <v>0</v>
      </c>
      <c r="AJ34">
        <v>0</v>
      </c>
      <c r="AK34">
        <v>1</v>
      </c>
      <c r="AL34">
        <v>1</v>
      </c>
      <c r="AM34">
        <v>0</v>
      </c>
      <c r="AN34">
        <v>0</v>
      </c>
      <c r="AO34">
        <v>9</v>
      </c>
      <c r="AP34">
        <v>0</v>
      </c>
      <c r="AQ34">
        <v>0</v>
      </c>
      <c r="AR34">
        <v>2</v>
      </c>
      <c r="AS34">
        <v>0</v>
      </c>
      <c r="AT34">
        <v>1</v>
      </c>
      <c r="AU34">
        <v>0</v>
      </c>
      <c r="AV34">
        <v>1</v>
      </c>
      <c r="AW34">
        <v>0</v>
      </c>
      <c r="AX34">
        <v>0</v>
      </c>
      <c r="AY34">
        <v>0</v>
      </c>
      <c r="AZ34">
        <v>2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13</v>
      </c>
      <c r="BK34">
        <v>0</v>
      </c>
      <c r="BL34">
        <v>0</v>
      </c>
      <c r="BM34">
        <v>1</v>
      </c>
      <c r="BN34">
        <v>0</v>
      </c>
      <c r="BO34">
        <v>0</v>
      </c>
      <c r="BP34">
        <v>7</v>
      </c>
      <c r="BQ34">
        <v>0</v>
      </c>
      <c r="BR34">
        <v>2</v>
      </c>
      <c r="BS34">
        <v>2</v>
      </c>
      <c r="BT34">
        <v>0</v>
      </c>
      <c r="BU34">
        <v>0</v>
      </c>
      <c r="BV34">
        <v>0</v>
      </c>
      <c r="BW34">
        <v>0</v>
      </c>
      <c r="BX34">
        <v>1</v>
      </c>
      <c r="BY34">
        <v>1</v>
      </c>
      <c r="BZ34">
        <v>4</v>
      </c>
      <c r="CA34">
        <v>0</v>
      </c>
      <c r="CB34">
        <v>2</v>
      </c>
      <c r="CC34">
        <v>2</v>
      </c>
      <c r="CD34">
        <v>0</v>
      </c>
      <c r="CE34">
        <v>2</v>
      </c>
      <c r="CF34">
        <v>0</v>
      </c>
      <c r="CG34">
        <v>0</v>
      </c>
      <c r="CH34">
        <v>14</v>
      </c>
      <c r="CI34">
        <v>7</v>
      </c>
      <c r="CJ34">
        <v>2</v>
      </c>
      <c r="CK34">
        <v>1</v>
      </c>
      <c r="CL34">
        <v>3</v>
      </c>
      <c r="CM34">
        <v>0</v>
      </c>
      <c r="CN34">
        <v>0</v>
      </c>
      <c r="CO34">
        <v>0</v>
      </c>
      <c r="CP34">
        <v>1</v>
      </c>
      <c r="CQ34">
        <v>1</v>
      </c>
      <c r="CR34">
        <v>3</v>
      </c>
      <c r="CS34">
        <v>0</v>
      </c>
      <c r="CT34">
        <v>0</v>
      </c>
      <c r="CU34">
        <v>0</v>
      </c>
      <c r="CV34">
        <v>2</v>
      </c>
      <c r="CW34">
        <v>1</v>
      </c>
      <c r="CX34">
        <v>0</v>
      </c>
      <c r="CY34">
        <v>0</v>
      </c>
      <c r="CZ34">
        <v>0</v>
      </c>
      <c r="DA34">
        <v>6</v>
      </c>
      <c r="DB34">
        <v>0</v>
      </c>
      <c r="DC34" t="s">
        <v>168</v>
      </c>
      <c r="DD34" t="s">
        <v>169</v>
      </c>
      <c r="DE34" t="s">
        <v>111</v>
      </c>
    </row>
    <row r="35" spans="1:109">
      <c r="A35" s="1">
        <v>33</v>
      </c>
      <c r="B35" t="s">
        <v>270</v>
      </c>
      <c r="C35">
        <v>154</v>
      </c>
      <c r="D35">
        <v>4</v>
      </c>
      <c r="E35">
        <v>0</v>
      </c>
      <c r="F35">
        <v>0</v>
      </c>
      <c r="G35">
        <v>0</v>
      </c>
      <c r="H35">
        <v>0</v>
      </c>
      <c r="I35">
        <v>13</v>
      </c>
      <c r="J35">
        <v>4</v>
      </c>
      <c r="K35" t="s">
        <v>111</v>
      </c>
      <c r="L35" t="s">
        <v>271</v>
      </c>
      <c r="M35" t="s">
        <v>111</v>
      </c>
      <c r="N35" t="s">
        <v>272</v>
      </c>
      <c r="O35">
        <v>0</v>
      </c>
      <c r="P35">
        <v>0</v>
      </c>
      <c r="Q35">
        <v>2</v>
      </c>
      <c r="R35">
        <v>2</v>
      </c>
      <c r="S35">
        <v>0</v>
      </c>
      <c r="T35">
        <v>2</v>
      </c>
      <c r="U35">
        <v>3</v>
      </c>
      <c r="V35">
        <v>3</v>
      </c>
      <c r="W35">
        <v>1</v>
      </c>
      <c r="X35">
        <v>0</v>
      </c>
      <c r="Y35">
        <v>0</v>
      </c>
      <c r="Z35">
        <v>0</v>
      </c>
      <c r="AA35">
        <v>0</v>
      </c>
      <c r="AB35">
        <v>0</v>
      </c>
      <c r="AC35">
        <v>1</v>
      </c>
      <c r="AD35">
        <v>0</v>
      </c>
      <c r="AE35">
        <v>1</v>
      </c>
      <c r="AF35">
        <v>62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2</v>
      </c>
      <c r="AM35">
        <v>0</v>
      </c>
      <c r="AN35">
        <v>2</v>
      </c>
      <c r="AO35">
        <v>6</v>
      </c>
      <c r="AP35">
        <v>5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1</v>
      </c>
      <c r="BJ35">
        <v>3</v>
      </c>
      <c r="BK35">
        <v>1</v>
      </c>
      <c r="BL35">
        <v>1</v>
      </c>
      <c r="BM35">
        <v>3</v>
      </c>
      <c r="BN35">
        <v>0</v>
      </c>
      <c r="BO35">
        <v>0</v>
      </c>
      <c r="BP35">
        <v>3</v>
      </c>
      <c r="BQ35">
        <v>0</v>
      </c>
      <c r="BR35">
        <v>0</v>
      </c>
      <c r="BS35">
        <v>1</v>
      </c>
      <c r="BT35">
        <v>0</v>
      </c>
      <c r="BU35">
        <v>0</v>
      </c>
      <c r="BV35">
        <v>0</v>
      </c>
      <c r="BW35">
        <v>0</v>
      </c>
      <c r="BX35">
        <v>2</v>
      </c>
      <c r="BY35">
        <v>0</v>
      </c>
      <c r="BZ35">
        <v>0</v>
      </c>
      <c r="CA35">
        <v>0</v>
      </c>
      <c r="CB35">
        <v>1</v>
      </c>
      <c r="CC35">
        <v>2</v>
      </c>
      <c r="CD35">
        <v>3</v>
      </c>
      <c r="CE35">
        <v>1</v>
      </c>
      <c r="CF35">
        <v>0</v>
      </c>
      <c r="CG35">
        <v>0</v>
      </c>
      <c r="CH35">
        <v>9</v>
      </c>
      <c r="CI35">
        <v>1</v>
      </c>
      <c r="CJ35">
        <v>0</v>
      </c>
      <c r="CK35">
        <v>1</v>
      </c>
      <c r="CL35">
        <v>1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2</v>
      </c>
      <c r="CS35">
        <v>0</v>
      </c>
      <c r="CT35">
        <v>0</v>
      </c>
      <c r="CU35">
        <v>2</v>
      </c>
      <c r="CV35">
        <v>3</v>
      </c>
      <c r="CW35">
        <v>2</v>
      </c>
      <c r="CX35">
        <v>1</v>
      </c>
      <c r="CY35">
        <v>0</v>
      </c>
      <c r="CZ35">
        <v>0</v>
      </c>
      <c r="DA35">
        <v>3</v>
      </c>
      <c r="DB35">
        <v>0</v>
      </c>
      <c r="DC35" t="s">
        <v>126</v>
      </c>
      <c r="DD35" t="s">
        <v>127</v>
      </c>
      <c r="DE35" t="s">
        <v>111</v>
      </c>
    </row>
    <row r="36" spans="1:109">
      <c r="A36" s="1">
        <v>34</v>
      </c>
      <c r="B36" t="s">
        <v>273</v>
      </c>
      <c r="C36">
        <v>191</v>
      </c>
      <c r="D36">
        <v>10</v>
      </c>
      <c r="E36">
        <v>0</v>
      </c>
      <c r="F36">
        <v>0</v>
      </c>
      <c r="G36">
        <v>7</v>
      </c>
      <c r="H36">
        <v>3</v>
      </c>
      <c r="I36">
        <v>22</v>
      </c>
      <c r="J36">
        <v>12</v>
      </c>
      <c r="K36" t="s">
        <v>274</v>
      </c>
      <c r="L36" t="s">
        <v>275</v>
      </c>
      <c r="M36" t="s">
        <v>276</v>
      </c>
      <c r="N36" t="s">
        <v>277</v>
      </c>
      <c r="O36">
        <v>1</v>
      </c>
      <c r="P36">
        <v>0</v>
      </c>
      <c r="Q36">
        <v>1</v>
      </c>
      <c r="R36">
        <v>1</v>
      </c>
      <c r="S36">
        <v>3</v>
      </c>
      <c r="T36">
        <v>0</v>
      </c>
      <c r="U36">
        <v>5</v>
      </c>
      <c r="V36">
        <v>7</v>
      </c>
      <c r="W36">
        <v>2</v>
      </c>
      <c r="X36">
        <v>0</v>
      </c>
      <c r="Y36">
        <v>0</v>
      </c>
      <c r="Z36">
        <v>0</v>
      </c>
      <c r="AA36">
        <v>0</v>
      </c>
      <c r="AB36">
        <v>0</v>
      </c>
      <c r="AC36">
        <v>2</v>
      </c>
      <c r="AD36">
        <v>2</v>
      </c>
      <c r="AE36">
        <v>1</v>
      </c>
      <c r="AF36">
        <v>60</v>
      </c>
      <c r="AG36">
        <v>0</v>
      </c>
      <c r="AH36">
        <v>0</v>
      </c>
      <c r="AI36">
        <v>0</v>
      </c>
      <c r="AJ36">
        <v>0</v>
      </c>
      <c r="AK36">
        <v>1</v>
      </c>
      <c r="AL36">
        <v>0</v>
      </c>
      <c r="AM36">
        <v>0</v>
      </c>
      <c r="AN36">
        <v>0</v>
      </c>
      <c r="AO36">
        <v>9</v>
      </c>
      <c r="AP36">
        <v>2</v>
      </c>
      <c r="AQ36">
        <v>0</v>
      </c>
      <c r="AR36">
        <v>0</v>
      </c>
      <c r="AS36">
        <v>0</v>
      </c>
      <c r="AT36">
        <v>1</v>
      </c>
      <c r="AU36">
        <v>0</v>
      </c>
      <c r="AV36">
        <v>0</v>
      </c>
      <c r="AW36">
        <v>0</v>
      </c>
      <c r="AX36">
        <v>2</v>
      </c>
      <c r="AY36">
        <v>0</v>
      </c>
      <c r="AZ36">
        <v>0</v>
      </c>
      <c r="BA36">
        <v>0</v>
      </c>
      <c r="BB36">
        <v>0</v>
      </c>
      <c r="BC36">
        <v>1</v>
      </c>
      <c r="BD36">
        <v>0</v>
      </c>
      <c r="BE36">
        <v>0</v>
      </c>
      <c r="BF36">
        <v>0</v>
      </c>
      <c r="BG36">
        <v>0</v>
      </c>
      <c r="BH36">
        <v>4</v>
      </c>
      <c r="BI36">
        <v>0</v>
      </c>
      <c r="BJ36">
        <v>2</v>
      </c>
      <c r="BK36">
        <v>1</v>
      </c>
      <c r="BL36">
        <v>0</v>
      </c>
      <c r="BM36">
        <v>5</v>
      </c>
      <c r="BN36">
        <v>0</v>
      </c>
      <c r="BO36">
        <v>1</v>
      </c>
      <c r="BP36">
        <v>0</v>
      </c>
      <c r="BQ36">
        <v>0</v>
      </c>
      <c r="BR36">
        <v>0</v>
      </c>
      <c r="BS36">
        <v>2</v>
      </c>
      <c r="BT36">
        <v>1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2</v>
      </c>
      <c r="CC36">
        <v>0</v>
      </c>
      <c r="CD36">
        <v>0</v>
      </c>
      <c r="CE36">
        <v>2</v>
      </c>
      <c r="CF36">
        <v>0</v>
      </c>
      <c r="CG36">
        <v>0</v>
      </c>
      <c r="CH36">
        <v>5</v>
      </c>
      <c r="CI36">
        <v>2</v>
      </c>
      <c r="CJ36">
        <v>3</v>
      </c>
      <c r="CK36">
        <v>0</v>
      </c>
      <c r="CL36">
        <v>0</v>
      </c>
      <c r="CM36">
        <v>0</v>
      </c>
      <c r="CN36">
        <v>1</v>
      </c>
      <c r="CO36">
        <v>0</v>
      </c>
      <c r="CP36">
        <v>2</v>
      </c>
      <c r="CQ36">
        <v>2</v>
      </c>
      <c r="CR36">
        <v>0</v>
      </c>
      <c r="CS36">
        <v>0</v>
      </c>
      <c r="CT36">
        <v>0</v>
      </c>
      <c r="CU36">
        <v>2</v>
      </c>
      <c r="CV36">
        <v>2</v>
      </c>
      <c r="CW36">
        <v>0</v>
      </c>
      <c r="CX36">
        <v>0</v>
      </c>
      <c r="CY36">
        <v>0</v>
      </c>
      <c r="CZ36">
        <v>1</v>
      </c>
      <c r="DA36">
        <v>4</v>
      </c>
      <c r="DB36">
        <v>0</v>
      </c>
      <c r="DC36" t="s">
        <v>151</v>
      </c>
      <c r="DD36" t="s">
        <v>152</v>
      </c>
      <c r="DE36" t="s">
        <v>111</v>
      </c>
    </row>
    <row r="37" spans="1:109">
      <c r="A37" s="1">
        <v>35</v>
      </c>
      <c r="B37" t="s">
        <v>278</v>
      </c>
      <c r="C37">
        <v>214</v>
      </c>
      <c r="D37">
        <v>9</v>
      </c>
      <c r="E37">
        <v>0</v>
      </c>
      <c r="F37">
        <v>3</v>
      </c>
      <c r="G37">
        <v>2</v>
      </c>
      <c r="H37">
        <v>0</v>
      </c>
      <c r="I37">
        <v>26</v>
      </c>
      <c r="J37">
        <v>13</v>
      </c>
      <c r="K37" t="s">
        <v>279</v>
      </c>
      <c r="L37" t="s">
        <v>280</v>
      </c>
      <c r="M37" t="s">
        <v>111</v>
      </c>
      <c r="N37" t="s">
        <v>281</v>
      </c>
      <c r="O37">
        <v>2</v>
      </c>
      <c r="P37">
        <v>0</v>
      </c>
      <c r="Q37">
        <v>3</v>
      </c>
      <c r="R37">
        <v>3</v>
      </c>
      <c r="S37">
        <v>2</v>
      </c>
      <c r="T37">
        <v>5</v>
      </c>
      <c r="U37">
        <v>6</v>
      </c>
      <c r="V37">
        <v>8</v>
      </c>
      <c r="W37">
        <v>0</v>
      </c>
      <c r="X37">
        <v>0</v>
      </c>
      <c r="Y37">
        <v>1</v>
      </c>
      <c r="Z37">
        <v>3</v>
      </c>
      <c r="AA37">
        <v>0</v>
      </c>
      <c r="AB37">
        <v>0</v>
      </c>
      <c r="AC37">
        <v>1</v>
      </c>
      <c r="AD37">
        <v>2</v>
      </c>
      <c r="AE37">
        <v>1</v>
      </c>
      <c r="AF37">
        <v>58</v>
      </c>
      <c r="AG37">
        <v>0</v>
      </c>
      <c r="AH37">
        <v>0</v>
      </c>
      <c r="AI37">
        <v>0</v>
      </c>
      <c r="AJ37">
        <v>0</v>
      </c>
      <c r="AK37">
        <v>2</v>
      </c>
      <c r="AL37">
        <v>0</v>
      </c>
      <c r="AM37">
        <v>0</v>
      </c>
      <c r="AN37">
        <v>0</v>
      </c>
      <c r="AO37">
        <v>7</v>
      </c>
      <c r="AP37">
        <v>3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1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1</v>
      </c>
      <c r="BI37">
        <v>1</v>
      </c>
      <c r="BJ37">
        <v>5</v>
      </c>
      <c r="BK37">
        <v>0</v>
      </c>
      <c r="BL37">
        <v>0</v>
      </c>
      <c r="BM37">
        <v>6</v>
      </c>
      <c r="BN37">
        <v>2</v>
      </c>
      <c r="BO37">
        <v>0</v>
      </c>
      <c r="BP37">
        <v>0</v>
      </c>
      <c r="BQ37">
        <v>0</v>
      </c>
      <c r="BR37">
        <v>1</v>
      </c>
      <c r="BS37">
        <v>2</v>
      </c>
      <c r="BT37">
        <v>0</v>
      </c>
      <c r="BU37">
        <v>0</v>
      </c>
      <c r="BV37">
        <v>0</v>
      </c>
      <c r="BW37">
        <v>0</v>
      </c>
      <c r="BX37">
        <v>1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1</v>
      </c>
      <c r="CF37">
        <v>1</v>
      </c>
      <c r="CG37">
        <v>0</v>
      </c>
      <c r="CH37">
        <v>3</v>
      </c>
      <c r="CI37">
        <v>1</v>
      </c>
      <c r="CJ37">
        <v>0</v>
      </c>
      <c r="CK37">
        <v>0</v>
      </c>
      <c r="CL37">
        <v>0</v>
      </c>
      <c r="CM37">
        <v>0</v>
      </c>
      <c r="CN37">
        <v>3</v>
      </c>
      <c r="CO37">
        <v>0</v>
      </c>
      <c r="CP37">
        <v>0</v>
      </c>
      <c r="CQ37">
        <v>0</v>
      </c>
      <c r="CR37">
        <v>2</v>
      </c>
      <c r="CS37">
        <v>1</v>
      </c>
      <c r="CT37">
        <v>0</v>
      </c>
      <c r="CU37">
        <v>1</v>
      </c>
      <c r="CV37">
        <v>1</v>
      </c>
      <c r="CW37">
        <v>3</v>
      </c>
      <c r="CX37">
        <v>0</v>
      </c>
      <c r="CY37">
        <v>0</v>
      </c>
      <c r="CZ37">
        <v>0</v>
      </c>
      <c r="DA37">
        <v>9</v>
      </c>
      <c r="DB37">
        <v>0</v>
      </c>
      <c r="DC37" t="s">
        <v>282</v>
      </c>
      <c r="DD37" t="s">
        <v>283</v>
      </c>
      <c r="DE37" t="s">
        <v>111</v>
      </c>
    </row>
    <row r="38" spans="1:109">
      <c r="A38" s="1">
        <v>36</v>
      </c>
      <c r="B38" t="s">
        <v>284</v>
      </c>
      <c r="C38">
        <v>190</v>
      </c>
      <c r="D38">
        <v>8</v>
      </c>
      <c r="E38">
        <v>0</v>
      </c>
      <c r="F38">
        <v>1</v>
      </c>
      <c r="G38">
        <v>3</v>
      </c>
      <c r="H38">
        <v>1</v>
      </c>
      <c r="I38">
        <v>21</v>
      </c>
      <c r="J38">
        <v>4</v>
      </c>
      <c r="K38" t="s">
        <v>285</v>
      </c>
      <c r="L38" t="s">
        <v>286</v>
      </c>
      <c r="M38" t="s">
        <v>287</v>
      </c>
      <c r="N38" t="s">
        <v>288</v>
      </c>
      <c r="O38">
        <v>0</v>
      </c>
      <c r="P38">
        <v>0</v>
      </c>
      <c r="Q38">
        <v>0</v>
      </c>
      <c r="R38">
        <v>0</v>
      </c>
      <c r="S38">
        <v>0</v>
      </c>
      <c r="T38">
        <v>2</v>
      </c>
      <c r="U38">
        <v>0</v>
      </c>
      <c r="V38">
        <v>9</v>
      </c>
      <c r="W38">
        <v>4</v>
      </c>
      <c r="X38">
        <v>0</v>
      </c>
      <c r="Y38">
        <v>1</v>
      </c>
      <c r="Z38">
        <v>0</v>
      </c>
      <c r="AA38">
        <v>0</v>
      </c>
      <c r="AB38">
        <v>0</v>
      </c>
      <c r="AC38">
        <v>2</v>
      </c>
      <c r="AD38">
        <v>2</v>
      </c>
      <c r="AE38">
        <v>0</v>
      </c>
      <c r="AF38">
        <v>56</v>
      </c>
      <c r="AG38">
        <v>0</v>
      </c>
      <c r="AH38">
        <v>0</v>
      </c>
      <c r="AI38">
        <v>0</v>
      </c>
      <c r="AJ38">
        <v>0</v>
      </c>
      <c r="AK38">
        <v>2</v>
      </c>
      <c r="AL38">
        <v>0</v>
      </c>
      <c r="AM38">
        <v>0</v>
      </c>
      <c r="AN38">
        <v>0</v>
      </c>
      <c r="AO38">
        <v>9</v>
      </c>
      <c r="AP38">
        <v>2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0</v>
      </c>
      <c r="AZ38">
        <v>1</v>
      </c>
      <c r="BA38">
        <v>0</v>
      </c>
      <c r="BB38">
        <v>1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1</v>
      </c>
      <c r="BJ38">
        <v>5</v>
      </c>
      <c r="BK38">
        <v>1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3</v>
      </c>
      <c r="BS38">
        <v>2</v>
      </c>
      <c r="BT38">
        <v>0</v>
      </c>
      <c r="BU38">
        <v>1</v>
      </c>
      <c r="BV38">
        <v>0</v>
      </c>
      <c r="BW38">
        <v>1</v>
      </c>
      <c r="BX38">
        <v>0</v>
      </c>
      <c r="BY38">
        <v>0</v>
      </c>
      <c r="BZ38">
        <v>0</v>
      </c>
      <c r="CA38">
        <v>0</v>
      </c>
      <c r="CB38">
        <v>1</v>
      </c>
      <c r="CC38">
        <v>0</v>
      </c>
      <c r="CD38">
        <v>0</v>
      </c>
      <c r="CE38">
        <v>3</v>
      </c>
      <c r="CF38">
        <v>0</v>
      </c>
      <c r="CG38">
        <v>0</v>
      </c>
      <c r="CH38">
        <v>4</v>
      </c>
      <c r="CI38">
        <v>2</v>
      </c>
      <c r="CJ38">
        <v>2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1</v>
      </c>
      <c r="CR38">
        <v>1</v>
      </c>
      <c r="CS38">
        <v>0</v>
      </c>
      <c r="CT38">
        <v>0</v>
      </c>
      <c r="CU38">
        <v>2</v>
      </c>
      <c r="CV38">
        <v>4</v>
      </c>
      <c r="CW38">
        <v>0</v>
      </c>
      <c r="CX38">
        <v>1</v>
      </c>
      <c r="CY38">
        <v>0</v>
      </c>
      <c r="CZ38">
        <v>0</v>
      </c>
      <c r="DA38">
        <v>5</v>
      </c>
      <c r="DB38">
        <v>0</v>
      </c>
      <c r="DC38" t="s">
        <v>202</v>
      </c>
      <c r="DD38" t="s">
        <v>203</v>
      </c>
      <c r="DE38" t="s">
        <v>111</v>
      </c>
    </row>
    <row r="39" spans="1:109">
      <c r="A39" s="1">
        <v>37</v>
      </c>
      <c r="B39" t="s">
        <v>289</v>
      </c>
      <c r="C39">
        <v>172</v>
      </c>
      <c r="D39">
        <v>12</v>
      </c>
      <c r="E39">
        <v>1</v>
      </c>
      <c r="F39">
        <v>0</v>
      </c>
      <c r="G39">
        <v>6</v>
      </c>
      <c r="H39">
        <v>0</v>
      </c>
      <c r="I39">
        <v>24</v>
      </c>
      <c r="J39">
        <v>7</v>
      </c>
      <c r="K39" t="s">
        <v>290</v>
      </c>
      <c r="L39" t="s">
        <v>291</v>
      </c>
      <c r="M39" t="s">
        <v>111</v>
      </c>
      <c r="N39" t="s">
        <v>292</v>
      </c>
      <c r="O39">
        <v>0</v>
      </c>
      <c r="P39">
        <v>1</v>
      </c>
      <c r="Q39">
        <v>1</v>
      </c>
      <c r="R39">
        <v>2</v>
      </c>
      <c r="S39">
        <v>1</v>
      </c>
      <c r="T39">
        <v>3</v>
      </c>
      <c r="U39">
        <v>1</v>
      </c>
      <c r="V39">
        <v>4</v>
      </c>
      <c r="W39">
        <v>1</v>
      </c>
      <c r="X39">
        <v>1</v>
      </c>
      <c r="Y39">
        <v>0</v>
      </c>
      <c r="Z39">
        <v>0</v>
      </c>
      <c r="AA39">
        <v>1</v>
      </c>
      <c r="AB39">
        <v>1</v>
      </c>
      <c r="AC39">
        <v>0</v>
      </c>
      <c r="AD39">
        <v>0</v>
      </c>
      <c r="AE39">
        <v>0</v>
      </c>
      <c r="AF39">
        <v>51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1</v>
      </c>
      <c r="AM39">
        <v>0</v>
      </c>
      <c r="AN39">
        <v>0</v>
      </c>
      <c r="AO39">
        <v>6</v>
      </c>
      <c r="AP39">
        <v>2</v>
      </c>
      <c r="AQ39">
        <v>0</v>
      </c>
      <c r="AR39">
        <v>0</v>
      </c>
      <c r="AS39">
        <v>1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1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5</v>
      </c>
      <c r="BK39">
        <v>0</v>
      </c>
      <c r="BL39">
        <v>0</v>
      </c>
      <c r="BM39">
        <v>1</v>
      </c>
      <c r="BN39">
        <v>1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7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3</v>
      </c>
      <c r="CC39">
        <v>4</v>
      </c>
      <c r="CD39">
        <v>0</v>
      </c>
      <c r="CE39">
        <v>0</v>
      </c>
      <c r="CF39">
        <v>0</v>
      </c>
      <c r="CG39">
        <v>0</v>
      </c>
      <c r="CH39">
        <v>5</v>
      </c>
      <c r="CI39">
        <v>0</v>
      </c>
      <c r="CJ39">
        <v>2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3</v>
      </c>
      <c r="CR39">
        <v>2</v>
      </c>
      <c r="CS39">
        <v>0</v>
      </c>
      <c r="CT39">
        <v>0</v>
      </c>
      <c r="CU39">
        <v>2</v>
      </c>
      <c r="CV39">
        <v>2</v>
      </c>
      <c r="CW39">
        <v>0</v>
      </c>
      <c r="CX39">
        <v>0</v>
      </c>
      <c r="CY39">
        <v>0</v>
      </c>
      <c r="CZ39">
        <v>0</v>
      </c>
      <c r="DA39">
        <v>3</v>
      </c>
      <c r="DB39">
        <v>0</v>
      </c>
      <c r="DC39" t="s">
        <v>126</v>
      </c>
      <c r="DD39" t="s">
        <v>127</v>
      </c>
      <c r="DE39" t="s">
        <v>115</v>
      </c>
    </row>
    <row r="40" spans="1:109">
      <c r="A40" s="1">
        <v>38</v>
      </c>
      <c r="B40" t="s">
        <v>293</v>
      </c>
      <c r="C40">
        <v>195</v>
      </c>
      <c r="D40">
        <v>9</v>
      </c>
      <c r="E40">
        <v>0</v>
      </c>
      <c r="F40">
        <v>0</v>
      </c>
      <c r="G40">
        <v>3</v>
      </c>
      <c r="H40">
        <v>0</v>
      </c>
      <c r="I40">
        <v>23</v>
      </c>
      <c r="J40">
        <v>10</v>
      </c>
      <c r="K40" t="s">
        <v>294</v>
      </c>
      <c r="L40" t="s">
        <v>295</v>
      </c>
      <c r="M40" t="s">
        <v>111</v>
      </c>
      <c r="N40" t="s">
        <v>296</v>
      </c>
      <c r="O40">
        <v>0</v>
      </c>
      <c r="P40">
        <v>0</v>
      </c>
      <c r="Q40">
        <v>2</v>
      </c>
      <c r="R40">
        <v>2</v>
      </c>
      <c r="S40">
        <v>1</v>
      </c>
      <c r="T40">
        <v>1</v>
      </c>
      <c r="U40">
        <v>0</v>
      </c>
      <c r="V40">
        <v>7</v>
      </c>
      <c r="W40">
        <v>0</v>
      </c>
      <c r="X40">
        <v>0</v>
      </c>
      <c r="Y40">
        <v>1</v>
      </c>
      <c r="Z40">
        <v>1</v>
      </c>
      <c r="AA40">
        <v>0</v>
      </c>
      <c r="AB40">
        <v>2</v>
      </c>
      <c r="AC40">
        <v>2</v>
      </c>
      <c r="AD40">
        <v>1</v>
      </c>
      <c r="AE40">
        <v>0</v>
      </c>
      <c r="AF40">
        <v>66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4</v>
      </c>
      <c r="AM40">
        <v>0</v>
      </c>
      <c r="AN40">
        <v>0</v>
      </c>
      <c r="AO40">
        <v>7</v>
      </c>
      <c r="AP40">
        <v>0</v>
      </c>
      <c r="AQ40">
        <v>0</v>
      </c>
      <c r="AR40">
        <v>0</v>
      </c>
      <c r="AS40">
        <v>0</v>
      </c>
      <c r="AT40">
        <v>1</v>
      </c>
      <c r="AU40">
        <v>1</v>
      </c>
      <c r="AV40">
        <v>0</v>
      </c>
      <c r="AW40">
        <v>0</v>
      </c>
      <c r="AX40">
        <v>0</v>
      </c>
      <c r="AY40">
        <v>1</v>
      </c>
      <c r="AZ40">
        <v>0</v>
      </c>
      <c r="BA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5</v>
      </c>
      <c r="BK40">
        <v>1</v>
      </c>
      <c r="BL40">
        <v>0</v>
      </c>
      <c r="BM40">
        <v>0</v>
      </c>
      <c r="BN40">
        <v>3</v>
      </c>
      <c r="BO40">
        <v>0</v>
      </c>
      <c r="BP40">
        <v>4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6</v>
      </c>
      <c r="BW40">
        <v>0</v>
      </c>
      <c r="BX40">
        <v>0</v>
      </c>
      <c r="BY40">
        <v>1</v>
      </c>
      <c r="BZ40">
        <v>0</v>
      </c>
      <c r="CA40">
        <v>0</v>
      </c>
      <c r="CB40">
        <v>1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13</v>
      </c>
      <c r="CI40">
        <v>2</v>
      </c>
      <c r="CJ40">
        <v>0</v>
      </c>
      <c r="CK40">
        <v>1</v>
      </c>
      <c r="CL40">
        <v>2</v>
      </c>
      <c r="CM40">
        <v>1</v>
      </c>
      <c r="CN40">
        <v>0</v>
      </c>
      <c r="CO40">
        <v>0</v>
      </c>
      <c r="CP40">
        <v>0</v>
      </c>
      <c r="CQ40">
        <v>1</v>
      </c>
      <c r="CR40">
        <v>4</v>
      </c>
      <c r="CS40">
        <v>0</v>
      </c>
      <c r="CT40">
        <v>0</v>
      </c>
      <c r="CU40">
        <v>1</v>
      </c>
      <c r="CV40">
        <v>0</v>
      </c>
      <c r="CW40">
        <v>1</v>
      </c>
      <c r="CX40">
        <v>0</v>
      </c>
      <c r="CY40">
        <v>0</v>
      </c>
      <c r="CZ40">
        <v>0</v>
      </c>
      <c r="DA40">
        <v>2</v>
      </c>
      <c r="DB40">
        <v>0</v>
      </c>
      <c r="DC40" t="s">
        <v>113</v>
      </c>
      <c r="DD40" t="s">
        <v>114</v>
      </c>
      <c r="DE40" t="s">
        <v>111</v>
      </c>
    </row>
    <row r="41" spans="1:109">
      <c r="A41" s="1">
        <v>39</v>
      </c>
      <c r="B41" t="s">
        <v>297</v>
      </c>
      <c r="C41">
        <v>138</v>
      </c>
      <c r="D41">
        <v>6</v>
      </c>
      <c r="E41">
        <v>0</v>
      </c>
      <c r="F41">
        <v>0</v>
      </c>
      <c r="G41">
        <v>4</v>
      </c>
      <c r="H41">
        <v>1</v>
      </c>
      <c r="I41">
        <v>14</v>
      </c>
      <c r="J41">
        <v>7</v>
      </c>
      <c r="K41" t="s">
        <v>298</v>
      </c>
      <c r="L41" t="s">
        <v>299</v>
      </c>
      <c r="M41" t="s">
        <v>300</v>
      </c>
      <c r="N41" t="s">
        <v>301</v>
      </c>
      <c r="O41">
        <v>0</v>
      </c>
      <c r="P41">
        <v>0</v>
      </c>
      <c r="Q41">
        <v>2</v>
      </c>
      <c r="R41">
        <v>2</v>
      </c>
      <c r="S41">
        <v>1</v>
      </c>
      <c r="T41">
        <v>0</v>
      </c>
      <c r="U41">
        <v>1</v>
      </c>
      <c r="V41">
        <v>9</v>
      </c>
      <c r="W41">
        <v>1</v>
      </c>
      <c r="X41">
        <v>0</v>
      </c>
      <c r="Y41">
        <v>0</v>
      </c>
      <c r="Z41">
        <v>1</v>
      </c>
      <c r="AA41">
        <v>0</v>
      </c>
      <c r="AB41">
        <v>0</v>
      </c>
      <c r="AC41">
        <v>3</v>
      </c>
      <c r="AD41">
        <v>4</v>
      </c>
      <c r="AE41">
        <v>0</v>
      </c>
      <c r="AF41">
        <v>53</v>
      </c>
      <c r="AG41">
        <v>0</v>
      </c>
      <c r="AH41">
        <v>0</v>
      </c>
      <c r="AI41">
        <v>0</v>
      </c>
      <c r="AJ41">
        <v>1</v>
      </c>
      <c r="AK41">
        <v>0</v>
      </c>
      <c r="AL41">
        <v>1</v>
      </c>
      <c r="AM41">
        <v>2</v>
      </c>
      <c r="AN41">
        <v>0</v>
      </c>
      <c r="AO41">
        <v>5</v>
      </c>
      <c r="AP41">
        <v>0</v>
      </c>
      <c r="AQ41">
        <v>0</v>
      </c>
      <c r="AR41">
        <v>0</v>
      </c>
      <c r="AS41">
        <v>1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2</v>
      </c>
      <c r="AZ41">
        <v>0</v>
      </c>
      <c r="BA41">
        <v>0</v>
      </c>
      <c r="BB41">
        <v>0</v>
      </c>
      <c r="BC41">
        <v>0</v>
      </c>
      <c r="BD41">
        <v>1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5</v>
      </c>
      <c r="BK41">
        <v>1</v>
      </c>
      <c r="BL41">
        <v>0</v>
      </c>
      <c r="BM41">
        <v>1</v>
      </c>
      <c r="BN41">
        <v>0</v>
      </c>
      <c r="BO41">
        <v>0</v>
      </c>
      <c r="BP41">
        <v>4</v>
      </c>
      <c r="BQ41">
        <v>1</v>
      </c>
      <c r="BR41">
        <v>2</v>
      </c>
      <c r="BS41">
        <v>1</v>
      </c>
      <c r="BT41">
        <v>0</v>
      </c>
      <c r="BU41">
        <v>0</v>
      </c>
      <c r="BV41">
        <v>2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1</v>
      </c>
      <c r="CC41">
        <v>0</v>
      </c>
      <c r="CD41">
        <v>0</v>
      </c>
      <c r="CE41">
        <v>1</v>
      </c>
      <c r="CF41">
        <v>0</v>
      </c>
      <c r="CG41">
        <v>0</v>
      </c>
      <c r="CH41">
        <v>11</v>
      </c>
      <c r="CI41">
        <v>3</v>
      </c>
      <c r="CJ41">
        <v>0</v>
      </c>
      <c r="CK41">
        <v>0</v>
      </c>
      <c r="CL41">
        <v>2</v>
      </c>
      <c r="CM41">
        <v>0</v>
      </c>
      <c r="CN41">
        <v>0</v>
      </c>
      <c r="CO41">
        <v>0</v>
      </c>
      <c r="CP41">
        <v>1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2</v>
      </c>
      <c r="CW41">
        <v>1</v>
      </c>
      <c r="CX41">
        <v>0</v>
      </c>
      <c r="CY41">
        <v>0</v>
      </c>
      <c r="CZ41">
        <v>0</v>
      </c>
      <c r="DA41">
        <v>1</v>
      </c>
      <c r="DB41">
        <v>0</v>
      </c>
      <c r="DC41" t="s">
        <v>120</v>
      </c>
      <c r="DD41" t="s">
        <v>121</v>
      </c>
      <c r="DE41" t="s">
        <v>111</v>
      </c>
    </row>
    <row r="42" spans="1:109">
      <c r="A42" s="1">
        <v>40</v>
      </c>
      <c r="B42" t="s">
        <v>302</v>
      </c>
      <c r="C42">
        <v>144</v>
      </c>
      <c r="D42">
        <v>4</v>
      </c>
      <c r="E42">
        <v>0</v>
      </c>
      <c r="F42">
        <v>0</v>
      </c>
      <c r="G42">
        <v>2</v>
      </c>
      <c r="H42">
        <v>0</v>
      </c>
      <c r="I42">
        <v>19</v>
      </c>
      <c r="J42">
        <v>9</v>
      </c>
      <c r="K42" t="s">
        <v>303</v>
      </c>
      <c r="L42" t="s">
        <v>304</v>
      </c>
      <c r="M42" t="s">
        <v>111</v>
      </c>
      <c r="N42" t="s">
        <v>305</v>
      </c>
      <c r="O42">
        <v>0</v>
      </c>
      <c r="P42">
        <v>0</v>
      </c>
      <c r="Q42">
        <v>2</v>
      </c>
      <c r="R42">
        <v>2</v>
      </c>
      <c r="S42">
        <v>0</v>
      </c>
      <c r="T42">
        <v>1</v>
      </c>
      <c r="U42">
        <v>1</v>
      </c>
      <c r="V42">
        <v>8</v>
      </c>
      <c r="W42">
        <v>1</v>
      </c>
      <c r="X42">
        <v>0</v>
      </c>
      <c r="Y42">
        <v>0</v>
      </c>
      <c r="Z42">
        <v>2</v>
      </c>
      <c r="AA42">
        <v>0</v>
      </c>
      <c r="AB42">
        <v>0</v>
      </c>
      <c r="AC42">
        <v>2</v>
      </c>
      <c r="AD42">
        <v>3</v>
      </c>
      <c r="AE42">
        <v>0</v>
      </c>
      <c r="AF42">
        <v>56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2</v>
      </c>
      <c r="AM42">
        <v>0</v>
      </c>
      <c r="AN42">
        <v>0</v>
      </c>
      <c r="AO42">
        <v>4</v>
      </c>
      <c r="AP42">
        <v>0</v>
      </c>
      <c r="AQ42">
        <v>0</v>
      </c>
      <c r="AR42">
        <v>1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1</v>
      </c>
      <c r="AY42">
        <v>1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4</v>
      </c>
      <c r="BK42">
        <v>0</v>
      </c>
      <c r="BL42">
        <v>0</v>
      </c>
      <c r="BM42">
        <v>1</v>
      </c>
      <c r="BN42">
        <v>2</v>
      </c>
      <c r="BO42">
        <v>0</v>
      </c>
      <c r="BP42">
        <v>5</v>
      </c>
      <c r="BQ42">
        <v>0</v>
      </c>
      <c r="BR42">
        <v>3</v>
      </c>
      <c r="BS42">
        <v>3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1</v>
      </c>
      <c r="CC42">
        <v>0</v>
      </c>
      <c r="CD42">
        <v>0</v>
      </c>
      <c r="CE42">
        <v>3</v>
      </c>
      <c r="CF42">
        <v>0</v>
      </c>
      <c r="CG42">
        <v>0</v>
      </c>
      <c r="CH42">
        <v>6</v>
      </c>
      <c r="CI42">
        <v>2</v>
      </c>
      <c r="CJ42">
        <v>1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5</v>
      </c>
      <c r="CQ42">
        <v>0</v>
      </c>
      <c r="CR42">
        <v>0</v>
      </c>
      <c r="CS42">
        <v>0</v>
      </c>
      <c r="CT42">
        <v>0</v>
      </c>
      <c r="CU42">
        <v>2</v>
      </c>
      <c r="CV42">
        <v>2</v>
      </c>
      <c r="CW42">
        <v>2</v>
      </c>
      <c r="CX42">
        <v>0</v>
      </c>
      <c r="CY42">
        <v>0</v>
      </c>
      <c r="CZ42">
        <v>0</v>
      </c>
      <c r="DA42">
        <v>5</v>
      </c>
      <c r="DB42">
        <v>0</v>
      </c>
      <c r="DC42" t="s">
        <v>202</v>
      </c>
      <c r="DD42" t="s">
        <v>203</v>
      </c>
      <c r="DE42" t="s">
        <v>111</v>
      </c>
    </row>
    <row r="43" spans="1:109">
      <c r="A43" s="1">
        <v>41</v>
      </c>
      <c r="B43" t="s">
        <v>306</v>
      </c>
      <c r="C43">
        <v>166</v>
      </c>
      <c r="D43">
        <v>3</v>
      </c>
      <c r="E43">
        <v>0</v>
      </c>
      <c r="F43">
        <v>0</v>
      </c>
      <c r="G43">
        <v>1</v>
      </c>
      <c r="H43">
        <v>0</v>
      </c>
      <c r="I43">
        <v>18</v>
      </c>
      <c r="J43">
        <v>8</v>
      </c>
      <c r="K43" t="s">
        <v>307</v>
      </c>
      <c r="L43" t="s">
        <v>308</v>
      </c>
      <c r="M43" t="s">
        <v>111</v>
      </c>
      <c r="N43" t="s">
        <v>309</v>
      </c>
      <c r="O43">
        <v>2</v>
      </c>
      <c r="P43">
        <v>0</v>
      </c>
      <c r="Q43">
        <v>3</v>
      </c>
      <c r="R43">
        <v>3</v>
      </c>
      <c r="S43">
        <v>1</v>
      </c>
      <c r="T43">
        <v>5</v>
      </c>
      <c r="U43">
        <v>2</v>
      </c>
      <c r="V43">
        <v>7</v>
      </c>
      <c r="W43">
        <v>1</v>
      </c>
      <c r="X43">
        <v>0</v>
      </c>
      <c r="Y43">
        <v>0</v>
      </c>
      <c r="Z43">
        <v>0</v>
      </c>
      <c r="AA43">
        <v>0</v>
      </c>
      <c r="AB43">
        <v>1</v>
      </c>
      <c r="AC43">
        <v>1</v>
      </c>
      <c r="AD43">
        <v>4</v>
      </c>
      <c r="AE43">
        <v>0</v>
      </c>
      <c r="AF43">
        <v>38</v>
      </c>
      <c r="AG43">
        <v>3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1</v>
      </c>
      <c r="AO43">
        <v>6</v>
      </c>
      <c r="AP43">
        <v>0</v>
      </c>
      <c r="AQ43">
        <v>0</v>
      </c>
      <c r="AR43">
        <v>1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1</v>
      </c>
      <c r="AY43">
        <v>0</v>
      </c>
      <c r="AZ43">
        <v>0</v>
      </c>
      <c r="BA43">
        <v>0</v>
      </c>
      <c r="BB43">
        <v>1</v>
      </c>
      <c r="BC43">
        <v>2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1</v>
      </c>
      <c r="BJ43">
        <v>3</v>
      </c>
      <c r="BK43">
        <v>0</v>
      </c>
      <c r="BL43">
        <v>0</v>
      </c>
      <c r="BM43">
        <v>2</v>
      </c>
      <c r="BN43">
        <v>2</v>
      </c>
      <c r="BO43">
        <v>0</v>
      </c>
      <c r="BP43">
        <v>0</v>
      </c>
      <c r="BQ43">
        <v>2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1</v>
      </c>
      <c r="BZ43">
        <v>0</v>
      </c>
      <c r="CA43">
        <v>0</v>
      </c>
      <c r="CB43">
        <v>1</v>
      </c>
      <c r="CC43">
        <v>0</v>
      </c>
      <c r="CD43">
        <v>0</v>
      </c>
      <c r="CE43">
        <v>1</v>
      </c>
      <c r="CF43">
        <v>0</v>
      </c>
      <c r="CG43">
        <v>0</v>
      </c>
      <c r="CH43">
        <v>0</v>
      </c>
      <c r="CI43">
        <v>1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1</v>
      </c>
      <c r="CU43">
        <v>1</v>
      </c>
      <c r="CV43">
        <v>3</v>
      </c>
      <c r="CW43">
        <v>1</v>
      </c>
      <c r="CX43">
        <v>0</v>
      </c>
      <c r="CY43">
        <v>0</v>
      </c>
      <c r="CZ43">
        <v>0</v>
      </c>
      <c r="DA43">
        <v>3</v>
      </c>
      <c r="DB43">
        <v>0</v>
      </c>
      <c r="DC43" t="s">
        <v>126</v>
      </c>
      <c r="DD43" t="s">
        <v>127</v>
      </c>
      <c r="DE43" t="s">
        <v>111</v>
      </c>
    </row>
    <row r="44" spans="1:109">
      <c r="A44" s="1">
        <v>42</v>
      </c>
      <c r="B44" t="s">
        <v>310</v>
      </c>
      <c r="C44">
        <v>156</v>
      </c>
      <c r="D44">
        <v>8</v>
      </c>
      <c r="E44">
        <v>0</v>
      </c>
      <c r="F44">
        <v>0</v>
      </c>
      <c r="G44">
        <v>5</v>
      </c>
      <c r="H44">
        <v>3</v>
      </c>
      <c r="I44">
        <v>18</v>
      </c>
      <c r="J44">
        <v>7</v>
      </c>
      <c r="K44" t="s">
        <v>311</v>
      </c>
      <c r="L44" t="s">
        <v>312</v>
      </c>
      <c r="M44" t="s">
        <v>313</v>
      </c>
      <c r="N44" t="s">
        <v>314</v>
      </c>
      <c r="O44">
        <v>1</v>
      </c>
      <c r="P44">
        <v>0</v>
      </c>
      <c r="Q44">
        <v>0</v>
      </c>
      <c r="R44">
        <v>0</v>
      </c>
      <c r="S44">
        <v>2</v>
      </c>
      <c r="T44">
        <v>5</v>
      </c>
      <c r="U44">
        <v>6</v>
      </c>
      <c r="V44">
        <v>7</v>
      </c>
      <c r="W44">
        <v>0</v>
      </c>
      <c r="X44">
        <v>0</v>
      </c>
      <c r="Y44">
        <v>0</v>
      </c>
      <c r="Z44">
        <v>3</v>
      </c>
      <c r="AA44">
        <v>0</v>
      </c>
      <c r="AB44">
        <v>1</v>
      </c>
      <c r="AC44">
        <v>1</v>
      </c>
      <c r="AD44">
        <v>2</v>
      </c>
      <c r="AE44">
        <v>0</v>
      </c>
      <c r="AF44">
        <v>45</v>
      </c>
      <c r="AG44">
        <v>2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3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1</v>
      </c>
      <c r="BH44">
        <v>0</v>
      </c>
      <c r="BI44">
        <v>0</v>
      </c>
      <c r="BJ44">
        <v>2</v>
      </c>
      <c r="BK44">
        <v>0</v>
      </c>
      <c r="BL44">
        <v>0</v>
      </c>
      <c r="BM44">
        <v>6</v>
      </c>
      <c r="BN44">
        <v>0</v>
      </c>
      <c r="BO44">
        <v>0</v>
      </c>
      <c r="BP44">
        <v>0</v>
      </c>
      <c r="BQ44">
        <v>0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2</v>
      </c>
      <c r="CC44">
        <v>0</v>
      </c>
      <c r="CD44">
        <v>3</v>
      </c>
      <c r="CE44">
        <v>0</v>
      </c>
      <c r="CF44">
        <v>0</v>
      </c>
      <c r="CG44">
        <v>1</v>
      </c>
      <c r="CH44">
        <v>3</v>
      </c>
      <c r="CI44">
        <v>1</v>
      </c>
      <c r="CJ44">
        <v>1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3</v>
      </c>
      <c r="CR44">
        <v>1</v>
      </c>
      <c r="CS44">
        <v>1</v>
      </c>
      <c r="CT44">
        <v>0</v>
      </c>
      <c r="CU44">
        <v>4</v>
      </c>
      <c r="CV44">
        <v>5</v>
      </c>
      <c r="CW44">
        <v>1</v>
      </c>
      <c r="CX44">
        <v>0</v>
      </c>
      <c r="CY44">
        <v>0</v>
      </c>
      <c r="CZ44">
        <v>0</v>
      </c>
      <c r="DA44">
        <v>3</v>
      </c>
      <c r="DB44">
        <v>0</v>
      </c>
      <c r="DC44" t="s">
        <v>126</v>
      </c>
      <c r="DD44" t="s">
        <v>127</v>
      </c>
      <c r="DE44" t="s">
        <v>111</v>
      </c>
    </row>
    <row r="45" spans="1:109">
      <c r="A45" s="1">
        <v>43</v>
      </c>
      <c r="B45" t="s">
        <v>315</v>
      </c>
      <c r="C45">
        <v>169</v>
      </c>
      <c r="D45">
        <v>12</v>
      </c>
      <c r="E45">
        <v>1</v>
      </c>
      <c r="F45">
        <v>0</v>
      </c>
      <c r="G45">
        <v>3</v>
      </c>
      <c r="H45">
        <v>0</v>
      </c>
      <c r="I45">
        <v>17</v>
      </c>
      <c r="J45">
        <v>3</v>
      </c>
      <c r="K45" t="s">
        <v>316</v>
      </c>
      <c r="L45" t="s">
        <v>317</v>
      </c>
      <c r="M45" t="s">
        <v>111</v>
      </c>
      <c r="N45" t="s">
        <v>318</v>
      </c>
      <c r="O45">
        <v>3</v>
      </c>
      <c r="P45">
        <v>1</v>
      </c>
      <c r="Q45">
        <v>0</v>
      </c>
      <c r="R45">
        <v>1</v>
      </c>
      <c r="S45">
        <v>0</v>
      </c>
      <c r="T45">
        <v>2</v>
      </c>
      <c r="U45">
        <v>1</v>
      </c>
      <c r="V45">
        <v>10</v>
      </c>
      <c r="W45">
        <v>6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4</v>
      </c>
      <c r="AE45">
        <v>0</v>
      </c>
      <c r="AF45">
        <v>44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1</v>
      </c>
      <c r="AN45">
        <v>0</v>
      </c>
      <c r="AO45">
        <v>4</v>
      </c>
      <c r="AP45">
        <v>3</v>
      </c>
      <c r="AQ45">
        <v>2</v>
      </c>
      <c r="AR45">
        <v>0</v>
      </c>
      <c r="AS45">
        <v>1</v>
      </c>
      <c r="AT45">
        <v>0</v>
      </c>
      <c r="AU45">
        <v>0</v>
      </c>
      <c r="AV45">
        <v>0</v>
      </c>
      <c r="AW45">
        <v>0</v>
      </c>
      <c r="AX45">
        <v>1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1</v>
      </c>
      <c r="BH45">
        <v>0</v>
      </c>
      <c r="BI45">
        <v>1</v>
      </c>
      <c r="BJ45">
        <v>1</v>
      </c>
      <c r="BK45">
        <v>0</v>
      </c>
      <c r="BL45">
        <v>1</v>
      </c>
      <c r="BM45">
        <v>1</v>
      </c>
      <c r="BN45">
        <v>0</v>
      </c>
      <c r="BO45">
        <v>0</v>
      </c>
      <c r="BP45">
        <v>0</v>
      </c>
      <c r="BQ45">
        <v>0</v>
      </c>
      <c r="BR45">
        <v>4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2</v>
      </c>
      <c r="CC45">
        <v>0</v>
      </c>
      <c r="CD45">
        <v>2</v>
      </c>
      <c r="CE45">
        <v>0</v>
      </c>
      <c r="CF45">
        <v>0</v>
      </c>
      <c r="CG45">
        <v>0</v>
      </c>
      <c r="CH45">
        <v>4</v>
      </c>
      <c r="CI45">
        <v>0</v>
      </c>
      <c r="CJ45">
        <v>1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3</v>
      </c>
      <c r="CR45">
        <v>0</v>
      </c>
      <c r="CS45">
        <v>0</v>
      </c>
      <c r="CT45">
        <v>0</v>
      </c>
      <c r="CU45">
        <v>1</v>
      </c>
      <c r="CV45">
        <v>3</v>
      </c>
      <c r="CW45">
        <v>1</v>
      </c>
      <c r="CX45">
        <v>0</v>
      </c>
      <c r="CY45">
        <v>1</v>
      </c>
      <c r="CZ45">
        <v>0</v>
      </c>
      <c r="DA45">
        <v>5</v>
      </c>
      <c r="DB45">
        <v>0</v>
      </c>
      <c r="DC45" t="s">
        <v>202</v>
      </c>
      <c r="DD45" t="s">
        <v>203</v>
      </c>
      <c r="DE45" t="s">
        <v>175</v>
      </c>
    </row>
    <row r="46" spans="1:109">
      <c r="A46" s="1">
        <v>44</v>
      </c>
      <c r="B46" t="s">
        <v>319</v>
      </c>
      <c r="C46">
        <v>213</v>
      </c>
      <c r="D46">
        <v>8</v>
      </c>
      <c r="E46">
        <v>0</v>
      </c>
      <c r="F46">
        <v>0</v>
      </c>
      <c r="G46">
        <v>9</v>
      </c>
      <c r="H46">
        <v>5</v>
      </c>
      <c r="I46">
        <v>35</v>
      </c>
      <c r="J46">
        <v>18</v>
      </c>
      <c r="K46" t="s">
        <v>320</v>
      </c>
      <c r="L46" t="s">
        <v>321</v>
      </c>
      <c r="M46" t="s">
        <v>322</v>
      </c>
      <c r="N46" t="s">
        <v>323</v>
      </c>
      <c r="O46">
        <v>6</v>
      </c>
      <c r="P46">
        <v>0</v>
      </c>
      <c r="Q46">
        <v>0</v>
      </c>
      <c r="R46">
        <v>0</v>
      </c>
      <c r="S46">
        <v>2</v>
      </c>
      <c r="T46">
        <v>4</v>
      </c>
      <c r="U46">
        <v>5</v>
      </c>
      <c r="V46">
        <v>4</v>
      </c>
      <c r="W46">
        <v>1</v>
      </c>
      <c r="X46">
        <v>0</v>
      </c>
      <c r="Y46">
        <v>0</v>
      </c>
      <c r="Z46">
        <v>0</v>
      </c>
      <c r="AA46">
        <v>0</v>
      </c>
      <c r="AB46">
        <v>0</v>
      </c>
      <c r="AC46">
        <v>1</v>
      </c>
      <c r="AD46">
        <v>1</v>
      </c>
      <c r="AE46">
        <v>1</v>
      </c>
      <c r="AF46">
        <v>56</v>
      </c>
      <c r="AG46">
        <v>1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4</v>
      </c>
      <c r="AP46">
        <v>4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1</v>
      </c>
      <c r="BH46">
        <v>0</v>
      </c>
      <c r="BI46">
        <v>0</v>
      </c>
      <c r="BJ46">
        <v>3</v>
      </c>
      <c r="BK46">
        <v>0</v>
      </c>
      <c r="BL46">
        <v>0</v>
      </c>
      <c r="BM46">
        <v>5</v>
      </c>
      <c r="BN46">
        <v>1</v>
      </c>
      <c r="BO46">
        <v>0</v>
      </c>
      <c r="BP46">
        <v>1</v>
      </c>
      <c r="BQ46">
        <v>0</v>
      </c>
      <c r="BR46">
        <v>2</v>
      </c>
      <c r="BS46">
        <v>1</v>
      </c>
      <c r="BT46">
        <v>1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1</v>
      </c>
      <c r="CC46">
        <v>0</v>
      </c>
      <c r="CD46">
        <v>2</v>
      </c>
      <c r="CE46">
        <v>0</v>
      </c>
      <c r="CF46">
        <v>0</v>
      </c>
      <c r="CG46">
        <v>0</v>
      </c>
      <c r="CH46">
        <v>5</v>
      </c>
      <c r="CI46">
        <v>1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3</v>
      </c>
      <c r="CR46">
        <v>0</v>
      </c>
      <c r="CS46">
        <v>1</v>
      </c>
      <c r="CT46">
        <v>1</v>
      </c>
      <c r="CU46">
        <v>2</v>
      </c>
      <c r="CV46">
        <v>8</v>
      </c>
      <c r="CW46">
        <v>2</v>
      </c>
      <c r="CX46">
        <v>1</v>
      </c>
      <c r="CY46">
        <v>1</v>
      </c>
      <c r="CZ46">
        <v>0</v>
      </c>
      <c r="DA46">
        <v>4</v>
      </c>
      <c r="DB46">
        <v>0</v>
      </c>
      <c r="DC46" t="s">
        <v>151</v>
      </c>
      <c r="DD46" t="s">
        <v>152</v>
      </c>
      <c r="DE46" t="s">
        <v>111</v>
      </c>
    </row>
    <row r="47" spans="1:109">
      <c r="A47" s="1">
        <v>45</v>
      </c>
      <c r="B47" t="s">
        <v>324</v>
      </c>
      <c r="C47">
        <v>180</v>
      </c>
      <c r="D47">
        <v>12</v>
      </c>
      <c r="E47">
        <v>0</v>
      </c>
      <c r="F47">
        <v>2</v>
      </c>
      <c r="G47">
        <v>7</v>
      </c>
      <c r="H47">
        <v>1</v>
      </c>
      <c r="I47">
        <v>19</v>
      </c>
      <c r="J47">
        <v>7</v>
      </c>
      <c r="K47" t="s">
        <v>325</v>
      </c>
      <c r="L47" t="s">
        <v>326</v>
      </c>
      <c r="M47" t="s">
        <v>327</v>
      </c>
      <c r="N47" t="s">
        <v>328</v>
      </c>
      <c r="O47">
        <v>0</v>
      </c>
      <c r="P47">
        <v>0</v>
      </c>
      <c r="Q47">
        <v>2</v>
      </c>
      <c r="R47">
        <v>2</v>
      </c>
      <c r="S47">
        <v>3</v>
      </c>
      <c r="T47">
        <v>3</v>
      </c>
      <c r="U47">
        <v>4</v>
      </c>
      <c r="V47">
        <v>11</v>
      </c>
      <c r="W47">
        <v>5</v>
      </c>
      <c r="X47">
        <v>0</v>
      </c>
      <c r="Y47">
        <v>0</v>
      </c>
      <c r="Z47">
        <v>0</v>
      </c>
      <c r="AA47">
        <v>0</v>
      </c>
      <c r="AB47">
        <v>2</v>
      </c>
      <c r="AC47">
        <v>3</v>
      </c>
      <c r="AD47">
        <v>1</v>
      </c>
      <c r="AE47">
        <v>0</v>
      </c>
      <c r="AF47">
        <v>46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2</v>
      </c>
      <c r="AP47">
        <v>1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1</v>
      </c>
      <c r="BC47">
        <v>1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3</v>
      </c>
      <c r="BK47">
        <v>1</v>
      </c>
      <c r="BL47">
        <v>0</v>
      </c>
      <c r="BM47">
        <v>4</v>
      </c>
      <c r="BN47">
        <v>0</v>
      </c>
      <c r="BO47">
        <v>0</v>
      </c>
      <c r="BP47">
        <v>0</v>
      </c>
      <c r="BQ47">
        <v>1</v>
      </c>
      <c r="BR47">
        <v>2</v>
      </c>
      <c r="BS47">
        <v>4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3</v>
      </c>
      <c r="CC47">
        <v>0</v>
      </c>
      <c r="CD47">
        <v>2</v>
      </c>
      <c r="CE47">
        <v>0</v>
      </c>
      <c r="CF47">
        <v>0</v>
      </c>
      <c r="CG47">
        <v>1</v>
      </c>
      <c r="CH47">
        <v>1</v>
      </c>
      <c r="CI47">
        <v>3</v>
      </c>
      <c r="CJ47">
        <v>3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2</v>
      </c>
      <c r="CR47">
        <v>0</v>
      </c>
      <c r="CS47">
        <v>0</v>
      </c>
      <c r="CT47">
        <v>0</v>
      </c>
      <c r="CU47">
        <v>3</v>
      </c>
      <c r="CV47">
        <v>3</v>
      </c>
      <c r="CW47">
        <v>2</v>
      </c>
      <c r="CX47">
        <v>0</v>
      </c>
      <c r="CY47">
        <v>0</v>
      </c>
      <c r="CZ47">
        <v>0</v>
      </c>
      <c r="DA47">
        <v>3</v>
      </c>
      <c r="DB47">
        <v>0</v>
      </c>
      <c r="DC47" t="s">
        <v>126</v>
      </c>
      <c r="DD47" t="s">
        <v>127</v>
      </c>
      <c r="DE47" t="s">
        <v>111</v>
      </c>
    </row>
    <row r="48" spans="1:109">
      <c r="A48" s="1">
        <v>46</v>
      </c>
      <c r="B48" t="s">
        <v>329</v>
      </c>
      <c r="C48">
        <v>192</v>
      </c>
      <c r="D48">
        <v>9</v>
      </c>
      <c r="E48">
        <v>0</v>
      </c>
      <c r="F48">
        <v>0</v>
      </c>
      <c r="G48">
        <v>7</v>
      </c>
      <c r="H48">
        <v>0</v>
      </c>
      <c r="I48">
        <v>25</v>
      </c>
      <c r="J48">
        <v>7</v>
      </c>
      <c r="K48" t="s">
        <v>330</v>
      </c>
      <c r="L48" t="s">
        <v>331</v>
      </c>
      <c r="M48" t="s">
        <v>111</v>
      </c>
      <c r="N48" t="s">
        <v>332</v>
      </c>
      <c r="O48">
        <v>1</v>
      </c>
      <c r="P48">
        <v>0</v>
      </c>
      <c r="Q48">
        <v>2</v>
      </c>
      <c r="R48">
        <v>2</v>
      </c>
      <c r="S48">
        <v>2</v>
      </c>
      <c r="T48">
        <v>6</v>
      </c>
      <c r="U48">
        <v>5</v>
      </c>
      <c r="V48">
        <v>11</v>
      </c>
      <c r="W48">
        <v>3</v>
      </c>
      <c r="X48">
        <v>0</v>
      </c>
      <c r="Y48">
        <v>0</v>
      </c>
      <c r="Z48">
        <v>1</v>
      </c>
      <c r="AA48">
        <v>1</v>
      </c>
      <c r="AB48">
        <v>0</v>
      </c>
      <c r="AC48">
        <v>6</v>
      </c>
      <c r="AD48">
        <v>0</v>
      </c>
      <c r="AE48">
        <v>0</v>
      </c>
      <c r="AF48">
        <v>56</v>
      </c>
      <c r="AG48">
        <v>4</v>
      </c>
      <c r="AH48">
        <v>0</v>
      </c>
      <c r="AI48">
        <v>0</v>
      </c>
      <c r="AJ48">
        <v>0</v>
      </c>
      <c r="AK48">
        <v>0</v>
      </c>
      <c r="AL48">
        <v>1</v>
      </c>
      <c r="AM48">
        <v>1</v>
      </c>
      <c r="AN48">
        <v>0</v>
      </c>
      <c r="AO48">
        <v>4</v>
      </c>
      <c r="AP48">
        <v>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1</v>
      </c>
      <c r="BB48">
        <v>0</v>
      </c>
      <c r="BC48">
        <v>1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4</v>
      </c>
      <c r="BK48">
        <v>0</v>
      </c>
      <c r="BL48">
        <v>0</v>
      </c>
      <c r="BM48">
        <v>5</v>
      </c>
      <c r="BN48">
        <v>0</v>
      </c>
      <c r="BO48">
        <v>0</v>
      </c>
      <c r="BP48">
        <v>0</v>
      </c>
      <c r="BQ48">
        <v>0</v>
      </c>
      <c r="BR48">
        <v>1</v>
      </c>
      <c r="BS48">
        <v>1</v>
      </c>
      <c r="BT48">
        <v>0</v>
      </c>
      <c r="BU48">
        <v>0</v>
      </c>
      <c r="BV48">
        <v>0</v>
      </c>
      <c r="BW48">
        <v>0</v>
      </c>
      <c r="BX48">
        <v>1</v>
      </c>
      <c r="BY48">
        <v>0</v>
      </c>
      <c r="BZ48">
        <v>0</v>
      </c>
      <c r="CA48">
        <v>0</v>
      </c>
      <c r="CB48">
        <v>2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2</v>
      </c>
      <c r="CI48">
        <v>6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2</v>
      </c>
      <c r="CR48">
        <v>3</v>
      </c>
      <c r="CS48">
        <v>0</v>
      </c>
      <c r="CT48">
        <v>0</v>
      </c>
      <c r="CU48">
        <v>3</v>
      </c>
      <c r="CV48">
        <v>6</v>
      </c>
      <c r="CW48">
        <v>2</v>
      </c>
      <c r="CX48">
        <v>0</v>
      </c>
      <c r="CY48">
        <v>1</v>
      </c>
      <c r="CZ48">
        <v>0</v>
      </c>
      <c r="DA48">
        <v>4</v>
      </c>
      <c r="DB48">
        <v>0</v>
      </c>
      <c r="DC48" t="s">
        <v>151</v>
      </c>
      <c r="DD48" t="s">
        <v>152</v>
      </c>
      <c r="DE48" t="s">
        <v>111</v>
      </c>
    </row>
    <row r="49" spans="1:109">
      <c r="A49" s="1">
        <v>47</v>
      </c>
      <c r="B49" t="s">
        <v>333</v>
      </c>
      <c r="C49">
        <v>140</v>
      </c>
      <c r="D49">
        <v>3</v>
      </c>
      <c r="E49">
        <v>0</v>
      </c>
      <c r="F49">
        <v>1</v>
      </c>
      <c r="G49">
        <v>10</v>
      </c>
      <c r="H49">
        <v>2</v>
      </c>
      <c r="I49">
        <v>17</v>
      </c>
      <c r="J49">
        <v>9</v>
      </c>
      <c r="K49" t="s">
        <v>334</v>
      </c>
      <c r="L49" t="s">
        <v>335</v>
      </c>
      <c r="M49" t="s">
        <v>336</v>
      </c>
      <c r="N49" t="s">
        <v>337</v>
      </c>
      <c r="O49">
        <v>0</v>
      </c>
      <c r="P49">
        <v>0</v>
      </c>
      <c r="Q49">
        <v>0</v>
      </c>
      <c r="R49">
        <v>0</v>
      </c>
      <c r="S49">
        <v>0</v>
      </c>
      <c r="T49">
        <v>1</v>
      </c>
      <c r="U49">
        <v>2</v>
      </c>
      <c r="V49">
        <v>9</v>
      </c>
      <c r="W49">
        <v>3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1</v>
      </c>
      <c r="AE49">
        <v>3</v>
      </c>
      <c r="AF49">
        <v>38</v>
      </c>
      <c r="AG49">
        <v>1</v>
      </c>
      <c r="AH49">
        <v>0</v>
      </c>
      <c r="AI49">
        <v>0</v>
      </c>
      <c r="AJ49">
        <v>0</v>
      </c>
      <c r="AK49">
        <v>0</v>
      </c>
      <c r="AL49">
        <v>1</v>
      </c>
      <c r="AM49">
        <v>0</v>
      </c>
      <c r="AN49">
        <v>1</v>
      </c>
      <c r="AO49">
        <v>3</v>
      </c>
      <c r="AP49">
        <v>0</v>
      </c>
      <c r="AQ49">
        <v>0</v>
      </c>
      <c r="AR49">
        <v>0</v>
      </c>
      <c r="AS49">
        <v>0</v>
      </c>
      <c r="AT49">
        <v>1</v>
      </c>
      <c r="AU49">
        <v>1</v>
      </c>
      <c r="AV49">
        <v>0</v>
      </c>
      <c r="AW49">
        <v>0</v>
      </c>
      <c r="AX49">
        <v>1</v>
      </c>
      <c r="AY49">
        <v>0</v>
      </c>
      <c r="AZ49">
        <v>0</v>
      </c>
      <c r="BA49">
        <v>1</v>
      </c>
      <c r="BB49">
        <v>0</v>
      </c>
      <c r="BC49">
        <v>1</v>
      </c>
      <c r="BD49">
        <v>1</v>
      </c>
      <c r="BE49">
        <v>0</v>
      </c>
      <c r="BF49">
        <v>0</v>
      </c>
      <c r="BG49">
        <v>1</v>
      </c>
      <c r="BH49">
        <v>0</v>
      </c>
      <c r="BI49">
        <v>0</v>
      </c>
      <c r="BJ49">
        <v>2</v>
      </c>
      <c r="BK49">
        <v>1</v>
      </c>
      <c r="BL49">
        <v>0</v>
      </c>
      <c r="BM49">
        <v>2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2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1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2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1</v>
      </c>
      <c r="CP49">
        <v>0</v>
      </c>
      <c r="CQ49">
        <v>4</v>
      </c>
      <c r="CR49">
        <v>0</v>
      </c>
      <c r="CS49">
        <v>0</v>
      </c>
      <c r="CT49">
        <v>1</v>
      </c>
      <c r="CU49">
        <v>0</v>
      </c>
      <c r="CV49">
        <v>3</v>
      </c>
      <c r="CW49">
        <v>0</v>
      </c>
      <c r="CX49">
        <v>0</v>
      </c>
      <c r="CY49">
        <v>0</v>
      </c>
      <c r="CZ49">
        <v>2</v>
      </c>
      <c r="DA49">
        <v>4</v>
      </c>
      <c r="DB49">
        <v>0</v>
      </c>
      <c r="DC49" t="s">
        <v>151</v>
      </c>
      <c r="DD49" t="s">
        <v>152</v>
      </c>
      <c r="DE49" t="s">
        <v>111</v>
      </c>
    </row>
    <row r="50" spans="1:109">
      <c r="A50" s="1">
        <v>48</v>
      </c>
      <c r="B50" t="s">
        <v>338</v>
      </c>
      <c r="C50">
        <v>131</v>
      </c>
      <c r="D50">
        <v>8</v>
      </c>
      <c r="E50">
        <v>0</v>
      </c>
      <c r="F50">
        <v>0</v>
      </c>
      <c r="G50">
        <v>3</v>
      </c>
      <c r="H50">
        <v>0</v>
      </c>
      <c r="I50">
        <v>19</v>
      </c>
      <c r="J50">
        <v>6</v>
      </c>
      <c r="K50" t="s">
        <v>339</v>
      </c>
      <c r="L50" t="s">
        <v>340</v>
      </c>
      <c r="M50" t="s">
        <v>111</v>
      </c>
      <c r="N50" t="s">
        <v>341</v>
      </c>
      <c r="O50">
        <v>5</v>
      </c>
      <c r="P50">
        <v>0</v>
      </c>
      <c r="Q50">
        <v>0</v>
      </c>
      <c r="R50">
        <v>0</v>
      </c>
      <c r="S50">
        <v>0</v>
      </c>
      <c r="T50">
        <v>3</v>
      </c>
      <c r="U50">
        <v>1</v>
      </c>
      <c r="V50">
        <v>6</v>
      </c>
      <c r="W50">
        <v>2</v>
      </c>
      <c r="X50">
        <v>0</v>
      </c>
      <c r="Y50">
        <v>0</v>
      </c>
      <c r="Z50">
        <v>0</v>
      </c>
      <c r="AA50">
        <v>0</v>
      </c>
      <c r="AB50">
        <v>1</v>
      </c>
      <c r="AC50">
        <v>1</v>
      </c>
      <c r="AD50">
        <v>2</v>
      </c>
      <c r="AE50">
        <v>0</v>
      </c>
      <c r="AF50">
        <v>35</v>
      </c>
      <c r="AG50">
        <v>0</v>
      </c>
      <c r="AH50">
        <v>0</v>
      </c>
      <c r="AI50">
        <v>0</v>
      </c>
      <c r="AJ50">
        <v>1</v>
      </c>
      <c r="AK50">
        <v>0</v>
      </c>
      <c r="AL50">
        <v>0</v>
      </c>
      <c r="AM50">
        <v>0</v>
      </c>
      <c r="AN50">
        <v>1</v>
      </c>
      <c r="AO50">
        <v>3</v>
      </c>
      <c r="AP50">
        <v>1</v>
      </c>
      <c r="AQ50">
        <v>0</v>
      </c>
      <c r="AR50">
        <v>0</v>
      </c>
      <c r="AS50">
        <v>1</v>
      </c>
      <c r="AT50">
        <v>0</v>
      </c>
      <c r="AU50">
        <v>0</v>
      </c>
      <c r="AV50">
        <v>0</v>
      </c>
      <c r="AW50">
        <v>0</v>
      </c>
      <c r="AX50">
        <v>1</v>
      </c>
      <c r="AY50">
        <v>0</v>
      </c>
      <c r="AZ50">
        <v>0</v>
      </c>
      <c r="BA50">
        <v>0</v>
      </c>
      <c r="BB50">
        <v>1</v>
      </c>
      <c r="BC50">
        <v>0</v>
      </c>
      <c r="BD50">
        <v>0</v>
      </c>
      <c r="BE50">
        <v>0</v>
      </c>
      <c r="BF50">
        <v>1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0</v>
      </c>
      <c r="BO50">
        <v>0</v>
      </c>
      <c r="BP50">
        <v>1</v>
      </c>
      <c r="BQ50">
        <v>0</v>
      </c>
      <c r="BR50">
        <v>0</v>
      </c>
      <c r="BS50">
        <v>0</v>
      </c>
      <c r="BT50">
        <v>0</v>
      </c>
      <c r="BU50">
        <v>1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2</v>
      </c>
      <c r="CD50">
        <v>2</v>
      </c>
      <c r="CE50">
        <v>1</v>
      </c>
      <c r="CF50">
        <v>0</v>
      </c>
      <c r="CG50">
        <v>0</v>
      </c>
      <c r="CH50">
        <v>4</v>
      </c>
      <c r="CI50">
        <v>1</v>
      </c>
      <c r="CJ50">
        <v>0</v>
      </c>
      <c r="CK50">
        <v>0</v>
      </c>
      <c r="CL50">
        <v>1</v>
      </c>
      <c r="CM50">
        <v>0</v>
      </c>
      <c r="CN50">
        <v>1</v>
      </c>
      <c r="CO50">
        <v>1</v>
      </c>
      <c r="CP50">
        <v>0</v>
      </c>
      <c r="CQ50">
        <v>3</v>
      </c>
      <c r="CR50">
        <v>0</v>
      </c>
      <c r="CS50">
        <v>0</v>
      </c>
      <c r="CT50">
        <v>0</v>
      </c>
      <c r="CU50">
        <v>2</v>
      </c>
      <c r="CV50">
        <v>3</v>
      </c>
      <c r="CW50">
        <v>0</v>
      </c>
      <c r="CX50">
        <v>0</v>
      </c>
      <c r="CY50">
        <v>1</v>
      </c>
      <c r="CZ50">
        <v>0</v>
      </c>
      <c r="DA50">
        <v>0</v>
      </c>
      <c r="DB50">
        <v>0</v>
      </c>
      <c r="DC50" t="s">
        <v>111</v>
      </c>
      <c r="DD50" t="s">
        <v>111</v>
      </c>
      <c r="DE50" t="s">
        <v>111</v>
      </c>
    </row>
    <row r="51" spans="1:109">
      <c r="A51" s="1">
        <v>49</v>
      </c>
      <c r="B51" t="s">
        <v>342</v>
      </c>
      <c r="C51">
        <v>152</v>
      </c>
      <c r="D51">
        <v>3</v>
      </c>
      <c r="E51">
        <v>0</v>
      </c>
      <c r="F51">
        <v>0</v>
      </c>
      <c r="G51">
        <v>6</v>
      </c>
      <c r="H51">
        <v>0</v>
      </c>
      <c r="I51">
        <v>23</v>
      </c>
      <c r="J51">
        <v>6</v>
      </c>
      <c r="K51" t="s">
        <v>343</v>
      </c>
      <c r="L51" t="s">
        <v>344</v>
      </c>
      <c r="M51" t="s">
        <v>111</v>
      </c>
      <c r="N51" t="s">
        <v>345</v>
      </c>
      <c r="O51">
        <v>0</v>
      </c>
      <c r="P51">
        <v>0</v>
      </c>
      <c r="Q51">
        <v>1</v>
      </c>
      <c r="R51">
        <v>1</v>
      </c>
      <c r="S51">
        <v>1</v>
      </c>
      <c r="T51">
        <v>1</v>
      </c>
      <c r="U51">
        <v>2</v>
      </c>
      <c r="V51">
        <v>7</v>
      </c>
      <c r="W51">
        <v>3</v>
      </c>
      <c r="X51">
        <v>0</v>
      </c>
      <c r="Y51">
        <v>0</v>
      </c>
      <c r="Z51">
        <v>0</v>
      </c>
      <c r="AA51">
        <v>0</v>
      </c>
      <c r="AB51">
        <v>1</v>
      </c>
      <c r="AC51">
        <v>1</v>
      </c>
      <c r="AD51">
        <v>2</v>
      </c>
      <c r="AE51">
        <v>0</v>
      </c>
      <c r="AF51">
        <v>35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2</v>
      </c>
      <c r="AP51">
        <v>2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1</v>
      </c>
      <c r="BA51">
        <v>0</v>
      </c>
      <c r="BB51">
        <v>1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3</v>
      </c>
      <c r="BK51">
        <v>0</v>
      </c>
      <c r="BL51">
        <v>0</v>
      </c>
      <c r="BM51">
        <v>2</v>
      </c>
      <c r="BN51">
        <v>1</v>
      </c>
      <c r="BO51">
        <v>0</v>
      </c>
      <c r="BP51">
        <v>0</v>
      </c>
      <c r="BQ51">
        <v>2</v>
      </c>
      <c r="BR51">
        <v>4</v>
      </c>
      <c r="BS51">
        <v>1</v>
      </c>
      <c r="BT51">
        <v>1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1</v>
      </c>
      <c r="CF51">
        <v>0</v>
      </c>
      <c r="CG51">
        <v>0</v>
      </c>
      <c r="CH51">
        <v>2</v>
      </c>
      <c r="CI51">
        <v>1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2</v>
      </c>
      <c r="CS51">
        <v>0</v>
      </c>
      <c r="CT51">
        <v>0</v>
      </c>
      <c r="CU51">
        <v>4</v>
      </c>
      <c r="CV51">
        <v>2</v>
      </c>
      <c r="CW51">
        <v>0</v>
      </c>
      <c r="CX51">
        <v>0</v>
      </c>
      <c r="CY51">
        <v>0</v>
      </c>
      <c r="CZ51">
        <v>0</v>
      </c>
      <c r="DA51">
        <v>3</v>
      </c>
      <c r="DB51">
        <v>0</v>
      </c>
      <c r="DC51" t="s">
        <v>126</v>
      </c>
      <c r="DD51" t="s">
        <v>127</v>
      </c>
      <c r="DE51" t="s">
        <v>111</v>
      </c>
    </row>
    <row r="52" spans="1:109">
      <c r="A52" s="1">
        <v>50</v>
      </c>
      <c r="B52" t="s">
        <v>346</v>
      </c>
      <c r="C52">
        <v>177</v>
      </c>
      <c r="D52">
        <v>2</v>
      </c>
      <c r="E52">
        <v>0</v>
      </c>
      <c r="F52">
        <v>1</v>
      </c>
      <c r="G52">
        <v>3</v>
      </c>
      <c r="H52">
        <v>1</v>
      </c>
      <c r="I52">
        <v>14</v>
      </c>
      <c r="J52">
        <v>5</v>
      </c>
      <c r="K52" t="s">
        <v>347</v>
      </c>
      <c r="L52" t="s">
        <v>348</v>
      </c>
      <c r="M52" t="s">
        <v>349</v>
      </c>
      <c r="N52" t="s">
        <v>350</v>
      </c>
      <c r="O52">
        <v>0</v>
      </c>
      <c r="P52">
        <v>0</v>
      </c>
      <c r="Q52">
        <v>2</v>
      </c>
      <c r="R52">
        <v>2</v>
      </c>
      <c r="S52">
        <v>0</v>
      </c>
      <c r="T52">
        <v>1</v>
      </c>
      <c r="U52">
        <v>1</v>
      </c>
      <c r="V52">
        <v>11</v>
      </c>
      <c r="W52">
        <v>6</v>
      </c>
      <c r="X52">
        <v>0</v>
      </c>
      <c r="Y52">
        <v>0</v>
      </c>
      <c r="Z52">
        <v>1</v>
      </c>
      <c r="AA52">
        <v>0</v>
      </c>
      <c r="AB52">
        <v>0</v>
      </c>
      <c r="AC52">
        <v>2</v>
      </c>
      <c r="AD52">
        <v>2</v>
      </c>
      <c r="AE52">
        <v>0</v>
      </c>
      <c r="AF52">
        <v>77</v>
      </c>
      <c r="AG52">
        <v>0</v>
      </c>
      <c r="AH52">
        <v>0</v>
      </c>
      <c r="AI52">
        <v>0</v>
      </c>
      <c r="AJ52">
        <v>1</v>
      </c>
      <c r="AK52">
        <v>0</v>
      </c>
      <c r="AL52">
        <v>0</v>
      </c>
      <c r="AM52">
        <v>1</v>
      </c>
      <c r="AN52">
        <v>0</v>
      </c>
      <c r="AO52">
        <v>1</v>
      </c>
      <c r="AP52">
        <v>2</v>
      </c>
      <c r="AQ52">
        <v>0</v>
      </c>
      <c r="AR52">
        <v>0</v>
      </c>
      <c r="AS52">
        <v>1</v>
      </c>
      <c r="AT52">
        <v>2</v>
      </c>
      <c r="AU52">
        <v>1</v>
      </c>
      <c r="AV52">
        <v>4</v>
      </c>
      <c r="AW52">
        <v>0</v>
      </c>
      <c r="AX52">
        <v>3</v>
      </c>
      <c r="AY52">
        <v>0</v>
      </c>
      <c r="AZ52">
        <v>6</v>
      </c>
      <c r="BA52">
        <v>1</v>
      </c>
      <c r="BB52">
        <v>1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5</v>
      </c>
      <c r="BK52">
        <v>0</v>
      </c>
      <c r="BL52">
        <v>0</v>
      </c>
      <c r="BM52">
        <v>1</v>
      </c>
      <c r="BN52">
        <v>0</v>
      </c>
      <c r="BO52">
        <v>3</v>
      </c>
      <c r="BP52">
        <v>2</v>
      </c>
      <c r="BQ52">
        <v>0</v>
      </c>
      <c r="BR52">
        <v>4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1</v>
      </c>
      <c r="BZ52">
        <v>0</v>
      </c>
      <c r="CA52">
        <v>0</v>
      </c>
      <c r="CB52">
        <v>4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16</v>
      </c>
      <c r="CI52">
        <v>2</v>
      </c>
      <c r="CJ52">
        <v>1</v>
      </c>
      <c r="CK52">
        <v>1</v>
      </c>
      <c r="CL52">
        <v>0</v>
      </c>
      <c r="CM52">
        <v>2</v>
      </c>
      <c r="CN52">
        <v>0</v>
      </c>
      <c r="CO52">
        <v>0</v>
      </c>
      <c r="CP52">
        <v>0</v>
      </c>
      <c r="CQ52">
        <v>2</v>
      </c>
      <c r="CR52">
        <v>1</v>
      </c>
      <c r="CS52">
        <v>0</v>
      </c>
      <c r="CT52">
        <v>0</v>
      </c>
      <c r="CU52">
        <v>4</v>
      </c>
      <c r="CV52">
        <v>1</v>
      </c>
      <c r="CW52">
        <v>0</v>
      </c>
      <c r="CX52">
        <v>0</v>
      </c>
      <c r="CY52">
        <v>0</v>
      </c>
      <c r="CZ52">
        <v>0</v>
      </c>
      <c r="DA52">
        <v>3</v>
      </c>
      <c r="DB52">
        <v>0</v>
      </c>
      <c r="DC52" t="s">
        <v>113</v>
      </c>
      <c r="DD52" t="s">
        <v>114</v>
      </c>
      <c r="DE52" t="s">
        <v>111</v>
      </c>
    </row>
    <row r="53" spans="1:109">
      <c r="A53" s="1">
        <v>51</v>
      </c>
      <c r="B53" t="s">
        <v>351</v>
      </c>
      <c r="C53">
        <v>211</v>
      </c>
      <c r="D53">
        <v>9</v>
      </c>
      <c r="E53">
        <v>0</v>
      </c>
      <c r="F53">
        <v>0</v>
      </c>
      <c r="G53">
        <v>4</v>
      </c>
      <c r="H53">
        <v>1</v>
      </c>
      <c r="I53">
        <v>24</v>
      </c>
      <c r="J53">
        <v>15</v>
      </c>
      <c r="K53" t="s">
        <v>352</v>
      </c>
      <c r="L53" t="s">
        <v>353</v>
      </c>
      <c r="M53" t="s">
        <v>354</v>
      </c>
      <c r="N53" t="s">
        <v>355</v>
      </c>
      <c r="O53">
        <v>8</v>
      </c>
      <c r="P53">
        <v>0</v>
      </c>
      <c r="Q53">
        <v>2</v>
      </c>
      <c r="R53">
        <v>2</v>
      </c>
      <c r="S53">
        <v>1</v>
      </c>
      <c r="T53">
        <v>2</v>
      </c>
      <c r="U53">
        <v>1</v>
      </c>
      <c r="V53">
        <v>10</v>
      </c>
      <c r="W53">
        <v>5</v>
      </c>
      <c r="X53">
        <v>0</v>
      </c>
      <c r="Y53">
        <v>0</v>
      </c>
      <c r="Z53">
        <v>0</v>
      </c>
      <c r="AA53">
        <v>1</v>
      </c>
      <c r="AB53">
        <v>1</v>
      </c>
      <c r="AC53">
        <v>2</v>
      </c>
      <c r="AD53">
        <v>1</v>
      </c>
      <c r="AE53">
        <v>0</v>
      </c>
      <c r="AF53">
        <v>61</v>
      </c>
      <c r="AG53">
        <v>0</v>
      </c>
      <c r="AH53">
        <v>3</v>
      </c>
      <c r="AI53">
        <v>0</v>
      </c>
      <c r="AJ53">
        <v>0</v>
      </c>
      <c r="AK53">
        <v>0</v>
      </c>
      <c r="AL53">
        <v>1</v>
      </c>
      <c r="AM53">
        <v>1</v>
      </c>
      <c r="AN53">
        <v>0</v>
      </c>
      <c r="AO53">
        <v>4</v>
      </c>
      <c r="AP53">
        <v>4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2</v>
      </c>
      <c r="AY53">
        <v>0</v>
      </c>
      <c r="AZ53">
        <v>0</v>
      </c>
      <c r="BA53">
        <v>1</v>
      </c>
      <c r="BB53">
        <v>0</v>
      </c>
      <c r="BC53">
        <v>1</v>
      </c>
      <c r="BD53">
        <v>0</v>
      </c>
      <c r="BE53">
        <v>0</v>
      </c>
      <c r="BF53">
        <v>0</v>
      </c>
      <c r="BG53">
        <v>0</v>
      </c>
      <c r="BH53">
        <v>5</v>
      </c>
      <c r="BI53">
        <v>0</v>
      </c>
      <c r="BJ53">
        <v>4</v>
      </c>
      <c r="BK53">
        <v>0</v>
      </c>
      <c r="BL53">
        <v>0</v>
      </c>
      <c r="BM53">
        <v>1</v>
      </c>
      <c r="BN53">
        <v>0</v>
      </c>
      <c r="BO53">
        <v>0</v>
      </c>
      <c r="BP53">
        <v>2</v>
      </c>
      <c r="BQ53">
        <v>0</v>
      </c>
      <c r="BR53">
        <v>0</v>
      </c>
      <c r="BS53">
        <v>1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2</v>
      </c>
      <c r="BZ53">
        <v>0</v>
      </c>
      <c r="CA53">
        <v>0</v>
      </c>
      <c r="CB53">
        <v>3</v>
      </c>
      <c r="CC53">
        <v>0</v>
      </c>
      <c r="CD53">
        <v>0</v>
      </c>
      <c r="CE53">
        <v>2</v>
      </c>
      <c r="CF53">
        <v>1</v>
      </c>
      <c r="CG53">
        <v>0</v>
      </c>
      <c r="CH53">
        <v>5</v>
      </c>
      <c r="CI53">
        <v>2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1</v>
      </c>
      <c r="CP53">
        <v>0</v>
      </c>
      <c r="CQ53">
        <v>2</v>
      </c>
      <c r="CR53">
        <v>2</v>
      </c>
      <c r="CS53">
        <v>1</v>
      </c>
      <c r="CT53">
        <v>0</v>
      </c>
      <c r="CU53">
        <v>2</v>
      </c>
      <c r="CV53">
        <v>4</v>
      </c>
      <c r="CW53">
        <v>0</v>
      </c>
      <c r="CX53">
        <v>0</v>
      </c>
      <c r="CY53">
        <v>0</v>
      </c>
      <c r="CZ53">
        <v>0</v>
      </c>
      <c r="DA53">
        <v>4</v>
      </c>
      <c r="DB53">
        <v>0</v>
      </c>
      <c r="DC53" t="s">
        <v>151</v>
      </c>
      <c r="DD53" t="s">
        <v>152</v>
      </c>
      <c r="DE53" t="s">
        <v>111</v>
      </c>
    </row>
    <row r="54" spans="1:109">
      <c r="A54" s="1">
        <v>52</v>
      </c>
      <c r="B54" t="s">
        <v>356</v>
      </c>
      <c r="C54">
        <v>147</v>
      </c>
      <c r="D54">
        <v>7</v>
      </c>
      <c r="E54">
        <v>0</v>
      </c>
      <c r="F54">
        <v>0</v>
      </c>
      <c r="G54">
        <v>3</v>
      </c>
      <c r="H54">
        <v>1</v>
      </c>
      <c r="I54">
        <v>14</v>
      </c>
      <c r="J54">
        <v>3</v>
      </c>
      <c r="K54" t="s">
        <v>357</v>
      </c>
      <c r="L54" t="s">
        <v>358</v>
      </c>
      <c r="M54" t="s">
        <v>359</v>
      </c>
      <c r="N54" t="s">
        <v>360</v>
      </c>
      <c r="O54">
        <v>0</v>
      </c>
      <c r="P54">
        <v>0</v>
      </c>
      <c r="Q54">
        <v>0</v>
      </c>
      <c r="R54">
        <v>0</v>
      </c>
      <c r="S54">
        <v>2</v>
      </c>
      <c r="T54">
        <v>1</v>
      </c>
      <c r="U54">
        <v>2</v>
      </c>
      <c r="V54">
        <v>4</v>
      </c>
      <c r="W54">
        <v>0</v>
      </c>
      <c r="X54">
        <v>0</v>
      </c>
      <c r="Y54">
        <v>0</v>
      </c>
      <c r="Z54">
        <v>1</v>
      </c>
      <c r="AA54">
        <v>1</v>
      </c>
      <c r="AB54">
        <v>1</v>
      </c>
      <c r="AC54">
        <v>0</v>
      </c>
      <c r="AD54">
        <v>0</v>
      </c>
      <c r="AE54">
        <v>1</v>
      </c>
      <c r="AF54">
        <v>51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1</v>
      </c>
      <c r="AM54">
        <v>1</v>
      </c>
      <c r="AN54">
        <v>0</v>
      </c>
      <c r="AO54">
        <v>4</v>
      </c>
      <c r="AP54">
        <v>2</v>
      </c>
      <c r="AQ54">
        <v>0</v>
      </c>
      <c r="AR54">
        <v>0</v>
      </c>
      <c r="AS54">
        <v>0</v>
      </c>
      <c r="AT54">
        <v>0</v>
      </c>
      <c r="AU54">
        <v>1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5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3</v>
      </c>
      <c r="BI54">
        <v>0</v>
      </c>
      <c r="BJ54">
        <v>2</v>
      </c>
      <c r="BK54">
        <v>0</v>
      </c>
      <c r="BL54">
        <v>0</v>
      </c>
      <c r="BM54">
        <v>2</v>
      </c>
      <c r="BN54">
        <v>1</v>
      </c>
      <c r="BO54">
        <v>3</v>
      </c>
      <c r="BP54">
        <v>0</v>
      </c>
      <c r="BQ54">
        <v>0</v>
      </c>
      <c r="BR54">
        <v>1</v>
      </c>
      <c r="BS54">
        <v>4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1</v>
      </c>
      <c r="CC54">
        <v>4</v>
      </c>
      <c r="CD54">
        <v>0</v>
      </c>
      <c r="CE54">
        <v>0</v>
      </c>
      <c r="CF54">
        <v>1</v>
      </c>
      <c r="CG54">
        <v>0</v>
      </c>
      <c r="CH54">
        <v>10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3</v>
      </c>
      <c r="CV54">
        <v>0</v>
      </c>
      <c r="CW54">
        <v>0</v>
      </c>
      <c r="CX54">
        <v>0</v>
      </c>
      <c r="CY54">
        <v>0</v>
      </c>
      <c r="CZ54">
        <v>1</v>
      </c>
      <c r="DA54">
        <v>1</v>
      </c>
      <c r="DB54">
        <v>0</v>
      </c>
      <c r="DC54" t="s">
        <v>120</v>
      </c>
      <c r="DD54" t="s">
        <v>121</v>
      </c>
      <c r="DE54" t="s">
        <v>111</v>
      </c>
    </row>
    <row r="55" spans="1:109">
      <c r="A55" s="1">
        <v>53</v>
      </c>
      <c r="B55" t="s">
        <v>361</v>
      </c>
      <c r="C55">
        <v>160</v>
      </c>
      <c r="D55">
        <v>6</v>
      </c>
      <c r="E55">
        <v>0</v>
      </c>
      <c r="F55">
        <v>1</v>
      </c>
      <c r="G55">
        <v>3</v>
      </c>
      <c r="H55">
        <v>0</v>
      </c>
      <c r="I55">
        <v>20</v>
      </c>
      <c r="J55">
        <v>12</v>
      </c>
      <c r="K55" t="s">
        <v>362</v>
      </c>
      <c r="L55" t="s">
        <v>363</v>
      </c>
      <c r="M55" t="s">
        <v>111</v>
      </c>
      <c r="N55" t="s">
        <v>364</v>
      </c>
      <c r="O55">
        <v>6</v>
      </c>
      <c r="P55">
        <v>0</v>
      </c>
      <c r="Q55">
        <v>5</v>
      </c>
      <c r="R55">
        <v>5</v>
      </c>
      <c r="S55">
        <v>1</v>
      </c>
      <c r="T55">
        <v>2</v>
      </c>
      <c r="U55">
        <v>5</v>
      </c>
      <c r="V55">
        <v>9</v>
      </c>
      <c r="W55">
        <v>3</v>
      </c>
      <c r="X55">
        <v>0</v>
      </c>
      <c r="Y55">
        <v>0</v>
      </c>
      <c r="Z55">
        <v>2</v>
      </c>
      <c r="AA55">
        <v>0</v>
      </c>
      <c r="AB55">
        <v>0</v>
      </c>
      <c r="AC55">
        <v>2</v>
      </c>
      <c r="AD55">
        <v>1</v>
      </c>
      <c r="AE55">
        <v>1</v>
      </c>
      <c r="AF55">
        <v>48</v>
      </c>
      <c r="AG55">
        <v>0</v>
      </c>
      <c r="AH55">
        <v>1</v>
      </c>
      <c r="AI55">
        <v>0</v>
      </c>
      <c r="AJ55">
        <v>0</v>
      </c>
      <c r="AK55">
        <v>0</v>
      </c>
      <c r="AL55">
        <v>1</v>
      </c>
      <c r="AM55">
        <v>3</v>
      </c>
      <c r="AN55">
        <v>0</v>
      </c>
      <c r="AO55">
        <v>5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2</v>
      </c>
      <c r="BB55">
        <v>0</v>
      </c>
      <c r="BC55">
        <v>2</v>
      </c>
      <c r="BD55">
        <v>1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5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2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1</v>
      </c>
      <c r="BZ55">
        <v>0</v>
      </c>
      <c r="CA55">
        <v>0</v>
      </c>
      <c r="CB55">
        <v>0</v>
      </c>
      <c r="CC55">
        <v>2</v>
      </c>
      <c r="CD55">
        <v>0</v>
      </c>
      <c r="CE55">
        <v>1</v>
      </c>
      <c r="CF55">
        <v>0</v>
      </c>
      <c r="CG55">
        <v>0</v>
      </c>
      <c r="CH55">
        <v>2</v>
      </c>
      <c r="CI55">
        <v>2</v>
      </c>
      <c r="CJ55">
        <v>4</v>
      </c>
      <c r="CK55">
        <v>0</v>
      </c>
      <c r="CL55">
        <v>0</v>
      </c>
      <c r="CM55">
        <v>0</v>
      </c>
      <c r="CN55">
        <v>0</v>
      </c>
      <c r="CO55">
        <v>1</v>
      </c>
      <c r="CP55">
        <v>0</v>
      </c>
      <c r="CQ55">
        <v>0</v>
      </c>
      <c r="CR55">
        <v>2</v>
      </c>
      <c r="CS55">
        <v>0</v>
      </c>
      <c r="CT55">
        <v>0</v>
      </c>
      <c r="CU55">
        <v>1</v>
      </c>
      <c r="CV55">
        <v>7</v>
      </c>
      <c r="CW55">
        <v>0</v>
      </c>
      <c r="CX55">
        <v>0</v>
      </c>
      <c r="CY55">
        <v>0</v>
      </c>
      <c r="CZ55">
        <v>0</v>
      </c>
      <c r="DA55">
        <v>2</v>
      </c>
      <c r="DB55">
        <v>0</v>
      </c>
      <c r="DC55" t="s">
        <v>113</v>
      </c>
      <c r="DD55" t="s">
        <v>114</v>
      </c>
      <c r="DE55" t="s">
        <v>111</v>
      </c>
    </row>
    <row r="56" spans="1:109">
      <c r="A56" s="1">
        <v>54</v>
      </c>
      <c r="B56" t="s">
        <v>365</v>
      </c>
      <c r="C56">
        <v>146</v>
      </c>
      <c r="D56">
        <v>3</v>
      </c>
      <c r="E56">
        <v>0</v>
      </c>
      <c r="F56">
        <v>0</v>
      </c>
      <c r="G56">
        <v>3</v>
      </c>
      <c r="H56">
        <v>0</v>
      </c>
      <c r="I56">
        <v>15</v>
      </c>
      <c r="J56">
        <v>6</v>
      </c>
      <c r="K56" t="s">
        <v>366</v>
      </c>
      <c r="L56" t="s">
        <v>367</v>
      </c>
      <c r="M56" t="s">
        <v>111</v>
      </c>
      <c r="N56" t="s">
        <v>368</v>
      </c>
      <c r="O56">
        <v>4</v>
      </c>
      <c r="P56">
        <v>0</v>
      </c>
      <c r="Q56">
        <v>1</v>
      </c>
      <c r="R56">
        <v>1</v>
      </c>
      <c r="S56">
        <v>0</v>
      </c>
      <c r="T56">
        <v>1</v>
      </c>
      <c r="U56">
        <v>1</v>
      </c>
      <c r="V56">
        <v>5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5</v>
      </c>
      <c r="AE56">
        <v>0</v>
      </c>
      <c r="AF56">
        <v>53</v>
      </c>
      <c r="AG56">
        <v>0</v>
      </c>
      <c r="AH56">
        <v>2</v>
      </c>
      <c r="AI56">
        <v>0</v>
      </c>
      <c r="AJ56">
        <v>0</v>
      </c>
      <c r="AK56">
        <v>0</v>
      </c>
      <c r="AL56">
        <v>1</v>
      </c>
      <c r="AM56">
        <v>1</v>
      </c>
      <c r="AN56">
        <v>5</v>
      </c>
      <c r="AO56">
        <v>2</v>
      </c>
      <c r="AP56">
        <v>0</v>
      </c>
      <c r="AQ56">
        <v>0</v>
      </c>
      <c r="AR56">
        <v>1</v>
      </c>
      <c r="AS56">
        <v>0</v>
      </c>
      <c r="AT56">
        <v>0</v>
      </c>
      <c r="AU56">
        <v>2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1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2</v>
      </c>
      <c r="BJ56">
        <v>4</v>
      </c>
      <c r="BK56">
        <v>0</v>
      </c>
      <c r="BL56">
        <v>0</v>
      </c>
      <c r="BM56">
        <v>1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1</v>
      </c>
      <c r="BU56">
        <v>0</v>
      </c>
      <c r="BV56">
        <v>0</v>
      </c>
      <c r="BW56">
        <v>0</v>
      </c>
      <c r="BX56">
        <v>0</v>
      </c>
      <c r="BY56">
        <v>3</v>
      </c>
      <c r="BZ56">
        <v>0</v>
      </c>
      <c r="CA56">
        <v>0</v>
      </c>
      <c r="CB56">
        <v>0</v>
      </c>
      <c r="CC56">
        <v>2</v>
      </c>
      <c r="CD56">
        <v>0</v>
      </c>
      <c r="CE56">
        <v>2</v>
      </c>
      <c r="CF56">
        <v>2</v>
      </c>
      <c r="CG56">
        <v>0</v>
      </c>
      <c r="CH56">
        <v>6</v>
      </c>
      <c r="CI56">
        <v>0</v>
      </c>
      <c r="CJ56">
        <v>0</v>
      </c>
      <c r="CK56">
        <v>0</v>
      </c>
      <c r="CL56">
        <v>1</v>
      </c>
      <c r="CM56">
        <v>1</v>
      </c>
      <c r="CN56">
        <v>0</v>
      </c>
      <c r="CO56">
        <v>0</v>
      </c>
      <c r="CP56">
        <v>0</v>
      </c>
      <c r="CQ56">
        <v>1</v>
      </c>
      <c r="CR56">
        <v>1</v>
      </c>
      <c r="CS56">
        <v>0</v>
      </c>
      <c r="CT56">
        <v>0</v>
      </c>
      <c r="CU56">
        <v>2</v>
      </c>
      <c r="CV56">
        <v>3</v>
      </c>
      <c r="CW56">
        <v>1</v>
      </c>
      <c r="CX56">
        <v>0</v>
      </c>
      <c r="CY56">
        <v>2</v>
      </c>
      <c r="CZ56">
        <v>1</v>
      </c>
      <c r="DA56">
        <v>2</v>
      </c>
      <c r="DB56">
        <v>0</v>
      </c>
      <c r="DC56" t="s">
        <v>113</v>
      </c>
      <c r="DD56" t="s">
        <v>114</v>
      </c>
      <c r="DE56" t="s">
        <v>111</v>
      </c>
    </row>
    <row r="57" spans="1:109">
      <c r="A57" s="1">
        <v>55</v>
      </c>
      <c r="B57" t="s">
        <v>369</v>
      </c>
      <c r="C57">
        <v>204</v>
      </c>
      <c r="D57">
        <v>1</v>
      </c>
      <c r="E57">
        <v>0</v>
      </c>
      <c r="F57">
        <v>0</v>
      </c>
      <c r="G57">
        <v>0</v>
      </c>
      <c r="H57">
        <v>0</v>
      </c>
      <c r="I57">
        <v>17</v>
      </c>
      <c r="J57">
        <v>9</v>
      </c>
      <c r="K57" t="s">
        <v>111</v>
      </c>
      <c r="L57" t="s">
        <v>370</v>
      </c>
      <c r="M57" t="s">
        <v>111</v>
      </c>
      <c r="N57" t="s">
        <v>371</v>
      </c>
      <c r="O57">
        <v>4</v>
      </c>
      <c r="P57">
        <v>0</v>
      </c>
      <c r="Q57">
        <v>1</v>
      </c>
      <c r="R57">
        <v>1</v>
      </c>
      <c r="S57">
        <v>0</v>
      </c>
      <c r="T57">
        <v>3</v>
      </c>
      <c r="U57">
        <v>0</v>
      </c>
      <c r="V57">
        <v>10</v>
      </c>
      <c r="W57">
        <v>2</v>
      </c>
      <c r="X57">
        <v>0</v>
      </c>
      <c r="Y57">
        <v>0</v>
      </c>
      <c r="Z57">
        <v>0</v>
      </c>
      <c r="AA57">
        <v>0</v>
      </c>
      <c r="AB57">
        <v>2</v>
      </c>
      <c r="AC57">
        <v>0</v>
      </c>
      <c r="AD57">
        <v>6</v>
      </c>
      <c r="AE57">
        <v>0</v>
      </c>
      <c r="AF57">
        <v>79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4</v>
      </c>
      <c r="AM57">
        <v>0</v>
      </c>
      <c r="AN57">
        <v>0</v>
      </c>
      <c r="AO57">
        <v>6</v>
      </c>
      <c r="AP57">
        <v>3</v>
      </c>
      <c r="AQ57">
        <v>0</v>
      </c>
      <c r="AR57">
        <v>0</v>
      </c>
      <c r="AS57">
        <v>1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1</v>
      </c>
      <c r="BA57">
        <v>0</v>
      </c>
      <c r="BB57">
        <v>1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4</v>
      </c>
      <c r="BK57">
        <v>1</v>
      </c>
      <c r="BL57">
        <v>0</v>
      </c>
      <c r="BM57">
        <v>0</v>
      </c>
      <c r="BN57">
        <v>1</v>
      </c>
      <c r="BO57">
        <v>0</v>
      </c>
      <c r="BP57">
        <v>11</v>
      </c>
      <c r="BQ57">
        <v>0</v>
      </c>
      <c r="BR57">
        <v>5</v>
      </c>
      <c r="BS57">
        <v>1</v>
      </c>
      <c r="BT57">
        <v>1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1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1</v>
      </c>
      <c r="CG57">
        <v>0</v>
      </c>
      <c r="CH57">
        <v>20</v>
      </c>
      <c r="CI57">
        <v>0</v>
      </c>
      <c r="CJ57">
        <v>0</v>
      </c>
      <c r="CK57">
        <v>2</v>
      </c>
      <c r="CL57">
        <v>0</v>
      </c>
      <c r="CM57">
        <v>0</v>
      </c>
      <c r="CN57">
        <v>0</v>
      </c>
      <c r="CO57">
        <v>0</v>
      </c>
      <c r="CP57">
        <v>2</v>
      </c>
      <c r="CQ57">
        <v>2</v>
      </c>
      <c r="CR57">
        <v>0</v>
      </c>
      <c r="CS57">
        <v>0</v>
      </c>
      <c r="CT57">
        <v>0</v>
      </c>
      <c r="CU57">
        <v>1</v>
      </c>
      <c r="CV57">
        <v>2</v>
      </c>
      <c r="CW57">
        <v>0</v>
      </c>
      <c r="CX57">
        <v>3</v>
      </c>
      <c r="CY57">
        <v>2</v>
      </c>
      <c r="CZ57">
        <v>0</v>
      </c>
      <c r="DA57">
        <v>3</v>
      </c>
      <c r="DB57">
        <v>0</v>
      </c>
      <c r="DC57" t="s">
        <v>126</v>
      </c>
      <c r="DD57" t="s">
        <v>127</v>
      </c>
      <c r="DE57" t="s">
        <v>111</v>
      </c>
    </row>
    <row r="58" spans="1:109">
      <c r="A58" s="1">
        <v>56</v>
      </c>
      <c r="B58" t="s">
        <v>372</v>
      </c>
      <c r="C58">
        <v>177</v>
      </c>
      <c r="D58">
        <v>5</v>
      </c>
      <c r="E58">
        <v>0</v>
      </c>
      <c r="F58">
        <v>0</v>
      </c>
      <c r="G58">
        <v>1</v>
      </c>
      <c r="H58">
        <v>0</v>
      </c>
      <c r="I58">
        <v>12</v>
      </c>
      <c r="J58">
        <v>9</v>
      </c>
      <c r="K58" t="s">
        <v>373</v>
      </c>
      <c r="L58" t="s">
        <v>374</v>
      </c>
      <c r="M58" t="s">
        <v>111</v>
      </c>
      <c r="N58" t="s">
        <v>375</v>
      </c>
      <c r="O58">
        <v>0</v>
      </c>
      <c r="P58">
        <v>0</v>
      </c>
      <c r="Q58">
        <v>3</v>
      </c>
      <c r="R58">
        <v>3</v>
      </c>
      <c r="S58">
        <v>2</v>
      </c>
      <c r="T58">
        <v>2</v>
      </c>
      <c r="U58">
        <v>0</v>
      </c>
      <c r="V58">
        <v>11</v>
      </c>
      <c r="W58">
        <v>2</v>
      </c>
      <c r="X58">
        <v>0</v>
      </c>
      <c r="Y58">
        <v>1</v>
      </c>
      <c r="Z58">
        <v>0</v>
      </c>
      <c r="AA58">
        <v>0</v>
      </c>
      <c r="AB58">
        <v>0</v>
      </c>
      <c r="AC58">
        <v>0</v>
      </c>
      <c r="AD58">
        <v>8</v>
      </c>
      <c r="AE58">
        <v>0</v>
      </c>
      <c r="AF58">
        <v>79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3</v>
      </c>
      <c r="AM58">
        <v>1</v>
      </c>
      <c r="AN58">
        <v>1</v>
      </c>
      <c r="AO58">
        <v>3</v>
      </c>
      <c r="AP58">
        <v>0</v>
      </c>
      <c r="AQ58">
        <v>2</v>
      </c>
      <c r="AR58">
        <v>0</v>
      </c>
      <c r="AS58">
        <v>0</v>
      </c>
      <c r="AT58">
        <v>3</v>
      </c>
      <c r="AU58">
        <v>0</v>
      </c>
      <c r="AV58">
        <v>0</v>
      </c>
      <c r="AW58">
        <v>0</v>
      </c>
      <c r="AX58">
        <v>2</v>
      </c>
      <c r="AY58">
        <v>3</v>
      </c>
      <c r="AZ58">
        <v>0</v>
      </c>
      <c r="BA58">
        <v>1</v>
      </c>
      <c r="BB58">
        <v>1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3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5</v>
      </c>
      <c r="BQ58">
        <v>0</v>
      </c>
      <c r="BR58">
        <v>1</v>
      </c>
      <c r="BS58">
        <v>5</v>
      </c>
      <c r="BT58">
        <v>0</v>
      </c>
      <c r="BU58">
        <v>0</v>
      </c>
      <c r="BV58">
        <v>0</v>
      </c>
      <c r="BW58">
        <v>0</v>
      </c>
      <c r="BX58">
        <v>2</v>
      </c>
      <c r="BY58">
        <v>5</v>
      </c>
      <c r="BZ58">
        <v>1</v>
      </c>
      <c r="CA58">
        <v>0</v>
      </c>
      <c r="CB58">
        <v>0</v>
      </c>
      <c r="CC58">
        <v>2</v>
      </c>
      <c r="CD58">
        <v>0</v>
      </c>
      <c r="CE58">
        <v>0</v>
      </c>
      <c r="CF58">
        <v>0</v>
      </c>
      <c r="CG58">
        <v>0</v>
      </c>
      <c r="CH58">
        <v>18</v>
      </c>
      <c r="CI58">
        <v>0</v>
      </c>
      <c r="CJ58">
        <v>2</v>
      </c>
      <c r="CK58">
        <v>1</v>
      </c>
      <c r="CL58">
        <v>1</v>
      </c>
      <c r="CM58">
        <v>2</v>
      </c>
      <c r="CN58">
        <v>1</v>
      </c>
      <c r="CO58">
        <v>0</v>
      </c>
      <c r="CP58">
        <v>1</v>
      </c>
      <c r="CQ58">
        <v>1</v>
      </c>
      <c r="CR58">
        <v>1</v>
      </c>
      <c r="CS58">
        <v>0</v>
      </c>
      <c r="CT58">
        <v>0</v>
      </c>
      <c r="CU58">
        <v>2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5</v>
      </c>
      <c r="DB58">
        <v>0</v>
      </c>
      <c r="DC58" t="s">
        <v>202</v>
      </c>
      <c r="DD58" t="s">
        <v>203</v>
      </c>
      <c r="DE58" t="s">
        <v>111</v>
      </c>
    </row>
    <row r="59" spans="1:109">
      <c r="A59" s="1">
        <v>57</v>
      </c>
      <c r="B59" t="s">
        <v>376</v>
      </c>
      <c r="C59">
        <v>198</v>
      </c>
      <c r="D59">
        <v>7</v>
      </c>
      <c r="E59">
        <v>0</v>
      </c>
      <c r="F59">
        <v>0</v>
      </c>
      <c r="G59">
        <v>2</v>
      </c>
      <c r="H59">
        <v>1</v>
      </c>
      <c r="I59">
        <v>17</v>
      </c>
      <c r="J59">
        <v>9</v>
      </c>
      <c r="K59" t="s">
        <v>377</v>
      </c>
      <c r="L59" t="s">
        <v>378</v>
      </c>
      <c r="M59" t="s">
        <v>379</v>
      </c>
      <c r="N59" t="s">
        <v>380</v>
      </c>
      <c r="O59">
        <v>1</v>
      </c>
      <c r="P59">
        <v>0</v>
      </c>
      <c r="Q59">
        <v>3</v>
      </c>
      <c r="R59">
        <v>3</v>
      </c>
      <c r="S59">
        <v>0</v>
      </c>
      <c r="T59">
        <v>1</v>
      </c>
      <c r="U59">
        <v>0</v>
      </c>
      <c r="V59">
        <v>4</v>
      </c>
      <c r="W59">
        <v>0</v>
      </c>
      <c r="X59">
        <v>0</v>
      </c>
      <c r="Y59">
        <v>2</v>
      </c>
      <c r="Z59">
        <v>0</v>
      </c>
      <c r="AA59">
        <v>0</v>
      </c>
      <c r="AB59">
        <v>0</v>
      </c>
      <c r="AC59">
        <v>0</v>
      </c>
      <c r="AD59">
        <v>2</v>
      </c>
      <c r="AE59">
        <v>0</v>
      </c>
      <c r="AF59">
        <v>74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1</v>
      </c>
      <c r="AM59">
        <v>3</v>
      </c>
      <c r="AN59">
        <v>0</v>
      </c>
      <c r="AO59">
        <v>2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2</v>
      </c>
      <c r="AV59">
        <v>0</v>
      </c>
      <c r="AW59">
        <v>0</v>
      </c>
      <c r="AX59">
        <v>4</v>
      </c>
      <c r="AY59">
        <v>0</v>
      </c>
      <c r="AZ59">
        <v>2</v>
      </c>
      <c r="BA59">
        <v>0</v>
      </c>
      <c r="BB59">
        <v>1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1</v>
      </c>
      <c r="BJ59">
        <v>5</v>
      </c>
      <c r="BK59">
        <v>1</v>
      </c>
      <c r="BL59">
        <v>0</v>
      </c>
      <c r="BM59">
        <v>0</v>
      </c>
      <c r="BN59">
        <v>0</v>
      </c>
      <c r="BO59">
        <v>2</v>
      </c>
      <c r="BP59">
        <v>7</v>
      </c>
      <c r="BQ59">
        <v>0</v>
      </c>
      <c r="BR59">
        <v>1</v>
      </c>
      <c r="BS59">
        <v>2</v>
      </c>
      <c r="BT59">
        <v>0</v>
      </c>
      <c r="BU59">
        <v>0</v>
      </c>
      <c r="BV59">
        <v>0</v>
      </c>
      <c r="BW59">
        <v>0</v>
      </c>
      <c r="BX59">
        <v>2</v>
      </c>
      <c r="BY59">
        <v>5</v>
      </c>
      <c r="BZ59">
        <v>0</v>
      </c>
      <c r="CA59">
        <v>0</v>
      </c>
      <c r="CB59">
        <v>2</v>
      </c>
      <c r="CC59">
        <v>0</v>
      </c>
      <c r="CD59">
        <v>0</v>
      </c>
      <c r="CE59">
        <v>1</v>
      </c>
      <c r="CF59">
        <v>0</v>
      </c>
      <c r="CG59">
        <v>0</v>
      </c>
      <c r="CH59">
        <v>15</v>
      </c>
      <c r="CI59">
        <v>0</v>
      </c>
      <c r="CJ59">
        <v>1</v>
      </c>
      <c r="CK59">
        <v>0</v>
      </c>
      <c r="CL59">
        <v>2</v>
      </c>
      <c r="CM59">
        <v>0</v>
      </c>
      <c r="CN59">
        <v>0</v>
      </c>
      <c r="CO59">
        <v>0</v>
      </c>
      <c r="CP59">
        <v>0</v>
      </c>
      <c r="CQ59">
        <v>3</v>
      </c>
      <c r="CR59">
        <v>1</v>
      </c>
      <c r="CS59">
        <v>0</v>
      </c>
      <c r="CT59">
        <v>0</v>
      </c>
      <c r="CU59">
        <v>2</v>
      </c>
      <c r="CV59">
        <v>1</v>
      </c>
      <c r="CW59">
        <v>0</v>
      </c>
      <c r="CX59">
        <v>0</v>
      </c>
      <c r="CY59">
        <v>0</v>
      </c>
      <c r="CZ59">
        <v>0</v>
      </c>
      <c r="DA59">
        <v>5</v>
      </c>
      <c r="DB59">
        <v>0</v>
      </c>
      <c r="DC59" t="s">
        <v>202</v>
      </c>
      <c r="DD59" t="s">
        <v>203</v>
      </c>
      <c r="DE59" t="s">
        <v>111</v>
      </c>
    </row>
    <row r="60" spans="1:109">
      <c r="A60" s="1">
        <v>58</v>
      </c>
      <c r="B60" t="s">
        <v>381</v>
      </c>
      <c r="C60">
        <v>152</v>
      </c>
      <c r="D60">
        <v>1</v>
      </c>
      <c r="E60">
        <v>0</v>
      </c>
      <c r="F60">
        <v>0</v>
      </c>
      <c r="G60">
        <v>4</v>
      </c>
      <c r="H60">
        <v>1</v>
      </c>
      <c r="I60">
        <v>16</v>
      </c>
      <c r="J60">
        <v>9</v>
      </c>
      <c r="K60" t="s">
        <v>382</v>
      </c>
      <c r="L60" t="s">
        <v>383</v>
      </c>
      <c r="M60" t="s">
        <v>384</v>
      </c>
      <c r="N60" t="s">
        <v>385</v>
      </c>
      <c r="O60">
        <v>0</v>
      </c>
      <c r="P60">
        <v>0</v>
      </c>
      <c r="Q60">
        <v>2</v>
      </c>
      <c r="R60">
        <v>2</v>
      </c>
      <c r="S60">
        <v>1</v>
      </c>
      <c r="T60">
        <v>0</v>
      </c>
      <c r="U60">
        <v>0</v>
      </c>
      <c r="V60">
        <v>13</v>
      </c>
      <c r="W60">
        <v>1</v>
      </c>
      <c r="X60">
        <v>0</v>
      </c>
      <c r="Y60">
        <v>0</v>
      </c>
      <c r="Z60">
        <v>0</v>
      </c>
      <c r="AA60">
        <v>0</v>
      </c>
      <c r="AB60">
        <v>1</v>
      </c>
      <c r="AC60">
        <v>0</v>
      </c>
      <c r="AD60">
        <v>11</v>
      </c>
      <c r="AE60">
        <v>0</v>
      </c>
      <c r="AF60">
        <v>40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1</v>
      </c>
      <c r="AO60">
        <v>4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1</v>
      </c>
      <c r="AV60">
        <v>0</v>
      </c>
      <c r="AW60">
        <v>0</v>
      </c>
      <c r="AX60">
        <v>0</v>
      </c>
      <c r="AY60">
        <v>2</v>
      </c>
      <c r="AZ60">
        <v>1</v>
      </c>
      <c r="BA60">
        <v>0</v>
      </c>
      <c r="BB60">
        <v>7</v>
      </c>
      <c r="BC60">
        <v>1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2</v>
      </c>
      <c r="BK60">
        <v>1</v>
      </c>
      <c r="BL60">
        <v>0</v>
      </c>
      <c r="BM60">
        <v>0</v>
      </c>
      <c r="BN60">
        <v>0</v>
      </c>
      <c r="BO60">
        <v>0</v>
      </c>
      <c r="BP60">
        <v>2</v>
      </c>
      <c r="BQ60">
        <v>0</v>
      </c>
      <c r="BR60">
        <v>0</v>
      </c>
      <c r="BS60">
        <v>1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12</v>
      </c>
      <c r="CI60">
        <v>0</v>
      </c>
      <c r="CJ60">
        <v>0</v>
      </c>
      <c r="CK60">
        <v>0</v>
      </c>
      <c r="CL60">
        <v>1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1</v>
      </c>
      <c r="CT60">
        <v>0</v>
      </c>
      <c r="CU60">
        <v>2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1</v>
      </c>
      <c r="DB60">
        <v>0</v>
      </c>
      <c r="DC60" t="s">
        <v>120</v>
      </c>
      <c r="DD60" t="s">
        <v>121</v>
      </c>
      <c r="DE60" t="s">
        <v>111</v>
      </c>
    </row>
    <row r="61" spans="1:109">
      <c r="A61" s="1">
        <v>59</v>
      </c>
      <c r="B61" t="s">
        <v>386</v>
      </c>
      <c r="C61">
        <v>160</v>
      </c>
      <c r="D61">
        <v>7</v>
      </c>
      <c r="E61">
        <v>0</v>
      </c>
      <c r="F61">
        <v>0</v>
      </c>
      <c r="G61">
        <v>0</v>
      </c>
      <c r="H61">
        <v>0</v>
      </c>
      <c r="I61">
        <v>17</v>
      </c>
      <c r="J61">
        <v>4</v>
      </c>
      <c r="K61" t="s">
        <v>111</v>
      </c>
      <c r="L61" t="s">
        <v>387</v>
      </c>
      <c r="M61" t="s">
        <v>111</v>
      </c>
      <c r="N61" t="s">
        <v>388</v>
      </c>
      <c r="O61">
        <v>0</v>
      </c>
      <c r="P61">
        <v>0</v>
      </c>
      <c r="Q61">
        <v>3</v>
      </c>
      <c r="R61">
        <v>3</v>
      </c>
      <c r="S61">
        <v>0</v>
      </c>
      <c r="T61">
        <v>1</v>
      </c>
      <c r="U61">
        <v>0</v>
      </c>
      <c r="V61">
        <v>6</v>
      </c>
      <c r="W61">
        <v>0</v>
      </c>
      <c r="X61">
        <v>0</v>
      </c>
      <c r="Y61">
        <v>1</v>
      </c>
      <c r="Z61">
        <v>0</v>
      </c>
      <c r="AA61">
        <v>0</v>
      </c>
      <c r="AB61">
        <v>0</v>
      </c>
      <c r="AC61">
        <v>0</v>
      </c>
      <c r="AD61">
        <v>5</v>
      </c>
      <c r="AE61">
        <v>0</v>
      </c>
      <c r="AF61">
        <v>57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1</v>
      </c>
      <c r="AN61">
        <v>0</v>
      </c>
      <c r="AO61">
        <v>3</v>
      </c>
      <c r="AP61">
        <v>1</v>
      </c>
      <c r="AQ61">
        <v>0</v>
      </c>
      <c r="AR61">
        <v>0</v>
      </c>
      <c r="AS61">
        <v>0</v>
      </c>
      <c r="AT61">
        <v>0</v>
      </c>
      <c r="AU61">
        <v>3</v>
      </c>
      <c r="AV61">
        <v>0</v>
      </c>
      <c r="AW61">
        <v>0</v>
      </c>
      <c r="AX61">
        <v>0</v>
      </c>
      <c r="AY61">
        <v>1</v>
      </c>
      <c r="AZ61">
        <v>1</v>
      </c>
      <c r="BA61">
        <v>0</v>
      </c>
      <c r="BB61">
        <v>4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2</v>
      </c>
      <c r="BK61">
        <v>1</v>
      </c>
      <c r="BL61">
        <v>0</v>
      </c>
      <c r="BM61">
        <v>0</v>
      </c>
      <c r="BN61">
        <v>0</v>
      </c>
      <c r="BO61">
        <v>0</v>
      </c>
      <c r="BP61">
        <v>4</v>
      </c>
      <c r="BQ61">
        <v>0</v>
      </c>
      <c r="BR61">
        <v>0</v>
      </c>
      <c r="BS61">
        <v>2</v>
      </c>
      <c r="BT61">
        <v>0</v>
      </c>
      <c r="BU61">
        <v>0</v>
      </c>
      <c r="BV61">
        <v>0</v>
      </c>
      <c r="BW61">
        <v>0</v>
      </c>
      <c r="BX61">
        <v>2</v>
      </c>
      <c r="BY61">
        <v>5</v>
      </c>
      <c r="BZ61">
        <v>0</v>
      </c>
      <c r="CA61">
        <v>0</v>
      </c>
      <c r="CB61">
        <v>1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11</v>
      </c>
      <c r="CI61">
        <v>0</v>
      </c>
      <c r="CJ61">
        <v>0</v>
      </c>
      <c r="CK61">
        <v>0</v>
      </c>
      <c r="CL61">
        <v>3</v>
      </c>
      <c r="CM61">
        <v>3</v>
      </c>
      <c r="CN61">
        <v>0</v>
      </c>
      <c r="CO61">
        <v>0</v>
      </c>
      <c r="CP61">
        <v>0</v>
      </c>
      <c r="CQ61">
        <v>0</v>
      </c>
      <c r="CR61">
        <v>1</v>
      </c>
      <c r="CS61">
        <v>0</v>
      </c>
      <c r="CT61">
        <v>0</v>
      </c>
      <c r="CU61">
        <v>6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2</v>
      </c>
      <c r="DB61">
        <v>0</v>
      </c>
      <c r="DC61" t="s">
        <v>113</v>
      </c>
      <c r="DD61" t="s">
        <v>114</v>
      </c>
      <c r="DE61" t="s">
        <v>111</v>
      </c>
    </row>
    <row r="62" spans="1:109">
      <c r="A62" s="1">
        <v>60</v>
      </c>
      <c r="B62" t="s">
        <v>389</v>
      </c>
      <c r="C62">
        <v>188</v>
      </c>
      <c r="D62">
        <v>6</v>
      </c>
      <c r="E62">
        <v>0</v>
      </c>
      <c r="F62">
        <v>0</v>
      </c>
      <c r="G62">
        <v>2</v>
      </c>
      <c r="H62">
        <v>0</v>
      </c>
      <c r="I62">
        <v>15</v>
      </c>
      <c r="J62">
        <v>8</v>
      </c>
      <c r="K62" t="s">
        <v>390</v>
      </c>
      <c r="L62" t="s">
        <v>391</v>
      </c>
      <c r="M62" t="s">
        <v>111</v>
      </c>
      <c r="N62" t="s">
        <v>392</v>
      </c>
      <c r="O62">
        <v>0</v>
      </c>
      <c r="P62">
        <v>0</v>
      </c>
      <c r="Q62">
        <v>4</v>
      </c>
      <c r="R62">
        <v>4</v>
      </c>
      <c r="S62">
        <v>1</v>
      </c>
      <c r="T62">
        <v>4</v>
      </c>
      <c r="U62">
        <v>0</v>
      </c>
      <c r="V62">
        <v>11</v>
      </c>
      <c r="W62">
        <v>1</v>
      </c>
      <c r="X62">
        <v>0</v>
      </c>
      <c r="Y62">
        <v>2</v>
      </c>
      <c r="Z62">
        <v>2</v>
      </c>
      <c r="AA62">
        <v>0</v>
      </c>
      <c r="AB62">
        <v>1</v>
      </c>
      <c r="AC62">
        <v>3</v>
      </c>
      <c r="AD62">
        <v>2</v>
      </c>
      <c r="AE62">
        <v>0</v>
      </c>
      <c r="AF62">
        <v>78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1</v>
      </c>
      <c r="AM62">
        <v>0</v>
      </c>
      <c r="AN62">
        <v>0</v>
      </c>
      <c r="AO62">
        <v>4</v>
      </c>
      <c r="AP62">
        <v>1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6</v>
      </c>
      <c r="AY62">
        <v>0</v>
      </c>
      <c r="AZ62">
        <v>1</v>
      </c>
      <c r="BA62">
        <v>0</v>
      </c>
      <c r="BB62">
        <v>0</v>
      </c>
      <c r="BC62">
        <v>0</v>
      </c>
      <c r="BD62">
        <v>2</v>
      </c>
      <c r="BE62">
        <v>0</v>
      </c>
      <c r="BF62">
        <v>7</v>
      </c>
      <c r="BG62">
        <v>0</v>
      </c>
      <c r="BH62">
        <v>0</v>
      </c>
      <c r="BI62">
        <v>2</v>
      </c>
      <c r="BJ62">
        <v>6</v>
      </c>
      <c r="BK62">
        <v>1</v>
      </c>
      <c r="BL62">
        <v>0</v>
      </c>
      <c r="BM62">
        <v>0</v>
      </c>
      <c r="BN62">
        <v>0</v>
      </c>
      <c r="BO62">
        <v>2</v>
      </c>
      <c r="BP62">
        <v>4</v>
      </c>
      <c r="BQ62">
        <v>0</v>
      </c>
      <c r="BR62">
        <v>0</v>
      </c>
      <c r="BS62">
        <v>3</v>
      </c>
      <c r="BT62">
        <v>0</v>
      </c>
      <c r="BU62">
        <v>0</v>
      </c>
      <c r="BV62">
        <v>0</v>
      </c>
      <c r="BW62">
        <v>0</v>
      </c>
      <c r="BX62">
        <v>2</v>
      </c>
      <c r="BY62">
        <v>0</v>
      </c>
      <c r="BZ62">
        <v>1</v>
      </c>
      <c r="CA62">
        <v>0</v>
      </c>
      <c r="CB62">
        <v>3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15</v>
      </c>
      <c r="CI62">
        <v>3</v>
      </c>
      <c r="CJ62">
        <v>1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1</v>
      </c>
      <c r="CQ62">
        <v>2</v>
      </c>
      <c r="CR62">
        <v>3</v>
      </c>
      <c r="CS62">
        <v>0</v>
      </c>
      <c r="CT62">
        <v>0</v>
      </c>
      <c r="CU62">
        <v>1</v>
      </c>
      <c r="CV62">
        <v>0</v>
      </c>
      <c r="CW62">
        <v>0</v>
      </c>
      <c r="CX62">
        <v>1</v>
      </c>
      <c r="CY62">
        <v>0</v>
      </c>
      <c r="CZ62">
        <v>0</v>
      </c>
      <c r="DA62">
        <v>5</v>
      </c>
      <c r="DB62">
        <v>0</v>
      </c>
      <c r="DC62" t="s">
        <v>202</v>
      </c>
      <c r="DD62" t="s">
        <v>203</v>
      </c>
      <c r="DE62" t="s">
        <v>111</v>
      </c>
    </row>
    <row r="63" spans="1:109">
      <c r="A63" s="1">
        <v>61</v>
      </c>
      <c r="B63" t="s">
        <v>393</v>
      </c>
      <c r="C63">
        <v>157</v>
      </c>
      <c r="D63">
        <v>7</v>
      </c>
      <c r="E63">
        <v>0</v>
      </c>
      <c r="F63">
        <v>0</v>
      </c>
      <c r="G63">
        <v>1</v>
      </c>
      <c r="H63">
        <v>0</v>
      </c>
      <c r="I63">
        <v>10</v>
      </c>
      <c r="J63">
        <v>4</v>
      </c>
      <c r="K63" t="s">
        <v>394</v>
      </c>
      <c r="L63" t="s">
        <v>395</v>
      </c>
      <c r="M63" t="s">
        <v>111</v>
      </c>
      <c r="N63" t="s">
        <v>396</v>
      </c>
      <c r="O63">
        <v>0</v>
      </c>
      <c r="P63">
        <v>0</v>
      </c>
      <c r="Q63">
        <v>0</v>
      </c>
      <c r="R63">
        <v>0</v>
      </c>
      <c r="S63">
        <v>1</v>
      </c>
      <c r="T63">
        <v>5</v>
      </c>
      <c r="U63">
        <v>0</v>
      </c>
      <c r="V63">
        <v>9</v>
      </c>
      <c r="W63">
        <v>1</v>
      </c>
      <c r="X63">
        <v>0</v>
      </c>
      <c r="Y63">
        <v>0</v>
      </c>
      <c r="Z63">
        <v>6</v>
      </c>
      <c r="AA63">
        <v>0</v>
      </c>
      <c r="AB63">
        <v>0</v>
      </c>
      <c r="AC63">
        <v>2</v>
      </c>
      <c r="AD63">
        <v>0</v>
      </c>
      <c r="AE63">
        <v>0</v>
      </c>
      <c r="AF63">
        <v>57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1</v>
      </c>
      <c r="AM63">
        <v>0</v>
      </c>
      <c r="AN63">
        <v>0</v>
      </c>
      <c r="AO63">
        <v>1</v>
      </c>
      <c r="AP63">
        <v>0</v>
      </c>
      <c r="AQ63">
        <v>0</v>
      </c>
      <c r="AR63">
        <v>0</v>
      </c>
      <c r="AS63">
        <v>0</v>
      </c>
      <c r="AT63">
        <v>1</v>
      </c>
      <c r="AU63">
        <v>0</v>
      </c>
      <c r="AV63">
        <v>1</v>
      </c>
      <c r="AW63">
        <v>2</v>
      </c>
      <c r="AX63">
        <v>2</v>
      </c>
      <c r="AY63">
        <v>0</v>
      </c>
      <c r="AZ63">
        <v>3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1</v>
      </c>
      <c r="BJ63">
        <v>4</v>
      </c>
      <c r="BK63">
        <v>1</v>
      </c>
      <c r="BL63">
        <v>0</v>
      </c>
      <c r="BM63">
        <v>0</v>
      </c>
      <c r="BN63">
        <v>0</v>
      </c>
      <c r="BO63">
        <v>2</v>
      </c>
      <c r="BP63">
        <v>2</v>
      </c>
      <c r="BQ63">
        <v>0</v>
      </c>
      <c r="BR63">
        <v>1</v>
      </c>
      <c r="BS63">
        <v>2</v>
      </c>
      <c r="BT63">
        <v>1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1</v>
      </c>
      <c r="CA63">
        <v>0</v>
      </c>
      <c r="CB63">
        <v>4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8</v>
      </c>
      <c r="CI63">
        <v>2</v>
      </c>
      <c r="CJ63">
        <v>1</v>
      </c>
      <c r="CK63">
        <v>0</v>
      </c>
      <c r="CL63">
        <v>0</v>
      </c>
      <c r="CM63">
        <v>0</v>
      </c>
      <c r="CN63">
        <v>1</v>
      </c>
      <c r="CO63">
        <v>0</v>
      </c>
      <c r="CP63">
        <v>0</v>
      </c>
      <c r="CQ63">
        <v>4</v>
      </c>
      <c r="CR63">
        <v>0</v>
      </c>
      <c r="CS63">
        <v>0</v>
      </c>
      <c r="CT63">
        <v>0</v>
      </c>
      <c r="CU63">
        <v>4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7</v>
      </c>
      <c r="DB63">
        <v>0</v>
      </c>
      <c r="DC63" t="s">
        <v>397</v>
      </c>
      <c r="DD63" t="s">
        <v>398</v>
      </c>
      <c r="DE63" t="s">
        <v>111</v>
      </c>
    </row>
    <row r="64" spans="1:109">
      <c r="A64" s="1">
        <v>62</v>
      </c>
      <c r="B64" t="s">
        <v>399</v>
      </c>
      <c r="C64">
        <v>225</v>
      </c>
      <c r="D64">
        <v>3</v>
      </c>
      <c r="E64">
        <v>2</v>
      </c>
      <c r="F64">
        <v>0</v>
      </c>
      <c r="G64">
        <v>3</v>
      </c>
      <c r="H64">
        <v>0</v>
      </c>
      <c r="I64">
        <v>17</v>
      </c>
      <c r="J64">
        <v>6</v>
      </c>
      <c r="K64" t="s">
        <v>400</v>
      </c>
      <c r="L64" t="s">
        <v>401</v>
      </c>
      <c r="M64" t="s">
        <v>111</v>
      </c>
      <c r="N64" t="s">
        <v>402</v>
      </c>
      <c r="O64">
        <v>0</v>
      </c>
      <c r="P64">
        <v>2</v>
      </c>
      <c r="Q64">
        <v>2</v>
      </c>
      <c r="R64">
        <v>4</v>
      </c>
      <c r="S64">
        <v>0</v>
      </c>
      <c r="T64">
        <v>4</v>
      </c>
      <c r="U64">
        <v>3</v>
      </c>
      <c r="V64">
        <v>9</v>
      </c>
      <c r="W64">
        <v>2</v>
      </c>
      <c r="X64">
        <v>0</v>
      </c>
      <c r="Y64">
        <v>0</v>
      </c>
      <c r="Z64">
        <v>1</v>
      </c>
      <c r="AA64">
        <v>0</v>
      </c>
      <c r="AB64">
        <v>2</v>
      </c>
      <c r="AC64">
        <v>3</v>
      </c>
      <c r="AD64">
        <v>1</v>
      </c>
      <c r="AE64">
        <v>0</v>
      </c>
      <c r="AF64">
        <v>81</v>
      </c>
      <c r="AG64">
        <v>0</v>
      </c>
      <c r="AH64">
        <v>0</v>
      </c>
      <c r="AI64">
        <v>0</v>
      </c>
      <c r="AJ64">
        <v>0</v>
      </c>
      <c r="AK64">
        <v>2</v>
      </c>
      <c r="AL64">
        <v>1</v>
      </c>
      <c r="AM64">
        <v>0</v>
      </c>
      <c r="AN64">
        <v>1</v>
      </c>
      <c r="AO64">
        <v>3</v>
      </c>
      <c r="AP64">
        <v>1</v>
      </c>
      <c r="AQ64">
        <v>0</v>
      </c>
      <c r="AR64">
        <v>1</v>
      </c>
      <c r="AS64">
        <v>0</v>
      </c>
      <c r="AT64">
        <v>3</v>
      </c>
      <c r="AU64">
        <v>0</v>
      </c>
      <c r="AV64">
        <v>0</v>
      </c>
      <c r="AW64">
        <v>0</v>
      </c>
      <c r="AX64">
        <v>2</v>
      </c>
      <c r="AY64">
        <v>0</v>
      </c>
      <c r="AZ64">
        <v>3</v>
      </c>
      <c r="BA64">
        <v>2</v>
      </c>
      <c r="BB64">
        <v>0</v>
      </c>
      <c r="BC64">
        <v>1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1</v>
      </c>
      <c r="BJ64">
        <v>5</v>
      </c>
      <c r="BK64">
        <v>1</v>
      </c>
      <c r="BL64">
        <v>0</v>
      </c>
      <c r="BM64">
        <v>3</v>
      </c>
      <c r="BN64">
        <v>4</v>
      </c>
      <c r="BO64">
        <v>0</v>
      </c>
      <c r="BP64">
        <v>2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2</v>
      </c>
      <c r="CA64">
        <v>0</v>
      </c>
      <c r="CB64">
        <v>3</v>
      </c>
      <c r="CC64">
        <v>2</v>
      </c>
      <c r="CD64">
        <v>0</v>
      </c>
      <c r="CE64">
        <v>0</v>
      </c>
      <c r="CF64">
        <v>1</v>
      </c>
      <c r="CG64">
        <v>0</v>
      </c>
      <c r="CH64">
        <v>9</v>
      </c>
      <c r="CI64">
        <v>3</v>
      </c>
      <c r="CJ64">
        <v>2</v>
      </c>
      <c r="CK64">
        <v>0</v>
      </c>
      <c r="CL64">
        <v>2</v>
      </c>
      <c r="CM64">
        <v>0</v>
      </c>
      <c r="CN64">
        <v>1</v>
      </c>
      <c r="CO64">
        <v>0</v>
      </c>
      <c r="CP64">
        <v>0</v>
      </c>
      <c r="CQ64">
        <v>3</v>
      </c>
      <c r="CR64">
        <v>4</v>
      </c>
      <c r="CS64">
        <v>0</v>
      </c>
      <c r="CT64">
        <v>0</v>
      </c>
      <c r="CU64">
        <v>0</v>
      </c>
      <c r="CV64">
        <v>1</v>
      </c>
      <c r="CW64">
        <v>0</v>
      </c>
      <c r="CX64">
        <v>4</v>
      </c>
      <c r="CY64">
        <v>0</v>
      </c>
      <c r="CZ64">
        <v>0</v>
      </c>
      <c r="DA64">
        <v>8</v>
      </c>
      <c r="DB64">
        <v>0</v>
      </c>
      <c r="DC64" t="s">
        <v>397</v>
      </c>
      <c r="DD64" t="s">
        <v>398</v>
      </c>
      <c r="DE64" t="s">
        <v>403</v>
      </c>
    </row>
    <row r="65" spans="1:109">
      <c r="A65" s="1">
        <v>63</v>
      </c>
      <c r="B65" t="s">
        <v>404</v>
      </c>
      <c r="C65">
        <v>199</v>
      </c>
      <c r="D65">
        <v>9</v>
      </c>
      <c r="E65">
        <v>0</v>
      </c>
      <c r="F65">
        <v>0</v>
      </c>
      <c r="G65">
        <v>3</v>
      </c>
      <c r="H65">
        <v>0</v>
      </c>
      <c r="I65">
        <v>15</v>
      </c>
      <c r="J65">
        <v>10</v>
      </c>
      <c r="K65" t="s">
        <v>405</v>
      </c>
      <c r="L65" t="s">
        <v>406</v>
      </c>
      <c r="M65" t="s">
        <v>111</v>
      </c>
      <c r="N65" t="s">
        <v>407</v>
      </c>
      <c r="O65">
        <v>1</v>
      </c>
      <c r="P65">
        <v>0</v>
      </c>
      <c r="Q65">
        <v>0</v>
      </c>
      <c r="R65">
        <v>0</v>
      </c>
      <c r="S65">
        <v>1</v>
      </c>
      <c r="T65">
        <v>0</v>
      </c>
      <c r="U65">
        <v>0</v>
      </c>
      <c r="V65">
        <v>18</v>
      </c>
      <c r="W65">
        <v>2</v>
      </c>
      <c r="X65">
        <v>0</v>
      </c>
      <c r="Y65">
        <v>2</v>
      </c>
      <c r="Z65">
        <v>2</v>
      </c>
      <c r="AA65">
        <v>0</v>
      </c>
      <c r="AB65">
        <v>1</v>
      </c>
      <c r="AC65">
        <v>0</v>
      </c>
      <c r="AD65">
        <v>11</v>
      </c>
      <c r="AE65">
        <v>0</v>
      </c>
      <c r="AF65">
        <v>80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1</v>
      </c>
      <c r="AN65">
        <v>0</v>
      </c>
      <c r="AO65">
        <v>3</v>
      </c>
      <c r="AP65">
        <v>2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4</v>
      </c>
      <c r="AY65">
        <v>1</v>
      </c>
      <c r="AZ65">
        <v>4</v>
      </c>
      <c r="BA65">
        <v>1</v>
      </c>
      <c r="BB65">
        <v>0</v>
      </c>
      <c r="BC65">
        <v>1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2</v>
      </c>
      <c r="BJ65">
        <v>5</v>
      </c>
      <c r="BK65">
        <v>3</v>
      </c>
      <c r="BL65">
        <v>0</v>
      </c>
      <c r="BM65">
        <v>0</v>
      </c>
      <c r="BN65">
        <v>1</v>
      </c>
      <c r="BO65">
        <v>0</v>
      </c>
      <c r="BP65">
        <v>7</v>
      </c>
      <c r="BQ65">
        <v>0</v>
      </c>
      <c r="BR65">
        <v>3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2</v>
      </c>
      <c r="CC65">
        <v>2</v>
      </c>
      <c r="CD65">
        <v>0</v>
      </c>
      <c r="CE65">
        <v>1</v>
      </c>
      <c r="CF65">
        <v>2</v>
      </c>
      <c r="CG65">
        <v>0</v>
      </c>
      <c r="CH65">
        <v>10</v>
      </c>
      <c r="CI65">
        <v>0</v>
      </c>
      <c r="CJ65">
        <v>2</v>
      </c>
      <c r="CK65">
        <v>0</v>
      </c>
      <c r="CL65">
        <v>0</v>
      </c>
      <c r="CM65">
        <v>0</v>
      </c>
      <c r="CN65">
        <v>3</v>
      </c>
      <c r="CO65">
        <v>0</v>
      </c>
      <c r="CP65">
        <v>0</v>
      </c>
      <c r="CQ65">
        <v>4</v>
      </c>
      <c r="CR65">
        <v>3</v>
      </c>
      <c r="CS65">
        <v>0</v>
      </c>
      <c r="CT65">
        <v>1</v>
      </c>
      <c r="CU65">
        <v>4</v>
      </c>
      <c r="CV65">
        <v>1</v>
      </c>
      <c r="CW65">
        <v>0</v>
      </c>
      <c r="CX65">
        <v>0</v>
      </c>
      <c r="CY65">
        <v>0</v>
      </c>
      <c r="CZ65">
        <v>1</v>
      </c>
      <c r="DA65">
        <v>6</v>
      </c>
      <c r="DB65">
        <v>0</v>
      </c>
      <c r="DC65" t="s">
        <v>168</v>
      </c>
      <c r="DD65" t="s">
        <v>169</v>
      </c>
      <c r="DE65" t="s">
        <v>111</v>
      </c>
    </row>
    <row r="66" spans="1:109">
      <c r="A66" s="1">
        <v>64</v>
      </c>
      <c r="B66" t="s">
        <v>408</v>
      </c>
      <c r="C66">
        <v>147</v>
      </c>
      <c r="D66">
        <v>3</v>
      </c>
      <c r="E66">
        <v>1</v>
      </c>
      <c r="F66">
        <v>0</v>
      </c>
      <c r="G66">
        <v>0</v>
      </c>
      <c r="H66">
        <v>0</v>
      </c>
      <c r="I66">
        <v>15</v>
      </c>
      <c r="J66">
        <v>7</v>
      </c>
      <c r="K66" t="s">
        <v>111</v>
      </c>
      <c r="L66" t="s">
        <v>409</v>
      </c>
      <c r="M66" t="s">
        <v>111</v>
      </c>
      <c r="N66" t="s">
        <v>410</v>
      </c>
      <c r="O66">
        <v>0</v>
      </c>
      <c r="P66">
        <v>1</v>
      </c>
      <c r="Q66">
        <v>6</v>
      </c>
      <c r="R66">
        <v>7</v>
      </c>
      <c r="S66">
        <v>0</v>
      </c>
      <c r="T66">
        <v>1</v>
      </c>
      <c r="U66">
        <v>0</v>
      </c>
      <c r="V66">
        <v>8</v>
      </c>
      <c r="W66">
        <v>1</v>
      </c>
      <c r="X66">
        <v>0</v>
      </c>
      <c r="Y66">
        <v>4</v>
      </c>
      <c r="Z66">
        <v>0</v>
      </c>
      <c r="AA66">
        <v>1</v>
      </c>
      <c r="AB66">
        <v>0</v>
      </c>
      <c r="AC66">
        <v>1</v>
      </c>
      <c r="AD66">
        <v>0</v>
      </c>
      <c r="AE66">
        <v>1</v>
      </c>
      <c r="AF66">
        <v>58</v>
      </c>
      <c r="AG66">
        <v>0</v>
      </c>
      <c r="AH66">
        <v>0</v>
      </c>
      <c r="AI66">
        <v>0</v>
      </c>
      <c r="AJ66">
        <v>2</v>
      </c>
      <c r="AK66">
        <v>0</v>
      </c>
      <c r="AL66">
        <v>3</v>
      </c>
      <c r="AM66">
        <v>9</v>
      </c>
      <c r="AN66">
        <v>4</v>
      </c>
      <c r="AO66">
        <v>4</v>
      </c>
      <c r="AP66">
        <v>0</v>
      </c>
      <c r="AQ66">
        <v>0</v>
      </c>
      <c r="AR66">
        <v>0</v>
      </c>
      <c r="AS66">
        <v>2</v>
      </c>
      <c r="AT66">
        <v>0</v>
      </c>
      <c r="AU66">
        <v>1</v>
      </c>
      <c r="AV66">
        <v>0</v>
      </c>
      <c r="AW66">
        <v>0</v>
      </c>
      <c r="AX66">
        <v>2</v>
      </c>
      <c r="AY66">
        <v>1</v>
      </c>
      <c r="AZ66">
        <v>1</v>
      </c>
      <c r="BA66">
        <v>1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2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2</v>
      </c>
      <c r="BQ66">
        <v>0</v>
      </c>
      <c r="BR66">
        <v>1</v>
      </c>
      <c r="BS66">
        <v>1</v>
      </c>
      <c r="BT66">
        <v>0</v>
      </c>
      <c r="BU66">
        <v>0</v>
      </c>
      <c r="BV66">
        <v>0</v>
      </c>
      <c r="BW66">
        <v>0</v>
      </c>
      <c r="BX66">
        <v>1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7</v>
      </c>
      <c r="CI66">
        <v>1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1</v>
      </c>
      <c r="CQ66">
        <v>1</v>
      </c>
      <c r="CR66">
        <v>1</v>
      </c>
      <c r="CS66">
        <v>0</v>
      </c>
      <c r="CT66">
        <v>0</v>
      </c>
      <c r="CU66">
        <v>4</v>
      </c>
      <c r="CV66">
        <v>2</v>
      </c>
      <c r="CW66">
        <v>0</v>
      </c>
      <c r="CX66">
        <v>0</v>
      </c>
      <c r="CY66">
        <v>0</v>
      </c>
      <c r="CZ66">
        <v>0</v>
      </c>
      <c r="DA66">
        <v>4</v>
      </c>
      <c r="DB66">
        <v>0</v>
      </c>
      <c r="DC66" t="s">
        <v>151</v>
      </c>
      <c r="DD66" t="s">
        <v>152</v>
      </c>
      <c r="DE66" t="s">
        <v>175</v>
      </c>
    </row>
    <row r="67" spans="1:109">
      <c r="A67" s="1">
        <v>65</v>
      </c>
      <c r="B67" t="s">
        <v>411</v>
      </c>
      <c r="C67">
        <v>201</v>
      </c>
      <c r="D67">
        <v>4</v>
      </c>
      <c r="E67">
        <v>0</v>
      </c>
      <c r="F67">
        <v>0</v>
      </c>
      <c r="G67">
        <v>1</v>
      </c>
      <c r="H67">
        <v>0</v>
      </c>
      <c r="I67">
        <v>20</v>
      </c>
      <c r="J67">
        <v>9</v>
      </c>
      <c r="K67" t="s">
        <v>412</v>
      </c>
      <c r="L67" t="s">
        <v>413</v>
      </c>
      <c r="M67" t="s">
        <v>111</v>
      </c>
      <c r="N67" t="s">
        <v>414</v>
      </c>
      <c r="O67">
        <v>0</v>
      </c>
      <c r="P67">
        <v>0</v>
      </c>
      <c r="Q67">
        <v>3</v>
      </c>
      <c r="R67">
        <v>3</v>
      </c>
      <c r="S67">
        <v>1</v>
      </c>
      <c r="T67">
        <v>1</v>
      </c>
      <c r="U67">
        <v>0</v>
      </c>
      <c r="V67">
        <v>21</v>
      </c>
      <c r="W67">
        <v>2</v>
      </c>
      <c r="X67">
        <v>0</v>
      </c>
      <c r="Y67">
        <v>0</v>
      </c>
      <c r="Z67">
        <v>3</v>
      </c>
      <c r="AA67">
        <v>0</v>
      </c>
      <c r="AB67">
        <v>0</v>
      </c>
      <c r="AC67">
        <v>7</v>
      </c>
      <c r="AD67">
        <v>9</v>
      </c>
      <c r="AE67">
        <v>0</v>
      </c>
      <c r="AF67">
        <v>91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4</v>
      </c>
      <c r="AN67">
        <v>1</v>
      </c>
      <c r="AO67">
        <v>12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4</v>
      </c>
      <c r="AV67">
        <v>0</v>
      </c>
      <c r="AW67">
        <v>0</v>
      </c>
      <c r="AX67">
        <v>12</v>
      </c>
      <c r="AY67">
        <v>2</v>
      </c>
      <c r="AZ67">
        <v>1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1</v>
      </c>
      <c r="BG67">
        <v>0</v>
      </c>
      <c r="BH67">
        <v>0</v>
      </c>
      <c r="BI67">
        <v>1</v>
      </c>
      <c r="BJ67">
        <v>6</v>
      </c>
      <c r="BK67">
        <v>1</v>
      </c>
      <c r="BL67">
        <v>0</v>
      </c>
      <c r="BM67">
        <v>0</v>
      </c>
      <c r="BN67">
        <v>0</v>
      </c>
      <c r="BO67">
        <v>0</v>
      </c>
      <c r="BP67">
        <v>1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3</v>
      </c>
      <c r="BY67">
        <v>0</v>
      </c>
      <c r="BZ67">
        <v>3</v>
      </c>
      <c r="CA67">
        <v>0</v>
      </c>
      <c r="CB67">
        <v>2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11</v>
      </c>
      <c r="CI67">
        <v>7</v>
      </c>
      <c r="CJ67">
        <v>0</v>
      </c>
      <c r="CK67">
        <v>1</v>
      </c>
      <c r="CL67">
        <v>3</v>
      </c>
      <c r="CM67">
        <v>0</v>
      </c>
      <c r="CN67">
        <v>3</v>
      </c>
      <c r="CO67">
        <v>0</v>
      </c>
      <c r="CP67">
        <v>0</v>
      </c>
      <c r="CQ67">
        <v>2</v>
      </c>
      <c r="CR67">
        <v>1</v>
      </c>
      <c r="CS67">
        <v>0</v>
      </c>
      <c r="CT67">
        <v>0</v>
      </c>
      <c r="CU67">
        <v>6</v>
      </c>
      <c r="CV67">
        <v>0</v>
      </c>
      <c r="CW67">
        <v>0</v>
      </c>
      <c r="CX67">
        <v>0</v>
      </c>
      <c r="CY67">
        <v>0</v>
      </c>
      <c r="CZ67">
        <v>1</v>
      </c>
      <c r="DA67">
        <v>2</v>
      </c>
      <c r="DB67">
        <v>0</v>
      </c>
      <c r="DC67" t="s">
        <v>113</v>
      </c>
      <c r="DD67" t="s">
        <v>114</v>
      </c>
      <c r="DE67" t="s">
        <v>111</v>
      </c>
    </row>
    <row r="68" spans="1:109">
      <c r="A68" s="1">
        <v>66</v>
      </c>
      <c r="B68" t="s">
        <v>415</v>
      </c>
      <c r="C68">
        <v>150</v>
      </c>
      <c r="D68">
        <v>3</v>
      </c>
      <c r="E68">
        <v>0</v>
      </c>
      <c r="F68">
        <v>0</v>
      </c>
      <c r="G68">
        <v>1</v>
      </c>
      <c r="H68">
        <v>0</v>
      </c>
      <c r="I68">
        <v>12</v>
      </c>
      <c r="J68">
        <v>5</v>
      </c>
      <c r="K68" t="s">
        <v>416</v>
      </c>
      <c r="L68" t="s">
        <v>417</v>
      </c>
      <c r="M68" t="s">
        <v>111</v>
      </c>
      <c r="N68" t="s">
        <v>418</v>
      </c>
      <c r="O68">
        <v>0</v>
      </c>
      <c r="P68">
        <v>0</v>
      </c>
      <c r="Q68">
        <v>4</v>
      </c>
      <c r="R68">
        <v>4</v>
      </c>
      <c r="S68">
        <v>0</v>
      </c>
      <c r="T68">
        <v>2</v>
      </c>
      <c r="U68">
        <v>0</v>
      </c>
      <c r="V68">
        <v>12</v>
      </c>
      <c r="W68">
        <v>2</v>
      </c>
      <c r="X68">
        <v>0</v>
      </c>
      <c r="Y68">
        <v>0</v>
      </c>
      <c r="Z68">
        <v>2</v>
      </c>
      <c r="AA68">
        <v>1</v>
      </c>
      <c r="AB68">
        <v>0</v>
      </c>
      <c r="AC68">
        <v>0</v>
      </c>
      <c r="AD68">
        <v>7</v>
      </c>
      <c r="AE68">
        <v>0</v>
      </c>
      <c r="AF68">
        <v>72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4</v>
      </c>
      <c r="AM68">
        <v>4</v>
      </c>
      <c r="AN68">
        <v>0</v>
      </c>
      <c r="AO68">
        <v>7</v>
      </c>
      <c r="AP68">
        <v>0</v>
      </c>
      <c r="AQ68">
        <v>0</v>
      </c>
      <c r="AR68">
        <v>0</v>
      </c>
      <c r="AS68">
        <v>0</v>
      </c>
      <c r="AT68">
        <v>1</v>
      </c>
      <c r="AU68">
        <v>3</v>
      </c>
      <c r="AV68">
        <v>0</v>
      </c>
      <c r="AW68">
        <v>0</v>
      </c>
      <c r="AX68">
        <v>4</v>
      </c>
      <c r="AY68">
        <v>3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2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3</v>
      </c>
      <c r="BQ68">
        <v>0</v>
      </c>
      <c r="BR68">
        <v>2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4</v>
      </c>
      <c r="BZ68">
        <v>0</v>
      </c>
      <c r="CA68">
        <v>0</v>
      </c>
      <c r="CB68">
        <v>1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18</v>
      </c>
      <c r="CI68">
        <v>0</v>
      </c>
      <c r="CJ68">
        <v>0</v>
      </c>
      <c r="CK68">
        <v>0</v>
      </c>
      <c r="CL68">
        <v>1</v>
      </c>
      <c r="CM68">
        <v>0</v>
      </c>
      <c r="CN68">
        <v>1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9</v>
      </c>
      <c r="CV68">
        <v>0</v>
      </c>
      <c r="CW68">
        <v>0</v>
      </c>
      <c r="CX68">
        <v>0</v>
      </c>
      <c r="CY68">
        <v>1</v>
      </c>
      <c r="CZ68">
        <v>0</v>
      </c>
      <c r="DA68">
        <v>4</v>
      </c>
      <c r="DB68">
        <v>0</v>
      </c>
      <c r="DC68" t="s">
        <v>151</v>
      </c>
      <c r="DD68" t="s">
        <v>152</v>
      </c>
      <c r="DE68" t="s">
        <v>111</v>
      </c>
    </row>
    <row r="69" spans="1:109">
      <c r="A69" s="1">
        <v>67</v>
      </c>
      <c r="B69" t="s">
        <v>419</v>
      </c>
      <c r="C69">
        <v>151</v>
      </c>
      <c r="D69">
        <v>8</v>
      </c>
      <c r="E69">
        <v>0</v>
      </c>
      <c r="F69">
        <v>2</v>
      </c>
      <c r="G69">
        <v>6</v>
      </c>
      <c r="H69">
        <v>3</v>
      </c>
      <c r="I69">
        <v>15</v>
      </c>
      <c r="J69">
        <v>6</v>
      </c>
      <c r="K69" t="s">
        <v>420</v>
      </c>
      <c r="L69" t="s">
        <v>421</v>
      </c>
      <c r="M69" t="s">
        <v>422</v>
      </c>
      <c r="N69" t="s">
        <v>423</v>
      </c>
      <c r="O69">
        <v>3</v>
      </c>
      <c r="P69">
        <v>0</v>
      </c>
      <c r="Q69">
        <v>3</v>
      </c>
      <c r="R69">
        <v>3</v>
      </c>
      <c r="S69">
        <v>0</v>
      </c>
      <c r="T69">
        <v>3</v>
      </c>
      <c r="U69">
        <v>5</v>
      </c>
      <c r="V69">
        <v>6</v>
      </c>
      <c r="W69">
        <v>2</v>
      </c>
      <c r="X69">
        <v>0</v>
      </c>
      <c r="Y69">
        <v>0</v>
      </c>
      <c r="Z69">
        <v>0</v>
      </c>
      <c r="AA69">
        <v>0</v>
      </c>
      <c r="AB69">
        <v>0</v>
      </c>
      <c r="AC69">
        <v>3</v>
      </c>
      <c r="AD69">
        <v>0</v>
      </c>
      <c r="AE69">
        <v>1</v>
      </c>
      <c r="AF69">
        <v>45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1</v>
      </c>
      <c r="AN69">
        <v>0</v>
      </c>
      <c r="AO69">
        <v>4</v>
      </c>
      <c r="AP69">
        <v>2</v>
      </c>
      <c r="AQ69">
        <v>0</v>
      </c>
      <c r="AR69">
        <v>3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1</v>
      </c>
      <c r="BB69">
        <v>0</v>
      </c>
      <c r="BC69">
        <v>3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1</v>
      </c>
      <c r="BK69">
        <v>1</v>
      </c>
      <c r="BL69">
        <v>0</v>
      </c>
      <c r="BM69">
        <v>5</v>
      </c>
      <c r="BN69">
        <v>1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2</v>
      </c>
      <c r="CF69">
        <v>0</v>
      </c>
      <c r="CG69">
        <v>0</v>
      </c>
      <c r="CH69">
        <v>5</v>
      </c>
      <c r="CI69">
        <v>3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2</v>
      </c>
      <c r="CR69">
        <v>0</v>
      </c>
      <c r="CS69">
        <v>0</v>
      </c>
      <c r="CT69">
        <v>0</v>
      </c>
      <c r="CU69">
        <v>1</v>
      </c>
      <c r="CV69">
        <v>6</v>
      </c>
      <c r="CW69">
        <v>0</v>
      </c>
      <c r="CX69">
        <v>0</v>
      </c>
      <c r="CY69">
        <v>1</v>
      </c>
      <c r="CZ69">
        <v>0</v>
      </c>
      <c r="DA69">
        <v>3</v>
      </c>
      <c r="DB69">
        <v>0</v>
      </c>
      <c r="DC69" t="s">
        <v>126</v>
      </c>
      <c r="DD69" t="s">
        <v>127</v>
      </c>
      <c r="DE69" t="s">
        <v>111</v>
      </c>
    </row>
    <row r="70" spans="1:109">
      <c r="A70" s="1">
        <v>68</v>
      </c>
      <c r="B70" t="s">
        <v>424</v>
      </c>
      <c r="C70">
        <v>195</v>
      </c>
      <c r="D70">
        <v>7</v>
      </c>
      <c r="E70">
        <v>0</v>
      </c>
      <c r="F70">
        <v>1</v>
      </c>
      <c r="G70">
        <v>12</v>
      </c>
      <c r="H70">
        <v>3</v>
      </c>
      <c r="I70">
        <v>26</v>
      </c>
      <c r="J70">
        <v>10</v>
      </c>
      <c r="K70" t="s">
        <v>425</v>
      </c>
      <c r="L70" t="s">
        <v>426</v>
      </c>
      <c r="M70" t="s">
        <v>427</v>
      </c>
      <c r="N70" t="s">
        <v>428</v>
      </c>
      <c r="O70">
        <v>2</v>
      </c>
      <c r="P70">
        <v>0</v>
      </c>
      <c r="Q70">
        <v>2</v>
      </c>
      <c r="R70">
        <v>2</v>
      </c>
      <c r="S70">
        <v>4</v>
      </c>
      <c r="T70">
        <v>7</v>
      </c>
      <c r="U70">
        <v>5</v>
      </c>
      <c r="V70">
        <v>3</v>
      </c>
      <c r="W70">
        <v>2</v>
      </c>
      <c r="X70">
        <v>0</v>
      </c>
      <c r="Y70">
        <v>0</v>
      </c>
      <c r="Z70">
        <v>0</v>
      </c>
      <c r="AA70">
        <v>0</v>
      </c>
      <c r="AB70">
        <v>0</v>
      </c>
      <c r="AC70">
        <v>1</v>
      </c>
      <c r="AD70">
        <v>0</v>
      </c>
      <c r="AE70">
        <v>0</v>
      </c>
      <c r="AF70">
        <v>45</v>
      </c>
      <c r="AG70">
        <v>0</v>
      </c>
      <c r="AH70">
        <v>7</v>
      </c>
      <c r="AI70">
        <v>0</v>
      </c>
      <c r="AJ70">
        <v>0</v>
      </c>
      <c r="AK70">
        <v>0</v>
      </c>
      <c r="AL70">
        <v>0</v>
      </c>
      <c r="AM70">
        <v>1</v>
      </c>
      <c r="AN70">
        <v>0</v>
      </c>
      <c r="AO70">
        <v>9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4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</v>
      </c>
      <c r="BK70">
        <v>0</v>
      </c>
      <c r="BL70">
        <v>0</v>
      </c>
      <c r="BM70">
        <v>5</v>
      </c>
      <c r="BN70">
        <v>0</v>
      </c>
      <c r="BO70">
        <v>0</v>
      </c>
      <c r="BP70">
        <v>1</v>
      </c>
      <c r="BQ70">
        <v>0</v>
      </c>
      <c r="BR70">
        <v>0</v>
      </c>
      <c r="BS70">
        <v>1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1</v>
      </c>
      <c r="CE70">
        <v>0</v>
      </c>
      <c r="CF70">
        <v>0</v>
      </c>
      <c r="CG70">
        <v>0</v>
      </c>
      <c r="CH70">
        <v>1</v>
      </c>
      <c r="CI70">
        <v>1</v>
      </c>
      <c r="CJ70">
        <v>3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1</v>
      </c>
      <c r="CS70">
        <v>0</v>
      </c>
      <c r="CT70">
        <v>0</v>
      </c>
      <c r="CU70">
        <v>0</v>
      </c>
      <c r="CV70">
        <v>4</v>
      </c>
      <c r="CW70">
        <v>2</v>
      </c>
      <c r="CX70">
        <v>0</v>
      </c>
      <c r="CY70">
        <v>0</v>
      </c>
      <c r="CZ70">
        <v>0</v>
      </c>
      <c r="DA70">
        <v>2</v>
      </c>
      <c r="DB70">
        <v>0</v>
      </c>
      <c r="DC70" t="s">
        <v>113</v>
      </c>
      <c r="DD70" t="s">
        <v>114</v>
      </c>
      <c r="DE70" t="s">
        <v>111</v>
      </c>
    </row>
    <row r="71" spans="1:109">
      <c r="A71" s="1">
        <v>69</v>
      </c>
      <c r="B71" t="s">
        <v>429</v>
      </c>
      <c r="C71">
        <v>182</v>
      </c>
      <c r="D71">
        <v>9</v>
      </c>
      <c r="E71">
        <v>0</v>
      </c>
      <c r="F71">
        <v>0</v>
      </c>
      <c r="G71">
        <v>5</v>
      </c>
      <c r="H71">
        <v>0</v>
      </c>
      <c r="I71">
        <v>26</v>
      </c>
      <c r="J71">
        <v>9</v>
      </c>
      <c r="K71" t="s">
        <v>430</v>
      </c>
      <c r="L71" t="s">
        <v>431</v>
      </c>
      <c r="M71" t="s">
        <v>111</v>
      </c>
      <c r="N71" t="s">
        <v>432</v>
      </c>
      <c r="O71">
        <v>2</v>
      </c>
      <c r="P71">
        <v>0</v>
      </c>
      <c r="Q71">
        <v>2</v>
      </c>
      <c r="R71">
        <v>2</v>
      </c>
      <c r="S71">
        <v>1</v>
      </c>
      <c r="T71">
        <v>4</v>
      </c>
      <c r="U71">
        <v>5</v>
      </c>
      <c r="V71">
        <v>12</v>
      </c>
      <c r="W71">
        <v>2</v>
      </c>
      <c r="X71">
        <v>0</v>
      </c>
      <c r="Y71">
        <v>0</v>
      </c>
      <c r="Z71">
        <v>3</v>
      </c>
      <c r="AA71">
        <v>0</v>
      </c>
      <c r="AB71">
        <v>1</v>
      </c>
      <c r="AC71">
        <v>2</v>
      </c>
      <c r="AD71">
        <v>4</v>
      </c>
      <c r="AE71">
        <v>0</v>
      </c>
      <c r="AF71">
        <v>54</v>
      </c>
      <c r="AG71">
        <v>0</v>
      </c>
      <c r="AH71">
        <v>3</v>
      </c>
      <c r="AI71">
        <v>0</v>
      </c>
      <c r="AJ71">
        <v>0</v>
      </c>
      <c r="AK71">
        <v>0</v>
      </c>
      <c r="AL71">
        <v>0</v>
      </c>
      <c r="AM71">
        <v>1</v>
      </c>
      <c r="AN71">
        <v>0</v>
      </c>
      <c r="AO71">
        <v>5</v>
      </c>
      <c r="AP71">
        <v>2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1</v>
      </c>
      <c r="AY71">
        <v>0</v>
      </c>
      <c r="AZ71">
        <v>4</v>
      </c>
      <c r="BA71">
        <v>0</v>
      </c>
      <c r="BB71">
        <v>0</v>
      </c>
      <c r="BC71">
        <v>2</v>
      </c>
      <c r="BD71">
        <v>1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3</v>
      </c>
      <c r="BK71">
        <v>1</v>
      </c>
      <c r="BL71">
        <v>0</v>
      </c>
      <c r="BM71">
        <v>5</v>
      </c>
      <c r="BN71">
        <v>1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1</v>
      </c>
      <c r="CC71">
        <v>0</v>
      </c>
      <c r="CD71">
        <v>0</v>
      </c>
      <c r="CE71">
        <v>3</v>
      </c>
      <c r="CF71">
        <v>0</v>
      </c>
      <c r="CG71">
        <v>0</v>
      </c>
      <c r="CH71">
        <v>6</v>
      </c>
      <c r="CI71">
        <v>2</v>
      </c>
      <c r="CJ71">
        <v>1</v>
      </c>
      <c r="CK71">
        <v>0</v>
      </c>
      <c r="CL71">
        <v>0</v>
      </c>
      <c r="CM71">
        <v>0</v>
      </c>
      <c r="CN71">
        <v>3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1</v>
      </c>
      <c r="CU71">
        <v>1</v>
      </c>
      <c r="CV71">
        <v>5</v>
      </c>
      <c r="CW71">
        <v>1</v>
      </c>
      <c r="CX71">
        <v>0</v>
      </c>
      <c r="CY71">
        <v>1</v>
      </c>
      <c r="CZ71">
        <v>0</v>
      </c>
      <c r="DA71">
        <v>0</v>
      </c>
      <c r="DB71">
        <v>0</v>
      </c>
      <c r="DC71" t="s">
        <v>111</v>
      </c>
      <c r="DD71" t="s">
        <v>111</v>
      </c>
      <c r="DE71" t="s">
        <v>111</v>
      </c>
    </row>
    <row r="72" spans="1:109">
      <c r="A72" s="1">
        <v>70</v>
      </c>
      <c r="B72" t="s">
        <v>433</v>
      </c>
      <c r="C72">
        <v>205</v>
      </c>
      <c r="D72">
        <v>10</v>
      </c>
      <c r="E72">
        <v>0</v>
      </c>
      <c r="F72">
        <v>0</v>
      </c>
      <c r="G72">
        <v>3</v>
      </c>
      <c r="H72">
        <v>1</v>
      </c>
      <c r="I72">
        <v>21</v>
      </c>
      <c r="J72">
        <v>7</v>
      </c>
      <c r="K72" t="s">
        <v>434</v>
      </c>
      <c r="L72" t="s">
        <v>435</v>
      </c>
      <c r="M72" t="s">
        <v>436</v>
      </c>
      <c r="N72" t="s">
        <v>437</v>
      </c>
      <c r="O72">
        <v>1</v>
      </c>
      <c r="P72">
        <v>0</v>
      </c>
      <c r="Q72">
        <v>1</v>
      </c>
      <c r="R72">
        <v>1</v>
      </c>
      <c r="S72">
        <v>0</v>
      </c>
      <c r="T72">
        <v>1</v>
      </c>
      <c r="U72">
        <v>4</v>
      </c>
      <c r="V72">
        <v>11</v>
      </c>
      <c r="W72">
        <v>4</v>
      </c>
      <c r="X72">
        <v>2</v>
      </c>
      <c r="Y72">
        <v>0</v>
      </c>
      <c r="Z72">
        <v>1</v>
      </c>
      <c r="AA72">
        <v>0</v>
      </c>
      <c r="AB72">
        <v>1</v>
      </c>
      <c r="AC72">
        <v>3</v>
      </c>
      <c r="AD72">
        <v>0</v>
      </c>
      <c r="AE72">
        <v>0</v>
      </c>
      <c r="AF72">
        <v>69</v>
      </c>
      <c r="AG72">
        <v>0</v>
      </c>
      <c r="AH72">
        <v>0</v>
      </c>
      <c r="AI72">
        <v>5</v>
      </c>
      <c r="AJ72">
        <v>0</v>
      </c>
      <c r="AK72">
        <v>1</v>
      </c>
      <c r="AL72">
        <v>0</v>
      </c>
      <c r="AM72">
        <v>0</v>
      </c>
      <c r="AN72">
        <v>0</v>
      </c>
      <c r="AO72">
        <v>9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1</v>
      </c>
      <c r="AW72">
        <v>0</v>
      </c>
      <c r="AX72">
        <v>3</v>
      </c>
      <c r="AY72">
        <v>0</v>
      </c>
      <c r="AZ72">
        <v>0</v>
      </c>
      <c r="BA72">
        <v>1</v>
      </c>
      <c r="BB72">
        <v>0</v>
      </c>
      <c r="BC72">
        <v>0</v>
      </c>
      <c r="BD72">
        <v>1</v>
      </c>
      <c r="BE72">
        <v>0</v>
      </c>
      <c r="BF72">
        <v>0</v>
      </c>
      <c r="BG72">
        <v>0</v>
      </c>
      <c r="BH72">
        <v>0</v>
      </c>
      <c r="BI72">
        <v>1</v>
      </c>
      <c r="BJ72">
        <v>4</v>
      </c>
      <c r="BK72">
        <v>1</v>
      </c>
      <c r="BL72">
        <v>0</v>
      </c>
      <c r="BM72">
        <v>4</v>
      </c>
      <c r="BN72">
        <v>1</v>
      </c>
      <c r="BO72">
        <v>0</v>
      </c>
      <c r="BP72">
        <v>0</v>
      </c>
      <c r="BQ72">
        <v>0</v>
      </c>
      <c r="BR72">
        <v>0</v>
      </c>
      <c r="BS72">
        <v>2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2</v>
      </c>
      <c r="CA72">
        <v>0</v>
      </c>
      <c r="CB72">
        <v>0</v>
      </c>
      <c r="CC72">
        <v>0</v>
      </c>
      <c r="CD72">
        <v>1</v>
      </c>
      <c r="CE72">
        <v>5</v>
      </c>
      <c r="CF72">
        <v>0</v>
      </c>
      <c r="CG72">
        <v>0</v>
      </c>
      <c r="CH72">
        <v>6</v>
      </c>
      <c r="CI72">
        <v>3</v>
      </c>
      <c r="CJ72">
        <v>0</v>
      </c>
      <c r="CK72">
        <v>0</v>
      </c>
      <c r="CL72">
        <v>4</v>
      </c>
      <c r="CM72">
        <v>0</v>
      </c>
      <c r="CN72">
        <v>0</v>
      </c>
      <c r="CO72">
        <v>0</v>
      </c>
      <c r="CP72">
        <v>0</v>
      </c>
      <c r="CQ72">
        <v>1</v>
      </c>
      <c r="CR72">
        <v>0</v>
      </c>
      <c r="CS72">
        <v>0</v>
      </c>
      <c r="CT72">
        <v>0</v>
      </c>
      <c r="CU72">
        <v>3</v>
      </c>
      <c r="CV72">
        <v>5</v>
      </c>
      <c r="CW72">
        <v>4</v>
      </c>
      <c r="CX72">
        <v>0</v>
      </c>
      <c r="CY72">
        <v>0</v>
      </c>
      <c r="CZ72">
        <v>0</v>
      </c>
      <c r="DA72">
        <v>1</v>
      </c>
      <c r="DB72">
        <v>0</v>
      </c>
      <c r="DC72" t="s">
        <v>120</v>
      </c>
      <c r="DD72" t="s">
        <v>121</v>
      </c>
      <c r="DE72" t="s">
        <v>111</v>
      </c>
    </row>
    <row r="73" spans="1:109">
      <c r="A73" s="1">
        <v>71</v>
      </c>
      <c r="B73" t="s">
        <v>438</v>
      </c>
      <c r="C73">
        <v>138</v>
      </c>
      <c r="D73">
        <v>3</v>
      </c>
      <c r="E73">
        <v>0</v>
      </c>
      <c r="F73">
        <v>0</v>
      </c>
      <c r="G73">
        <v>8</v>
      </c>
      <c r="H73">
        <v>0</v>
      </c>
      <c r="I73">
        <v>16</v>
      </c>
      <c r="J73">
        <v>7</v>
      </c>
      <c r="K73" t="s">
        <v>439</v>
      </c>
      <c r="L73" t="s">
        <v>440</v>
      </c>
      <c r="M73" t="s">
        <v>111</v>
      </c>
      <c r="N73" t="s">
        <v>441</v>
      </c>
      <c r="O73">
        <v>4</v>
      </c>
      <c r="P73">
        <v>0</v>
      </c>
      <c r="Q73">
        <v>0</v>
      </c>
      <c r="R73">
        <v>0</v>
      </c>
      <c r="S73">
        <v>1</v>
      </c>
      <c r="T73">
        <v>2</v>
      </c>
      <c r="U73">
        <v>4</v>
      </c>
      <c r="V73">
        <v>4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1</v>
      </c>
      <c r="AD73">
        <v>3</v>
      </c>
      <c r="AE73">
        <v>0</v>
      </c>
      <c r="AF73">
        <v>32</v>
      </c>
      <c r="AG73">
        <v>0</v>
      </c>
      <c r="AH73">
        <v>0</v>
      </c>
      <c r="AI73">
        <v>3</v>
      </c>
      <c r="AJ73">
        <v>0</v>
      </c>
      <c r="AK73">
        <v>0</v>
      </c>
      <c r="AL73">
        <v>1</v>
      </c>
      <c r="AM73">
        <v>1</v>
      </c>
      <c r="AN73">
        <v>0</v>
      </c>
      <c r="AO73">
        <v>3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1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2</v>
      </c>
      <c r="BL73">
        <v>0</v>
      </c>
      <c r="BM73">
        <v>4</v>
      </c>
      <c r="BN73">
        <v>3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1</v>
      </c>
      <c r="CA73">
        <v>0</v>
      </c>
      <c r="CB73">
        <v>1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1</v>
      </c>
      <c r="CI73">
        <v>1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1</v>
      </c>
      <c r="CR73">
        <v>0</v>
      </c>
      <c r="CS73">
        <v>0</v>
      </c>
      <c r="CT73">
        <v>1</v>
      </c>
      <c r="CU73">
        <v>2</v>
      </c>
      <c r="CV73">
        <v>2</v>
      </c>
      <c r="CW73">
        <v>3</v>
      </c>
      <c r="CX73">
        <v>0</v>
      </c>
      <c r="CY73">
        <v>0</v>
      </c>
      <c r="CZ73">
        <v>0</v>
      </c>
      <c r="DA73">
        <v>1</v>
      </c>
      <c r="DB73">
        <v>0</v>
      </c>
      <c r="DC73" t="s">
        <v>120</v>
      </c>
      <c r="DD73" t="s">
        <v>121</v>
      </c>
      <c r="DE73" t="s">
        <v>111</v>
      </c>
    </row>
    <row r="74" spans="1:109">
      <c r="A74" s="1">
        <v>72</v>
      </c>
      <c r="B74" t="s">
        <v>442</v>
      </c>
      <c r="C74">
        <v>121</v>
      </c>
      <c r="D74">
        <v>6</v>
      </c>
      <c r="E74">
        <v>0</v>
      </c>
      <c r="F74">
        <v>0</v>
      </c>
      <c r="G74">
        <v>0</v>
      </c>
      <c r="H74">
        <v>0</v>
      </c>
      <c r="I74">
        <v>10</v>
      </c>
      <c r="J74">
        <v>6</v>
      </c>
      <c r="K74" t="s">
        <v>111</v>
      </c>
      <c r="L74" t="s">
        <v>443</v>
      </c>
      <c r="M74" t="s">
        <v>111</v>
      </c>
      <c r="N74" t="s">
        <v>444</v>
      </c>
      <c r="O74">
        <v>3</v>
      </c>
      <c r="P74">
        <v>0</v>
      </c>
      <c r="Q74">
        <v>0</v>
      </c>
      <c r="R74">
        <v>0</v>
      </c>
      <c r="S74">
        <v>0</v>
      </c>
      <c r="T74">
        <v>1</v>
      </c>
      <c r="U74">
        <v>3</v>
      </c>
      <c r="V74">
        <v>4</v>
      </c>
      <c r="W74">
        <v>1</v>
      </c>
      <c r="X74">
        <v>2</v>
      </c>
      <c r="Y74">
        <v>0</v>
      </c>
      <c r="Z74">
        <v>0</v>
      </c>
      <c r="AA74">
        <v>0</v>
      </c>
      <c r="AB74">
        <v>0</v>
      </c>
      <c r="AC74">
        <v>0</v>
      </c>
      <c r="AD74">
        <v>1</v>
      </c>
      <c r="AE74">
        <v>0</v>
      </c>
      <c r="AF74">
        <v>44</v>
      </c>
      <c r="AG74">
        <v>0</v>
      </c>
      <c r="AH74">
        <v>0</v>
      </c>
      <c r="AI74">
        <v>3</v>
      </c>
      <c r="AJ74">
        <v>0</v>
      </c>
      <c r="AK74">
        <v>0</v>
      </c>
      <c r="AL74">
        <v>0</v>
      </c>
      <c r="AM74">
        <v>2</v>
      </c>
      <c r="AN74">
        <v>0</v>
      </c>
      <c r="AO74">
        <v>2</v>
      </c>
      <c r="AP74">
        <v>2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1</v>
      </c>
      <c r="BA74">
        <v>1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5</v>
      </c>
      <c r="BK74">
        <v>1</v>
      </c>
      <c r="BL74">
        <v>0</v>
      </c>
      <c r="BM74">
        <v>3</v>
      </c>
      <c r="BN74">
        <v>1</v>
      </c>
      <c r="BO74">
        <v>0</v>
      </c>
      <c r="BP74">
        <v>0</v>
      </c>
      <c r="BQ74">
        <v>0</v>
      </c>
      <c r="BR74">
        <v>0</v>
      </c>
      <c r="BS74">
        <v>1</v>
      </c>
      <c r="BT74">
        <v>0</v>
      </c>
      <c r="BU74">
        <v>0</v>
      </c>
      <c r="BV74">
        <v>0</v>
      </c>
      <c r="BW74">
        <v>1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1</v>
      </c>
      <c r="CE74">
        <v>2</v>
      </c>
      <c r="CF74">
        <v>0</v>
      </c>
      <c r="CG74">
        <v>0</v>
      </c>
      <c r="CH74">
        <v>5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5</v>
      </c>
      <c r="CS74">
        <v>0</v>
      </c>
      <c r="CT74">
        <v>0</v>
      </c>
      <c r="CU74">
        <v>0</v>
      </c>
      <c r="CV74">
        <v>3</v>
      </c>
      <c r="CW74">
        <v>1</v>
      </c>
      <c r="CX74">
        <v>0</v>
      </c>
      <c r="CY74">
        <v>0</v>
      </c>
      <c r="CZ74">
        <v>2</v>
      </c>
      <c r="DA74">
        <v>2</v>
      </c>
      <c r="DB74">
        <v>0</v>
      </c>
      <c r="DC74" t="s">
        <v>113</v>
      </c>
      <c r="DD74" t="s">
        <v>114</v>
      </c>
      <c r="DE74" t="s">
        <v>111</v>
      </c>
    </row>
    <row r="75" spans="1:109">
      <c r="A75" s="1">
        <v>73</v>
      </c>
      <c r="B75" t="s">
        <v>445</v>
      </c>
      <c r="C75">
        <v>153</v>
      </c>
      <c r="D75">
        <v>8</v>
      </c>
      <c r="E75">
        <v>0</v>
      </c>
      <c r="F75">
        <v>4</v>
      </c>
      <c r="G75">
        <v>6</v>
      </c>
      <c r="H75">
        <v>2</v>
      </c>
      <c r="I75">
        <v>27</v>
      </c>
      <c r="J75">
        <v>8</v>
      </c>
      <c r="K75" t="s">
        <v>446</v>
      </c>
      <c r="L75" t="s">
        <v>447</v>
      </c>
      <c r="M75" t="s">
        <v>448</v>
      </c>
      <c r="N75" t="s">
        <v>449</v>
      </c>
      <c r="O75">
        <v>2</v>
      </c>
      <c r="P75">
        <v>0</v>
      </c>
      <c r="Q75">
        <v>1</v>
      </c>
      <c r="R75">
        <v>1</v>
      </c>
      <c r="S75">
        <v>2</v>
      </c>
      <c r="T75">
        <v>6</v>
      </c>
      <c r="U75">
        <v>4</v>
      </c>
      <c r="V75">
        <v>5</v>
      </c>
      <c r="W75">
        <v>2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0</v>
      </c>
      <c r="AE75">
        <v>2</v>
      </c>
      <c r="AF75">
        <v>30</v>
      </c>
      <c r="AG75">
        <v>0</v>
      </c>
      <c r="AH75">
        <v>0</v>
      </c>
      <c r="AI75">
        <v>4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4</v>
      </c>
      <c r="AP75">
        <v>0</v>
      </c>
      <c r="AQ75">
        <v>0</v>
      </c>
      <c r="AR75">
        <v>1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2</v>
      </c>
      <c r="BK75">
        <v>0</v>
      </c>
      <c r="BL75">
        <v>0</v>
      </c>
      <c r="BM75">
        <v>4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1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1</v>
      </c>
      <c r="CF75">
        <v>0</v>
      </c>
      <c r="CG75">
        <v>0</v>
      </c>
      <c r="CH75">
        <v>0</v>
      </c>
      <c r="CI75">
        <v>1</v>
      </c>
      <c r="CJ75">
        <v>1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1</v>
      </c>
      <c r="CS75">
        <v>0</v>
      </c>
      <c r="CT75">
        <v>1</v>
      </c>
      <c r="CU75">
        <v>1</v>
      </c>
      <c r="CV75">
        <v>4</v>
      </c>
      <c r="CW75">
        <v>3</v>
      </c>
      <c r="CX75">
        <v>0</v>
      </c>
      <c r="CY75">
        <v>1</v>
      </c>
      <c r="CZ75">
        <v>0</v>
      </c>
      <c r="DA75">
        <v>0</v>
      </c>
      <c r="DB75">
        <v>0</v>
      </c>
      <c r="DC75" t="s">
        <v>111</v>
      </c>
      <c r="DD75" t="s">
        <v>111</v>
      </c>
      <c r="DE75" t="s">
        <v>111</v>
      </c>
    </row>
    <row r="76" spans="1:109">
      <c r="A76" s="1">
        <v>74</v>
      </c>
      <c r="B76" t="s">
        <v>450</v>
      </c>
      <c r="C76">
        <v>185</v>
      </c>
      <c r="D76">
        <v>4</v>
      </c>
      <c r="E76">
        <v>0</v>
      </c>
      <c r="F76">
        <v>0</v>
      </c>
      <c r="G76">
        <v>10</v>
      </c>
      <c r="H76">
        <v>4</v>
      </c>
      <c r="I76">
        <v>26</v>
      </c>
      <c r="J76">
        <v>14</v>
      </c>
      <c r="K76" t="s">
        <v>451</v>
      </c>
      <c r="L76" t="s">
        <v>452</v>
      </c>
      <c r="M76" t="s">
        <v>453</v>
      </c>
      <c r="N76" t="s">
        <v>454</v>
      </c>
      <c r="O76">
        <v>2</v>
      </c>
      <c r="P76">
        <v>0</v>
      </c>
      <c r="Q76">
        <v>2</v>
      </c>
      <c r="R76">
        <v>2</v>
      </c>
      <c r="S76">
        <v>2</v>
      </c>
      <c r="T76">
        <v>2</v>
      </c>
      <c r="U76">
        <v>6</v>
      </c>
      <c r="V76">
        <v>6</v>
      </c>
      <c r="W76">
        <v>1</v>
      </c>
      <c r="X76">
        <v>0</v>
      </c>
      <c r="Y76">
        <v>1</v>
      </c>
      <c r="Z76">
        <v>1</v>
      </c>
      <c r="AA76">
        <v>0</v>
      </c>
      <c r="AB76">
        <v>1</v>
      </c>
      <c r="AC76">
        <v>1</v>
      </c>
      <c r="AD76">
        <v>0</v>
      </c>
      <c r="AE76">
        <v>1</v>
      </c>
      <c r="AF76">
        <v>46</v>
      </c>
      <c r="AG76">
        <v>0</v>
      </c>
      <c r="AH76">
        <v>0</v>
      </c>
      <c r="AI76">
        <v>2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5</v>
      </c>
      <c r="AP76">
        <v>1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2</v>
      </c>
      <c r="BB76">
        <v>0</v>
      </c>
      <c r="BC76">
        <v>3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6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2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1</v>
      </c>
      <c r="BZ76">
        <v>0</v>
      </c>
      <c r="CA76">
        <v>0</v>
      </c>
      <c r="CB76">
        <v>2</v>
      </c>
      <c r="CC76">
        <v>0</v>
      </c>
      <c r="CD76">
        <v>0</v>
      </c>
      <c r="CE76">
        <v>1</v>
      </c>
      <c r="CF76">
        <v>0</v>
      </c>
      <c r="CG76">
        <v>1</v>
      </c>
      <c r="CH76">
        <v>2</v>
      </c>
      <c r="CI76">
        <v>1</v>
      </c>
      <c r="CJ76">
        <v>2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2</v>
      </c>
      <c r="CU76">
        <v>1</v>
      </c>
      <c r="CV76">
        <v>4</v>
      </c>
      <c r="CW76">
        <v>4</v>
      </c>
      <c r="CX76">
        <v>0</v>
      </c>
      <c r="CY76">
        <v>1</v>
      </c>
      <c r="CZ76">
        <v>1</v>
      </c>
      <c r="DA76">
        <v>2</v>
      </c>
      <c r="DB76">
        <v>0</v>
      </c>
      <c r="DC76" t="s">
        <v>113</v>
      </c>
      <c r="DD76" t="s">
        <v>114</v>
      </c>
      <c r="DE76" t="s">
        <v>111</v>
      </c>
    </row>
    <row r="77" spans="1:109">
      <c r="A77" s="1">
        <v>75</v>
      </c>
      <c r="B77" t="s">
        <v>455</v>
      </c>
      <c r="C77">
        <v>168</v>
      </c>
      <c r="D77">
        <v>7</v>
      </c>
      <c r="E77">
        <v>0</v>
      </c>
      <c r="F77">
        <v>1</v>
      </c>
      <c r="G77">
        <v>13</v>
      </c>
      <c r="H77">
        <v>2</v>
      </c>
      <c r="I77">
        <v>32</v>
      </c>
      <c r="J77">
        <v>19</v>
      </c>
      <c r="K77" t="s">
        <v>456</v>
      </c>
      <c r="L77" t="s">
        <v>457</v>
      </c>
      <c r="M77" t="s">
        <v>458</v>
      </c>
      <c r="N77" t="s">
        <v>459</v>
      </c>
      <c r="O77">
        <v>1</v>
      </c>
      <c r="P77">
        <v>0</v>
      </c>
      <c r="Q77">
        <v>1</v>
      </c>
      <c r="R77">
        <v>1</v>
      </c>
      <c r="S77">
        <v>2</v>
      </c>
      <c r="T77">
        <v>1</v>
      </c>
      <c r="U77">
        <v>4</v>
      </c>
      <c r="V77">
        <v>4</v>
      </c>
      <c r="W77">
        <v>1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1</v>
      </c>
      <c r="AE77">
        <v>2</v>
      </c>
      <c r="AF77">
        <v>42</v>
      </c>
      <c r="AG77">
        <v>0</v>
      </c>
      <c r="AH77">
        <v>0</v>
      </c>
      <c r="AI77">
        <v>1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3</v>
      </c>
      <c r="AP77">
        <v>3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1</v>
      </c>
      <c r="BB77">
        <v>1</v>
      </c>
      <c r="BC77">
        <v>0</v>
      </c>
      <c r="BD77">
        <v>1</v>
      </c>
      <c r="BE77">
        <v>1</v>
      </c>
      <c r="BF77">
        <v>0</v>
      </c>
      <c r="BG77">
        <v>0</v>
      </c>
      <c r="BH77">
        <v>0</v>
      </c>
      <c r="BI77">
        <v>0</v>
      </c>
      <c r="BJ77">
        <v>2</v>
      </c>
      <c r="BK77">
        <v>0</v>
      </c>
      <c r="BL77">
        <v>0</v>
      </c>
      <c r="BM77">
        <v>4</v>
      </c>
      <c r="BN77">
        <v>1</v>
      </c>
      <c r="BO77">
        <v>0</v>
      </c>
      <c r="BP77">
        <v>0</v>
      </c>
      <c r="BQ77">
        <v>0</v>
      </c>
      <c r="BR77">
        <v>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1</v>
      </c>
      <c r="CB77">
        <v>1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2</v>
      </c>
      <c r="CK77">
        <v>0</v>
      </c>
      <c r="CL77">
        <v>0</v>
      </c>
      <c r="CM77">
        <v>0</v>
      </c>
      <c r="CN77">
        <v>1</v>
      </c>
      <c r="CO77">
        <v>0</v>
      </c>
      <c r="CP77">
        <v>0</v>
      </c>
      <c r="CQ77">
        <v>2</v>
      </c>
      <c r="CR77">
        <v>0</v>
      </c>
      <c r="CS77">
        <v>2</v>
      </c>
      <c r="CT77">
        <v>0</v>
      </c>
      <c r="CU77">
        <v>5</v>
      </c>
      <c r="CV77">
        <v>3</v>
      </c>
      <c r="CW77">
        <v>1</v>
      </c>
      <c r="CX77">
        <v>2</v>
      </c>
      <c r="CY77">
        <v>0</v>
      </c>
      <c r="CZ77">
        <v>1</v>
      </c>
      <c r="DA77">
        <v>2</v>
      </c>
      <c r="DB77">
        <v>0</v>
      </c>
      <c r="DC77" t="s">
        <v>113</v>
      </c>
      <c r="DD77" t="s">
        <v>114</v>
      </c>
      <c r="DE77" t="s">
        <v>111</v>
      </c>
    </row>
    <row r="78" spans="1:109">
      <c r="A78" s="1">
        <v>76</v>
      </c>
      <c r="B78" t="s">
        <v>460</v>
      </c>
      <c r="C78">
        <v>168</v>
      </c>
      <c r="D78">
        <v>4</v>
      </c>
      <c r="E78">
        <v>0</v>
      </c>
      <c r="F78">
        <v>0</v>
      </c>
      <c r="G78">
        <v>2</v>
      </c>
      <c r="H78">
        <v>0</v>
      </c>
      <c r="I78">
        <v>16</v>
      </c>
      <c r="J78">
        <v>9</v>
      </c>
      <c r="K78" t="s">
        <v>461</v>
      </c>
      <c r="L78" t="s">
        <v>462</v>
      </c>
      <c r="M78" t="s">
        <v>111</v>
      </c>
      <c r="N78" t="s">
        <v>463</v>
      </c>
      <c r="O78">
        <v>8</v>
      </c>
      <c r="P78">
        <v>0</v>
      </c>
      <c r="Q78">
        <v>2</v>
      </c>
      <c r="R78">
        <v>2</v>
      </c>
      <c r="S78">
        <v>2</v>
      </c>
      <c r="T78">
        <v>2</v>
      </c>
      <c r="U78">
        <v>5</v>
      </c>
      <c r="V78">
        <v>10</v>
      </c>
      <c r="W78">
        <v>6</v>
      </c>
      <c r="X78">
        <v>0</v>
      </c>
      <c r="Y78">
        <v>0</v>
      </c>
      <c r="Z78">
        <v>0</v>
      </c>
      <c r="AA78">
        <v>0</v>
      </c>
      <c r="AB78">
        <v>0</v>
      </c>
      <c r="AC78">
        <v>3</v>
      </c>
      <c r="AD78">
        <v>0</v>
      </c>
      <c r="AE78">
        <v>1</v>
      </c>
      <c r="AF78">
        <v>45</v>
      </c>
      <c r="AG78">
        <v>0</v>
      </c>
      <c r="AH78">
        <v>4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2</v>
      </c>
      <c r="AP78">
        <v>3</v>
      </c>
      <c r="AQ78">
        <v>0</v>
      </c>
      <c r="AR78">
        <v>0</v>
      </c>
      <c r="AS78">
        <v>0</v>
      </c>
      <c r="AT78">
        <v>1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5</v>
      </c>
      <c r="BD78">
        <v>0</v>
      </c>
      <c r="BE78">
        <v>0</v>
      </c>
      <c r="BF78">
        <v>0</v>
      </c>
      <c r="BG78">
        <v>7</v>
      </c>
      <c r="BH78">
        <v>0</v>
      </c>
      <c r="BI78">
        <v>0</v>
      </c>
      <c r="BJ78">
        <v>3</v>
      </c>
      <c r="BK78">
        <v>0</v>
      </c>
      <c r="BL78">
        <v>0</v>
      </c>
      <c r="BM78">
        <v>5</v>
      </c>
      <c r="BN78">
        <v>1</v>
      </c>
      <c r="BO78">
        <v>0</v>
      </c>
      <c r="BP78">
        <v>0</v>
      </c>
      <c r="BQ78">
        <v>0</v>
      </c>
      <c r="BR78">
        <v>1</v>
      </c>
      <c r="BS78">
        <v>0</v>
      </c>
      <c r="BT78">
        <v>1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1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3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6</v>
      </c>
      <c r="CR78">
        <v>0</v>
      </c>
      <c r="CS78">
        <v>0</v>
      </c>
      <c r="CT78">
        <v>0</v>
      </c>
      <c r="CU78">
        <v>0</v>
      </c>
      <c r="CV78">
        <v>1</v>
      </c>
      <c r="CW78">
        <v>0</v>
      </c>
      <c r="CX78">
        <v>0</v>
      </c>
      <c r="CY78">
        <v>0</v>
      </c>
      <c r="CZ78">
        <v>0</v>
      </c>
      <c r="DA78">
        <v>1</v>
      </c>
      <c r="DB78">
        <v>0</v>
      </c>
      <c r="DC78" t="s">
        <v>120</v>
      </c>
      <c r="DD78" t="s">
        <v>121</v>
      </c>
      <c r="DE78" t="s">
        <v>111</v>
      </c>
    </row>
    <row r="79" spans="1:109">
      <c r="A79" s="1">
        <v>77</v>
      </c>
      <c r="B79" t="s">
        <v>464</v>
      </c>
      <c r="C79">
        <v>166</v>
      </c>
      <c r="D79">
        <v>5</v>
      </c>
      <c r="E79">
        <v>0</v>
      </c>
      <c r="F79">
        <v>0</v>
      </c>
      <c r="G79">
        <v>4</v>
      </c>
      <c r="H79">
        <v>2</v>
      </c>
      <c r="I79">
        <v>26</v>
      </c>
      <c r="J79">
        <v>14</v>
      </c>
      <c r="K79" t="s">
        <v>465</v>
      </c>
      <c r="L79" t="s">
        <v>466</v>
      </c>
      <c r="M79" t="s">
        <v>467</v>
      </c>
      <c r="N79" t="s">
        <v>468</v>
      </c>
      <c r="O79">
        <v>10</v>
      </c>
      <c r="P79">
        <v>0</v>
      </c>
      <c r="Q79">
        <v>1</v>
      </c>
      <c r="R79">
        <v>1</v>
      </c>
      <c r="S79">
        <v>0</v>
      </c>
      <c r="T79">
        <v>2</v>
      </c>
      <c r="U79">
        <v>1</v>
      </c>
      <c r="V79">
        <v>3</v>
      </c>
      <c r="W79">
        <v>2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0</v>
      </c>
      <c r="AF79">
        <v>42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2</v>
      </c>
      <c r="AP79">
        <v>2</v>
      </c>
      <c r="AQ79">
        <v>0</v>
      </c>
      <c r="AR79">
        <v>1</v>
      </c>
      <c r="AS79">
        <v>0</v>
      </c>
      <c r="AT79">
        <v>2</v>
      </c>
      <c r="AU79">
        <v>0</v>
      </c>
      <c r="AV79">
        <v>0</v>
      </c>
      <c r="AW79">
        <v>0</v>
      </c>
      <c r="AX79">
        <v>0</v>
      </c>
      <c r="AY79">
        <v>1</v>
      </c>
      <c r="AZ79">
        <v>0</v>
      </c>
      <c r="BA79">
        <v>0</v>
      </c>
      <c r="BB79">
        <v>0</v>
      </c>
      <c r="BC79">
        <v>1</v>
      </c>
      <c r="BD79">
        <v>0</v>
      </c>
      <c r="BE79">
        <v>0</v>
      </c>
      <c r="BF79">
        <v>0</v>
      </c>
      <c r="BG79">
        <v>2</v>
      </c>
      <c r="BH79">
        <v>0</v>
      </c>
      <c r="BI79">
        <v>0</v>
      </c>
      <c r="BJ79">
        <v>2</v>
      </c>
      <c r="BK79">
        <v>0</v>
      </c>
      <c r="BL79">
        <v>1</v>
      </c>
      <c r="BM79">
        <v>1</v>
      </c>
      <c r="BN79">
        <v>0</v>
      </c>
      <c r="BO79">
        <v>0</v>
      </c>
      <c r="BP79">
        <v>3</v>
      </c>
      <c r="BQ79">
        <v>0</v>
      </c>
      <c r="BR79">
        <v>0</v>
      </c>
      <c r="BS79">
        <v>0</v>
      </c>
      <c r="BT79">
        <v>2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6</v>
      </c>
      <c r="CI79">
        <v>0</v>
      </c>
      <c r="CJ79">
        <v>3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1</v>
      </c>
      <c r="CR79">
        <v>0</v>
      </c>
      <c r="CS79">
        <v>0</v>
      </c>
      <c r="CT79">
        <v>0</v>
      </c>
      <c r="CU79">
        <v>0</v>
      </c>
      <c r="CV79">
        <v>6</v>
      </c>
      <c r="CW79">
        <v>0</v>
      </c>
      <c r="CX79">
        <v>1</v>
      </c>
      <c r="CY79">
        <v>1</v>
      </c>
      <c r="CZ79">
        <v>0</v>
      </c>
      <c r="DA79">
        <v>4</v>
      </c>
      <c r="DB79">
        <v>0</v>
      </c>
      <c r="DC79" t="s">
        <v>126</v>
      </c>
      <c r="DD79" t="s">
        <v>127</v>
      </c>
      <c r="DE79" t="s">
        <v>111</v>
      </c>
    </row>
    <row r="80" spans="1:109">
      <c r="A80" s="1">
        <v>78</v>
      </c>
      <c r="B80" t="s">
        <v>469</v>
      </c>
      <c r="C80">
        <v>135</v>
      </c>
      <c r="D80">
        <v>3</v>
      </c>
      <c r="E80">
        <v>0</v>
      </c>
      <c r="F80">
        <v>0</v>
      </c>
      <c r="G80">
        <v>4</v>
      </c>
      <c r="H80">
        <v>0</v>
      </c>
      <c r="I80">
        <v>13</v>
      </c>
      <c r="J80">
        <v>7</v>
      </c>
      <c r="K80" t="s">
        <v>470</v>
      </c>
      <c r="L80" t="s">
        <v>471</v>
      </c>
      <c r="M80" t="s">
        <v>111</v>
      </c>
      <c r="N80" t="s">
        <v>472</v>
      </c>
      <c r="O80">
        <v>13</v>
      </c>
      <c r="P80">
        <v>0</v>
      </c>
      <c r="Q80">
        <v>0</v>
      </c>
      <c r="R80">
        <v>0</v>
      </c>
      <c r="S80">
        <v>0</v>
      </c>
      <c r="T80">
        <v>1</v>
      </c>
      <c r="U80">
        <v>1</v>
      </c>
      <c r="V80">
        <v>1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0</v>
      </c>
      <c r="AF80">
        <v>41</v>
      </c>
      <c r="AG80">
        <v>0</v>
      </c>
      <c r="AH80">
        <v>2</v>
      </c>
      <c r="AI80">
        <v>0</v>
      </c>
      <c r="AJ80">
        <v>0</v>
      </c>
      <c r="AK80">
        <v>0</v>
      </c>
      <c r="AL80">
        <v>1</v>
      </c>
      <c r="AM80">
        <v>1</v>
      </c>
      <c r="AN80">
        <v>0</v>
      </c>
      <c r="AO80">
        <v>2</v>
      </c>
      <c r="AP80">
        <v>4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1</v>
      </c>
      <c r="BB80">
        <v>0</v>
      </c>
      <c r="BC80">
        <v>2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1</v>
      </c>
      <c r="BL80">
        <v>0</v>
      </c>
      <c r="BM80">
        <v>1</v>
      </c>
      <c r="BN80">
        <v>1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2</v>
      </c>
      <c r="BW80">
        <v>0</v>
      </c>
      <c r="BX80">
        <v>0</v>
      </c>
      <c r="BY80">
        <v>2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7</v>
      </c>
      <c r="CI80">
        <v>1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1</v>
      </c>
      <c r="CR80">
        <v>0</v>
      </c>
      <c r="CS80">
        <v>1</v>
      </c>
      <c r="CT80">
        <v>0</v>
      </c>
      <c r="CU80">
        <v>0</v>
      </c>
      <c r="CV80">
        <v>5</v>
      </c>
      <c r="CW80">
        <v>0</v>
      </c>
      <c r="CX80">
        <v>0</v>
      </c>
      <c r="CY80">
        <v>0</v>
      </c>
      <c r="CZ80">
        <v>1</v>
      </c>
      <c r="DA80">
        <v>5</v>
      </c>
      <c r="DB80">
        <v>0</v>
      </c>
      <c r="DC80" t="s">
        <v>202</v>
      </c>
      <c r="DD80" t="s">
        <v>203</v>
      </c>
      <c r="DE80" t="s">
        <v>111</v>
      </c>
    </row>
    <row r="81" spans="1:109">
      <c r="A81" s="1">
        <v>79</v>
      </c>
      <c r="B81" t="s">
        <v>473</v>
      </c>
      <c r="C81">
        <v>178</v>
      </c>
      <c r="D81">
        <v>6</v>
      </c>
      <c r="E81">
        <v>0</v>
      </c>
      <c r="F81">
        <v>0</v>
      </c>
      <c r="G81">
        <v>5</v>
      </c>
      <c r="H81">
        <v>0</v>
      </c>
      <c r="I81">
        <v>25</v>
      </c>
      <c r="J81">
        <v>14</v>
      </c>
      <c r="K81" t="s">
        <v>474</v>
      </c>
      <c r="L81" t="s">
        <v>475</v>
      </c>
      <c r="M81" t="s">
        <v>111</v>
      </c>
      <c r="N81" t="s">
        <v>476</v>
      </c>
      <c r="O81">
        <v>4</v>
      </c>
      <c r="P81">
        <v>0</v>
      </c>
      <c r="Q81">
        <v>4</v>
      </c>
      <c r="R81">
        <v>4</v>
      </c>
      <c r="S81">
        <v>2</v>
      </c>
      <c r="T81">
        <v>5</v>
      </c>
      <c r="U81">
        <v>2</v>
      </c>
      <c r="V81">
        <v>5</v>
      </c>
      <c r="W81">
        <v>1</v>
      </c>
      <c r="X81">
        <v>1</v>
      </c>
      <c r="Y81">
        <v>0</v>
      </c>
      <c r="Z81">
        <v>1</v>
      </c>
      <c r="AA81">
        <v>0</v>
      </c>
      <c r="AB81">
        <v>0</v>
      </c>
      <c r="AC81">
        <v>0</v>
      </c>
      <c r="AD81">
        <v>1</v>
      </c>
      <c r="AE81">
        <v>1</v>
      </c>
      <c r="AF81">
        <v>49</v>
      </c>
      <c r="AG81">
        <v>0</v>
      </c>
      <c r="AH81">
        <v>2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1</v>
      </c>
      <c r="AO81">
        <v>5</v>
      </c>
      <c r="AP81">
        <v>2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1</v>
      </c>
      <c r="AY81">
        <v>0</v>
      </c>
      <c r="AZ81">
        <v>0</v>
      </c>
      <c r="BA81">
        <v>0</v>
      </c>
      <c r="BB81">
        <v>2</v>
      </c>
      <c r="BC81">
        <v>3</v>
      </c>
      <c r="BD81">
        <v>1</v>
      </c>
      <c r="BE81">
        <v>1</v>
      </c>
      <c r="BF81">
        <v>0</v>
      </c>
      <c r="BG81">
        <v>0</v>
      </c>
      <c r="BH81">
        <v>0</v>
      </c>
      <c r="BI81">
        <v>0</v>
      </c>
      <c r="BJ81">
        <v>4</v>
      </c>
      <c r="BK81">
        <v>0</v>
      </c>
      <c r="BL81">
        <v>0</v>
      </c>
      <c r="BM81">
        <v>2</v>
      </c>
      <c r="BN81">
        <v>0</v>
      </c>
      <c r="BO81">
        <v>0</v>
      </c>
      <c r="BP81">
        <v>0</v>
      </c>
      <c r="BQ81">
        <v>1</v>
      </c>
      <c r="BR81">
        <v>0</v>
      </c>
      <c r="BS81">
        <v>1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1</v>
      </c>
      <c r="BZ81">
        <v>0</v>
      </c>
      <c r="CA81">
        <v>1</v>
      </c>
      <c r="CB81">
        <v>1</v>
      </c>
      <c r="CC81">
        <v>2</v>
      </c>
      <c r="CD81">
        <v>2</v>
      </c>
      <c r="CE81">
        <v>0</v>
      </c>
      <c r="CF81">
        <v>0</v>
      </c>
      <c r="CG81">
        <v>0</v>
      </c>
      <c r="CH81">
        <v>2</v>
      </c>
      <c r="CI81">
        <v>0</v>
      </c>
      <c r="CJ81">
        <v>1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2</v>
      </c>
      <c r="CR81">
        <v>0</v>
      </c>
      <c r="CS81">
        <v>0</v>
      </c>
      <c r="CT81">
        <v>0</v>
      </c>
      <c r="CU81">
        <v>0</v>
      </c>
      <c r="CV81">
        <v>5</v>
      </c>
      <c r="CW81">
        <v>0</v>
      </c>
      <c r="CX81">
        <v>0</v>
      </c>
      <c r="CY81">
        <v>2</v>
      </c>
      <c r="CZ81">
        <v>1</v>
      </c>
      <c r="DA81">
        <v>3</v>
      </c>
      <c r="DB81">
        <v>0</v>
      </c>
      <c r="DC81" t="s">
        <v>126</v>
      </c>
      <c r="DD81" t="s">
        <v>127</v>
      </c>
      <c r="DE81" t="s">
        <v>111</v>
      </c>
    </row>
    <row r="85" spans="1:109">
      <c r="B85" s="20"/>
      <c r="C85" s="20"/>
      <c r="D85" s="20"/>
      <c r="E85" s="20"/>
      <c r="F85" s="21" t="s">
        <v>491</v>
      </c>
      <c r="G85" s="20"/>
    </row>
    <row r="86" spans="1:109">
      <c r="B86" s="22"/>
      <c r="C86" s="22" t="s">
        <v>516</v>
      </c>
      <c r="D86" s="22" t="s">
        <v>521</v>
      </c>
      <c r="E86" s="23" t="s">
        <v>518</v>
      </c>
      <c r="F86" s="23" t="s">
        <v>497</v>
      </c>
      <c r="G86" s="23" t="s">
        <v>498</v>
      </c>
      <c r="I86" s="2" t="s">
        <v>477</v>
      </c>
      <c r="J86">
        <f t="array" ref="J86:K90">LINEST(D87:D166,C87:C166,TRUE,TRUE)</f>
        <v>0.34265835016257923</v>
      </c>
      <c r="K86">
        <v>-5.4103156446160057</v>
      </c>
      <c r="L86" t="s">
        <v>482</v>
      </c>
      <c r="N86" t="s">
        <v>487</v>
      </c>
      <c r="O86">
        <v>80</v>
      </c>
    </row>
    <row r="87" spans="1:109">
      <c r="B87" s="20" t="s">
        <v>108</v>
      </c>
      <c r="C87" s="20">
        <v>158</v>
      </c>
      <c r="D87">
        <v>45</v>
      </c>
      <c r="E87" s="24">
        <f t="array" ref="E87:E166">TREND(D87:D166,C87:C166)</f>
        <v>48.729703681071513</v>
      </c>
      <c r="F87" s="24">
        <f t="shared" ref="F87:F118" si="0">E87-$O$89*$O$90*SQRT(1+1/$O$86+(D87-$O$87)^2/$O$88)</f>
        <v>21.125011659301109</v>
      </c>
      <c r="G87" s="24">
        <f t="shared" ref="G87:G118" si="1">E87+$O$89*$O$90*SQRT(1+1/$O$86+(D87-$O$87)^2/$O$88)</f>
        <v>76.334395702841917</v>
      </c>
      <c r="I87" t="s">
        <v>481</v>
      </c>
      <c r="J87">
        <v>5.5965228495686664E-2</v>
      </c>
      <c r="K87">
        <v>9.8848520468492467</v>
      </c>
      <c r="L87" t="s">
        <v>483</v>
      </c>
      <c r="N87" t="s">
        <v>488</v>
      </c>
      <c r="O87">
        <f>AVERAGE(D87:D166)</f>
        <v>54.375</v>
      </c>
    </row>
    <row r="88" spans="1:109">
      <c r="B88" s="20" t="s">
        <v>116</v>
      </c>
      <c r="C88" s="20">
        <v>157</v>
      </c>
      <c r="D88">
        <v>47</v>
      </c>
      <c r="E88" s="24">
        <v>48.387045330908933</v>
      </c>
      <c r="F88" s="24">
        <f t="shared" si="0"/>
        <v>20.803185587018206</v>
      </c>
      <c r="G88" s="24">
        <f t="shared" si="1"/>
        <v>75.97090507479966</v>
      </c>
      <c r="I88" t="s">
        <v>478</v>
      </c>
      <c r="J88">
        <v>0.32460202662103221</v>
      </c>
      <c r="K88">
        <v>13.752645005748777</v>
      </c>
      <c r="L88" t="s">
        <v>484</v>
      </c>
      <c r="N88" t="s">
        <v>489</v>
      </c>
      <c r="O88">
        <f>DEVSQ(D87:D166)</f>
        <v>21842.75</v>
      </c>
    </row>
    <row r="89" spans="1:109">
      <c r="B89" s="20" t="s">
        <v>122</v>
      </c>
      <c r="C89" s="20">
        <v>194</v>
      </c>
      <c r="D89">
        <v>62</v>
      </c>
      <c r="E89" s="24">
        <v>61.065404286924363</v>
      </c>
      <c r="F89" s="24">
        <f t="shared" si="0"/>
        <v>33.479211789676668</v>
      </c>
      <c r="G89" s="24">
        <f t="shared" si="1"/>
        <v>88.651596784172057</v>
      </c>
      <c r="I89" t="s">
        <v>479</v>
      </c>
      <c r="J89">
        <v>37.487465278836382</v>
      </c>
      <c r="K89">
        <v>78</v>
      </c>
      <c r="L89" t="s">
        <v>485</v>
      </c>
      <c r="N89" s="29" t="s">
        <v>519</v>
      </c>
      <c r="O89">
        <f>_xlfn.T.INV.2T(0.05,O86-2)</f>
        <v>1.9908470688116919</v>
      </c>
    </row>
    <row r="90" spans="1:109">
      <c r="B90" s="20" t="s">
        <v>128</v>
      </c>
      <c r="C90" s="20">
        <v>226</v>
      </c>
      <c r="D90">
        <v>44</v>
      </c>
      <c r="E90" s="24">
        <v>72.030471492126907</v>
      </c>
      <c r="F90" s="24">
        <f t="shared" si="0"/>
        <v>44.413505117459138</v>
      </c>
      <c r="G90" s="24">
        <f t="shared" si="1"/>
        <v>99.647437866794675</v>
      </c>
      <c r="I90" t="s">
        <v>480</v>
      </c>
      <c r="J90">
        <v>7090.2009169765515</v>
      </c>
      <c r="K90">
        <v>14752.549083023448</v>
      </c>
      <c r="L90" t="s">
        <v>486</v>
      </c>
      <c r="N90" t="s">
        <v>490</v>
      </c>
      <c r="O90">
        <f>SQRT(K90/K89)</f>
        <v>13.752645005748777</v>
      </c>
    </row>
    <row r="91" spans="1:109">
      <c r="B91" s="20" t="s">
        <v>132</v>
      </c>
      <c r="C91" s="20">
        <v>209</v>
      </c>
      <c r="D91">
        <v>30</v>
      </c>
      <c r="E91" s="24">
        <v>66.205279539363048</v>
      </c>
      <c r="F91" s="24">
        <f t="shared" si="0"/>
        <v>38.287663802453281</v>
      </c>
      <c r="G91" s="24">
        <f t="shared" si="1"/>
        <v>94.122895276272814</v>
      </c>
    </row>
    <row r="92" spans="1:109">
      <c r="B92" s="20" t="s">
        <v>137</v>
      </c>
      <c r="C92" s="20">
        <v>167</v>
      </c>
      <c r="D92">
        <v>34</v>
      </c>
      <c r="E92" s="24">
        <v>51.813628832534725</v>
      </c>
      <c r="F92" s="24">
        <f t="shared" si="0"/>
        <v>24.006254307882553</v>
      </c>
      <c r="G92" s="24">
        <f t="shared" si="1"/>
        <v>79.621003357186893</v>
      </c>
    </row>
    <row r="93" spans="1:109">
      <c r="B93" s="20" t="s">
        <v>142</v>
      </c>
      <c r="C93" s="20">
        <v>215</v>
      </c>
      <c r="D93">
        <v>62</v>
      </c>
      <c r="E93" s="24">
        <v>68.261229640338527</v>
      </c>
      <c r="F93" s="24">
        <f t="shared" si="0"/>
        <v>40.675037143090833</v>
      </c>
      <c r="G93" s="24">
        <f t="shared" si="1"/>
        <v>95.847422137586221</v>
      </c>
    </row>
    <row r="94" spans="1:109">
      <c r="B94" s="20" t="s">
        <v>146</v>
      </c>
      <c r="C94" s="20">
        <v>159</v>
      </c>
      <c r="D94">
        <v>42</v>
      </c>
      <c r="E94" s="24">
        <v>49.072362031234093</v>
      </c>
      <c r="F94" s="24">
        <f t="shared" si="0"/>
        <v>21.427138773240436</v>
      </c>
      <c r="G94" s="24">
        <f t="shared" si="1"/>
        <v>76.717585289227742</v>
      </c>
    </row>
    <row r="95" spans="1:109">
      <c r="B95" s="20" t="s">
        <v>153</v>
      </c>
      <c r="C95" s="20">
        <v>140</v>
      </c>
      <c r="D95">
        <v>50</v>
      </c>
      <c r="E95" s="24">
        <v>42.561853378145088</v>
      </c>
      <c r="F95" s="24">
        <f t="shared" si="0"/>
        <v>14.999931166519918</v>
      </c>
      <c r="G95" s="24">
        <f t="shared" si="1"/>
        <v>70.123775589770261</v>
      </c>
    </row>
    <row r="96" spans="1:109">
      <c r="B96" s="20" t="s">
        <v>158</v>
      </c>
      <c r="C96" s="20">
        <v>218</v>
      </c>
      <c r="D96">
        <v>54</v>
      </c>
      <c r="E96" s="24">
        <v>69.289204690826267</v>
      </c>
      <c r="F96" s="24">
        <f t="shared" si="0"/>
        <v>41.739114209997439</v>
      </c>
      <c r="G96" s="24">
        <f t="shared" si="1"/>
        <v>96.839295171655095</v>
      </c>
    </row>
    <row r="97" spans="2:7">
      <c r="B97" s="20" t="s">
        <v>163</v>
      </c>
      <c r="C97" s="20">
        <v>195</v>
      </c>
      <c r="D97">
        <v>69</v>
      </c>
      <c r="E97" s="24">
        <v>61.408062637086942</v>
      </c>
      <c r="F97" s="24">
        <f t="shared" si="0"/>
        <v>33.725156745502005</v>
      </c>
      <c r="G97" s="24">
        <f t="shared" si="1"/>
        <v>89.09096852867188</v>
      </c>
    </row>
    <row r="98" spans="2:7" ht="15" customHeight="1">
      <c r="B98" s="20" t="s">
        <v>170</v>
      </c>
      <c r="C98" s="20">
        <v>192</v>
      </c>
      <c r="D98">
        <v>46</v>
      </c>
      <c r="E98" s="24">
        <v>60.380087586599203</v>
      </c>
      <c r="F98" s="24">
        <f t="shared" si="0"/>
        <v>32.786431603858723</v>
      </c>
      <c r="G98" s="24">
        <f t="shared" si="1"/>
        <v>87.973743569339689</v>
      </c>
    </row>
    <row r="99" spans="2:7">
      <c r="B99" s="20" t="s">
        <v>176</v>
      </c>
      <c r="C99" s="20">
        <v>144</v>
      </c>
      <c r="D99">
        <v>38</v>
      </c>
      <c r="E99" s="24">
        <v>43.932486778795401</v>
      </c>
      <c r="F99" s="24">
        <f t="shared" si="0"/>
        <v>16.215973443400411</v>
      </c>
      <c r="G99" s="24">
        <f t="shared" si="1"/>
        <v>71.649000114190386</v>
      </c>
    </row>
    <row r="100" spans="2:7">
      <c r="B100" s="20" t="s">
        <v>180</v>
      </c>
      <c r="C100" s="20">
        <v>152</v>
      </c>
      <c r="D100">
        <v>37</v>
      </c>
      <c r="E100" s="24">
        <v>46.67375358009604</v>
      </c>
      <c r="F100" s="24">
        <f t="shared" si="0"/>
        <v>18.936352934176483</v>
      </c>
      <c r="G100" s="24">
        <f t="shared" si="1"/>
        <v>74.411154226015597</v>
      </c>
    </row>
    <row r="101" spans="2:7">
      <c r="B101" s="20" t="s">
        <v>185</v>
      </c>
      <c r="C101" s="20">
        <v>125</v>
      </c>
      <c r="D101">
        <v>27</v>
      </c>
      <c r="E101" s="24">
        <v>37.421978125706396</v>
      </c>
      <c r="F101" s="24">
        <f t="shared" si="0"/>
        <v>9.4090994662227914</v>
      </c>
      <c r="G101" s="24">
        <f t="shared" si="1"/>
        <v>65.434856785189993</v>
      </c>
    </row>
    <row r="102" spans="2:7">
      <c r="B102" s="20" t="s">
        <v>190</v>
      </c>
      <c r="C102" s="20">
        <v>151</v>
      </c>
      <c r="D102">
        <v>44</v>
      </c>
      <c r="E102" s="24">
        <v>46.33109522993346</v>
      </c>
      <c r="F102" s="24">
        <f t="shared" si="0"/>
        <v>18.714128855265695</v>
      </c>
      <c r="G102" s="24">
        <f t="shared" si="1"/>
        <v>73.948061604601222</v>
      </c>
    </row>
    <row r="103" spans="2:7">
      <c r="B103" s="20" t="s">
        <v>195</v>
      </c>
      <c r="C103" s="20">
        <v>225</v>
      </c>
      <c r="D103">
        <v>71</v>
      </c>
      <c r="E103" s="24">
        <v>71.687813141964327</v>
      </c>
      <c r="F103" s="24">
        <f t="shared" si="0"/>
        <v>43.966192566226297</v>
      </c>
      <c r="G103" s="24">
        <f t="shared" si="1"/>
        <v>99.409433717702356</v>
      </c>
    </row>
    <row r="104" spans="2:7">
      <c r="B104" s="20" t="s">
        <v>198</v>
      </c>
      <c r="C104" s="20">
        <v>183</v>
      </c>
      <c r="D104">
        <v>82</v>
      </c>
      <c r="E104" s="24">
        <v>57.29616243513599</v>
      </c>
      <c r="F104" s="24">
        <f t="shared" si="0"/>
        <v>29.274862252696643</v>
      </c>
      <c r="G104" s="24">
        <f t="shared" si="1"/>
        <v>85.31746261757533</v>
      </c>
    </row>
    <row r="105" spans="2:7" ht="15" customHeight="1">
      <c r="B105" s="20" t="s">
        <v>204</v>
      </c>
      <c r="C105" s="20">
        <v>198</v>
      </c>
      <c r="D105">
        <v>41</v>
      </c>
      <c r="E105" s="24">
        <v>62.436037687574682</v>
      </c>
      <c r="F105" s="24">
        <f t="shared" si="0"/>
        <v>34.774835687185018</v>
      </c>
      <c r="G105" s="24">
        <f t="shared" si="1"/>
        <v>90.097239687964347</v>
      </c>
    </row>
    <row r="106" spans="2:7">
      <c r="B106" s="20" t="s">
        <v>210</v>
      </c>
      <c r="C106" s="20">
        <v>125</v>
      </c>
      <c r="D106">
        <v>30</v>
      </c>
      <c r="E106" s="24">
        <v>37.421978125706396</v>
      </c>
      <c r="F106" s="24">
        <f t="shared" si="0"/>
        <v>9.5043623887966326</v>
      </c>
      <c r="G106" s="24">
        <f t="shared" si="1"/>
        <v>65.339593862616155</v>
      </c>
    </row>
    <row r="107" spans="2:7">
      <c r="B107" s="20" t="s">
        <v>214</v>
      </c>
      <c r="C107" s="20">
        <v>172</v>
      </c>
      <c r="D107">
        <v>54</v>
      </c>
      <c r="E107" s="24">
        <v>53.526920583347625</v>
      </c>
      <c r="F107" s="24">
        <f t="shared" si="0"/>
        <v>25.9768301025188</v>
      </c>
      <c r="G107" s="24">
        <f t="shared" si="1"/>
        <v>81.077011064176446</v>
      </c>
    </row>
    <row r="108" spans="2:7" ht="15" customHeight="1">
      <c r="B108" s="20" t="s">
        <v>218</v>
      </c>
      <c r="C108" s="20">
        <v>217</v>
      </c>
      <c r="D108">
        <v>81</v>
      </c>
      <c r="E108" s="24">
        <v>68.946546340663687</v>
      </c>
      <c r="F108" s="24">
        <f t="shared" si="0"/>
        <v>40.958487618315772</v>
      </c>
      <c r="G108" s="24">
        <f t="shared" si="1"/>
        <v>96.934605063011603</v>
      </c>
    </row>
    <row r="109" spans="2:7">
      <c r="B109" s="20" t="s">
        <v>222</v>
      </c>
      <c r="C109" s="20">
        <v>191</v>
      </c>
      <c r="D109">
        <v>64</v>
      </c>
      <c r="E109" s="24">
        <v>60.037429236436623</v>
      </c>
      <c r="F109" s="24">
        <f t="shared" si="0"/>
        <v>32.429784656696583</v>
      </c>
      <c r="G109" s="24">
        <f t="shared" si="1"/>
        <v>87.645073816176662</v>
      </c>
    </row>
    <row r="110" spans="2:7">
      <c r="B110" s="20" t="s">
        <v>226</v>
      </c>
      <c r="C110" s="20">
        <v>143</v>
      </c>
      <c r="D110">
        <v>45</v>
      </c>
      <c r="E110" s="24">
        <v>43.589828428632821</v>
      </c>
      <c r="F110" s="24">
        <f t="shared" si="0"/>
        <v>15.985136406862416</v>
      </c>
      <c r="G110" s="24">
        <f t="shared" si="1"/>
        <v>71.194520450403218</v>
      </c>
    </row>
    <row r="111" spans="2:7">
      <c r="B111" s="20" t="s">
        <v>230</v>
      </c>
      <c r="C111" s="20">
        <v>195</v>
      </c>
      <c r="D111">
        <v>62</v>
      </c>
      <c r="E111" s="24">
        <v>61.408062637086942</v>
      </c>
      <c r="F111" s="24">
        <f t="shared" si="0"/>
        <v>33.821870139839248</v>
      </c>
      <c r="G111" s="24">
        <f t="shared" si="1"/>
        <v>88.994255134334637</v>
      </c>
    </row>
    <row r="112" spans="2:7">
      <c r="B112" s="20" t="s">
        <v>234</v>
      </c>
      <c r="C112" s="20">
        <v>214</v>
      </c>
      <c r="D112">
        <v>66</v>
      </c>
      <c r="E112" s="24">
        <v>67.918571290175947</v>
      </c>
      <c r="F112" s="24">
        <f t="shared" si="0"/>
        <v>40.284523125160796</v>
      </c>
      <c r="G112" s="24">
        <f t="shared" si="1"/>
        <v>95.552619455191092</v>
      </c>
    </row>
    <row r="113" spans="2:7">
      <c r="B113" s="20" t="s">
        <v>239</v>
      </c>
      <c r="C113" s="20">
        <v>176</v>
      </c>
      <c r="D113">
        <v>62</v>
      </c>
      <c r="E113" s="24">
        <v>54.897553983997938</v>
      </c>
      <c r="F113" s="24">
        <f t="shared" si="0"/>
        <v>27.31136148675024</v>
      </c>
      <c r="G113" s="24">
        <f t="shared" si="1"/>
        <v>82.483746481245632</v>
      </c>
    </row>
    <row r="114" spans="2:7">
      <c r="B114" s="20" t="s">
        <v>244</v>
      </c>
      <c r="C114" s="20">
        <v>133</v>
      </c>
      <c r="D114">
        <v>32</v>
      </c>
      <c r="E114" s="24">
        <v>40.163244927007028</v>
      </c>
      <c r="F114" s="24">
        <f t="shared" si="0"/>
        <v>12.303158868373405</v>
      </c>
      <c r="G114" s="24">
        <f t="shared" si="1"/>
        <v>68.023330985640655</v>
      </c>
    </row>
    <row r="115" spans="2:7">
      <c r="B115" s="20" t="s">
        <v>249</v>
      </c>
      <c r="C115" s="20">
        <v>169</v>
      </c>
      <c r="D115">
        <v>19</v>
      </c>
      <c r="E115" s="24">
        <v>52.498945532859885</v>
      </c>
      <c r="F115" s="24">
        <f t="shared" si="0"/>
        <v>24.180228052483127</v>
      </c>
      <c r="G115" s="24">
        <f t="shared" si="1"/>
        <v>80.81766301323664</v>
      </c>
    </row>
    <row r="116" spans="2:7">
      <c r="B116" s="20" t="s">
        <v>254</v>
      </c>
      <c r="C116" s="20">
        <v>181</v>
      </c>
      <c r="D116">
        <v>89</v>
      </c>
      <c r="E116" s="24">
        <v>56.610845734810837</v>
      </c>
      <c r="F116" s="24">
        <f t="shared" si="0"/>
        <v>28.323958560902579</v>
      </c>
      <c r="G116" s="24">
        <f t="shared" si="1"/>
        <v>84.897732908719092</v>
      </c>
    </row>
    <row r="117" spans="2:7">
      <c r="B117" s="20" t="s">
        <v>258</v>
      </c>
      <c r="C117" s="20">
        <v>179</v>
      </c>
      <c r="D117">
        <v>80</v>
      </c>
      <c r="E117" s="24">
        <v>55.925529034485677</v>
      </c>
      <c r="F117" s="24">
        <f t="shared" si="0"/>
        <v>27.969523647868193</v>
      </c>
      <c r="G117" s="24">
        <f t="shared" si="1"/>
        <v>83.881534421103169</v>
      </c>
    </row>
    <row r="118" spans="2:7">
      <c r="B118" s="20" t="s">
        <v>262</v>
      </c>
      <c r="C118" s="20">
        <v>194</v>
      </c>
      <c r="D118">
        <v>71</v>
      </c>
      <c r="E118" s="24">
        <v>61.065404286924363</v>
      </c>
      <c r="F118" s="24">
        <f t="shared" si="0"/>
        <v>33.343783711186333</v>
      </c>
      <c r="G118" s="24">
        <f t="shared" si="1"/>
        <v>88.787024862662392</v>
      </c>
    </row>
    <row r="119" spans="2:7">
      <c r="B119" s="20" t="s">
        <v>266</v>
      </c>
      <c r="C119" s="20">
        <v>220</v>
      </c>
      <c r="D119">
        <v>95</v>
      </c>
      <c r="E119" s="24">
        <v>69.974521391151427</v>
      </c>
      <c r="F119" s="24">
        <f t="shared" ref="F119:F150" si="2">E119-$O$89*$O$90*SQRT(1+1/$O$86+(D119-$O$87)^2/$O$88)</f>
        <v>41.415052905417141</v>
      </c>
      <c r="G119" s="24">
        <f t="shared" ref="G119:G150" si="3">E119+$O$89*$O$90*SQRT(1+1/$O$86+(D119-$O$87)^2/$O$88)</f>
        <v>98.533989876885713</v>
      </c>
    </row>
    <row r="120" spans="2:7">
      <c r="B120" s="20" t="s">
        <v>270</v>
      </c>
      <c r="C120" s="20">
        <v>154</v>
      </c>
      <c r="D120">
        <v>62</v>
      </c>
      <c r="E120" s="24">
        <v>47.359070280421193</v>
      </c>
      <c r="F120" s="24">
        <f t="shared" si="2"/>
        <v>19.772877783173495</v>
      </c>
      <c r="G120" s="24">
        <f t="shared" si="3"/>
        <v>74.945262777668887</v>
      </c>
    </row>
    <row r="121" spans="2:7">
      <c r="B121" s="20" t="s">
        <v>273</v>
      </c>
      <c r="C121" s="20">
        <v>191</v>
      </c>
      <c r="D121">
        <v>60</v>
      </c>
      <c r="E121" s="24">
        <v>60.037429236436623</v>
      </c>
      <c r="F121" s="24">
        <f t="shared" si="2"/>
        <v>32.467725760551289</v>
      </c>
      <c r="G121" s="24">
        <f t="shared" si="3"/>
        <v>87.607132712321956</v>
      </c>
    </row>
    <row r="122" spans="2:7">
      <c r="B122" s="20" t="s">
        <v>278</v>
      </c>
      <c r="C122" s="20">
        <v>214</v>
      </c>
      <c r="D122">
        <v>58</v>
      </c>
      <c r="E122" s="24">
        <v>67.918571290175947</v>
      </c>
      <c r="F122" s="24">
        <f t="shared" si="2"/>
        <v>40.360384865805344</v>
      </c>
      <c r="G122" s="24">
        <f t="shared" si="3"/>
        <v>95.476757714546551</v>
      </c>
    </row>
    <row r="123" spans="2:7">
      <c r="B123" s="20" t="s">
        <v>284</v>
      </c>
      <c r="C123" s="20">
        <v>190</v>
      </c>
      <c r="D123">
        <v>56</v>
      </c>
      <c r="E123" s="24">
        <v>59.694770886274043</v>
      </c>
      <c r="F123" s="24">
        <f t="shared" si="2"/>
        <v>32.143123308469029</v>
      </c>
      <c r="G123" s="24">
        <f t="shared" si="3"/>
        <v>87.246418464079056</v>
      </c>
    </row>
    <row r="124" spans="2:7">
      <c r="B124" s="20" t="s">
        <v>289</v>
      </c>
      <c r="C124" s="20">
        <v>172</v>
      </c>
      <c r="D124">
        <v>51</v>
      </c>
      <c r="E124" s="24">
        <v>53.526920583347625</v>
      </c>
      <c r="F124" s="24">
        <f t="shared" si="2"/>
        <v>25.969823858990662</v>
      </c>
      <c r="G124" s="24">
        <f t="shared" si="3"/>
        <v>81.084017307704585</v>
      </c>
    </row>
    <row r="125" spans="2:7">
      <c r="B125" s="20" t="s">
        <v>293</v>
      </c>
      <c r="C125" s="20">
        <v>195</v>
      </c>
      <c r="D125">
        <v>66</v>
      </c>
      <c r="E125" s="24">
        <v>61.408062637086942</v>
      </c>
      <c r="F125" s="24">
        <f t="shared" si="2"/>
        <v>33.774014472071791</v>
      </c>
      <c r="G125" s="24">
        <f t="shared" si="3"/>
        <v>89.042110802102087</v>
      </c>
    </row>
    <row r="126" spans="2:7">
      <c r="B126" s="20" t="s">
        <v>297</v>
      </c>
      <c r="C126" s="20">
        <v>138</v>
      </c>
      <c r="D126">
        <v>53</v>
      </c>
      <c r="E126" s="24">
        <v>41.876536677819928</v>
      </c>
      <c r="F126" s="24">
        <f t="shared" si="2"/>
        <v>14.325356219867597</v>
      </c>
      <c r="G126" s="24">
        <f t="shared" si="3"/>
        <v>69.427717135772255</v>
      </c>
    </row>
    <row r="127" spans="2:7">
      <c r="B127" s="20" t="s">
        <v>302</v>
      </c>
      <c r="C127" s="20">
        <v>144</v>
      </c>
      <c r="D127">
        <v>56</v>
      </c>
      <c r="E127" s="24">
        <v>43.932486778795401</v>
      </c>
      <c r="F127" s="24">
        <f t="shared" si="2"/>
        <v>16.38083920099039</v>
      </c>
      <c r="G127" s="24">
        <f t="shared" si="3"/>
        <v>71.484134356600407</v>
      </c>
    </row>
    <row r="128" spans="2:7">
      <c r="B128" s="20" t="s">
        <v>306</v>
      </c>
      <c r="C128" s="20">
        <v>166</v>
      </c>
      <c r="D128">
        <v>38</v>
      </c>
      <c r="E128" s="24">
        <v>51.470970482372145</v>
      </c>
      <c r="F128" s="24">
        <f t="shared" si="2"/>
        <v>23.754457146977156</v>
      </c>
      <c r="G128" s="24">
        <f t="shared" si="3"/>
        <v>79.187483817767131</v>
      </c>
    </row>
    <row r="129" spans="2:7">
      <c r="B129" s="20" t="s">
        <v>310</v>
      </c>
      <c r="C129" s="20">
        <v>156</v>
      </c>
      <c r="D129">
        <v>45</v>
      </c>
      <c r="E129" s="24">
        <v>48.044386980746353</v>
      </c>
      <c r="F129" s="24">
        <f t="shared" si="2"/>
        <v>20.439694958975949</v>
      </c>
      <c r="G129" s="24">
        <f t="shared" si="3"/>
        <v>75.649079002516757</v>
      </c>
    </row>
    <row r="130" spans="2:7">
      <c r="B130" s="20" t="s">
        <v>315</v>
      </c>
      <c r="C130" s="20">
        <v>169</v>
      </c>
      <c r="D130">
        <v>44</v>
      </c>
      <c r="E130" s="24">
        <v>52.498945532859885</v>
      </c>
      <c r="F130" s="24">
        <f t="shared" si="2"/>
        <v>24.88197915819212</v>
      </c>
      <c r="G130" s="24">
        <f t="shared" si="3"/>
        <v>80.115911907527646</v>
      </c>
    </row>
    <row r="131" spans="2:7">
      <c r="B131" s="20" t="s">
        <v>319</v>
      </c>
      <c r="C131" s="20">
        <v>213</v>
      </c>
      <c r="D131">
        <v>56</v>
      </c>
      <c r="E131" s="24">
        <v>67.575912940013367</v>
      </c>
      <c r="F131" s="24">
        <f t="shared" si="2"/>
        <v>40.024265362208354</v>
      </c>
      <c r="G131" s="24">
        <f t="shared" si="3"/>
        <v>95.127560517818381</v>
      </c>
    </row>
    <row r="132" spans="2:7">
      <c r="B132" s="20" t="s">
        <v>324</v>
      </c>
      <c r="C132" s="20">
        <v>180</v>
      </c>
      <c r="D132">
        <v>46</v>
      </c>
      <c r="E132" s="24">
        <v>56.268187384648257</v>
      </c>
      <c r="F132" s="24">
        <f t="shared" si="2"/>
        <v>28.674531401907778</v>
      </c>
      <c r="G132" s="24">
        <f t="shared" si="3"/>
        <v>83.86184336738873</v>
      </c>
    </row>
    <row r="133" spans="2:7">
      <c r="B133" s="20" t="s">
        <v>329</v>
      </c>
      <c r="C133" s="20">
        <v>192</v>
      </c>
      <c r="D133">
        <v>56</v>
      </c>
      <c r="E133" s="24">
        <v>60.380087586599203</v>
      </c>
      <c r="F133" s="24">
        <f t="shared" si="2"/>
        <v>32.828440008794189</v>
      </c>
      <c r="G133" s="24">
        <f t="shared" si="3"/>
        <v>87.931735164404216</v>
      </c>
    </row>
    <row r="134" spans="2:7">
      <c r="B134" s="20" t="s">
        <v>333</v>
      </c>
      <c r="C134" s="20">
        <v>140</v>
      </c>
      <c r="D134">
        <v>38</v>
      </c>
      <c r="E134" s="24">
        <v>42.561853378145088</v>
      </c>
      <c r="F134" s="24">
        <f t="shared" si="2"/>
        <v>14.845340042750099</v>
      </c>
      <c r="G134" s="24">
        <f t="shared" si="3"/>
        <v>70.27836671354008</v>
      </c>
    </row>
    <row r="135" spans="2:7">
      <c r="B135" s="20" t="s">
        <v>338</v>
      </c>
      <c r="C135" s="20">
        <v>131</v>
      </c>
      <c r="D135">
        <v>35</v>
      </c>
      <c r="E135" s="24">
        <v>39.477928226681875</v>
      </c>
      <c r="F135" s="24">
        <f t="shared" si="2"/>
        <v>11.695093997002715</v>
      </c>
      <c r="G135" s="24">
        <f t="shared" si="3"/>
        <v>67.260762456361036</v>
      </c>
    </row>
    <row r="136" spans="2:7">
      <c r="B136" s="20" t="s">
        <v>342</v>
      </c>
      <c r="C136" s="20">
        <v>152</v>
      </c>
      <c r="D136">
        <v>35</v>
      </c>
      <c r="E136" s="24">
        <v>46.67375358009604</v>
      </c>
      <c r="F136" s="24">
        <f t="shared" si="2"/>
        <v>18.89091935041688</v>
      </c>
      <c r="G136" s="24">
        <f t="shared" si="3"/>
        <v>74.456587809775201</v>
      </c>
    </row>
    <row r="137" spans="2:7">
      <c r="B137" s="20" t="s">
        <v>346</v>
      </c>
      <c r="C137" s="20">
        <v>177</v>
      </c>
      <c r="D137">
        <v>77</v>
      </c>
      <c r="E137" s="24">
        <v>55.240212334160518</v>
      </c>
      <c r="F137" s="24">
        <f t="shared" si="2"/>
        <v>27.373197970074408</v>
      </c>
      <c r="G137" s="24">
        <f t="shared" si="3"/>
        <v>83.10722669824662</v>
      </c>
    </row>
    <row r="138" spans="2:7">
      <c r="B138" s="20" t="s">
        <v>351</v>
      </c>
      <c r="C138" s="20">
        <v>211</v>
      </c>
      <c r="D138">
        <v>61</v>
      </c>
      <c r="E138" s="24">
        <v>66.890596239688207</v>
      </c>
      <c r="F138" s="24">
        <f t="shared" si="2"/>
        <v>39.313269254974131</v>
      </c>
      <c r="G138" s="24">
        <f t="shared" si="3"/>
        <v>94.467923224402284</v>
      </c>
    </row>
    <row r="139" spans="2:7">
      <c r="B139" s="20" t="s">
        <v>356</v>
      </c>
      <c r="C139" s="20">
        <v>147</v>
      </c>
      <c r="D139">
        <v>51</v>
      </c>
      <c r="E139" s="24">
        <v>44.96046182928314</v>
      </c>
      <c r="F139" s="24">
        <f t="shared" si="2"/>
        <v>17.403365104926177</v>
      </c>
      <c r="G139" s="24">
        <f t="shared" si="3"/>
        <v>72.5175585536401</v>
      </c>
    </row>
    <row r="140" spans="2:7">
      <c r="B140" s="20" t="s">
        <v>361</v>
      </c>
      <c r="C140" s="20">
        <v>160</v>
      </c>
      <c r="D140">
        <v>48</v>
      </c>
      <c r="E140" s="24">
        <v>49.415020381396673</v>
      </c>
      <c r="F140" s="24">
        <f t="shared" si="2"/>
        <v>21.839715754843372</v>
      </c>
      <c r="G140" s="24">
        <f t="shared" si="3"/>
        <v>76.990325007949977</v>
      </c>
    </row>
    <row r="141" spans="2:7">
      <c r="B141" s="20" t="s">
        <v>365</v>
      </c>
      <c r="C141" s="20">
        <v>146</v>
      </c>
      <c r="D141">
        <v>53</v>
      </c>
      <c r="E141" s="24">
        <v>44.61780347912056</v>
      </c>
      <c r="F141" s="24">
        <f t="shared" si="2"/>
        <v>17.06662302116823</v>
      </c>
      <c r="G141" s="24">
        <f t="shared" si="3"/>
        <v>72.168983937072895</v>
      </c>
    </row>
    <row r="142" spans="2:7">
      <c r="B142" s="20" t="s">
        <v>369</v>
      </c>
      <c r="C142" s="20">
        <v>204</v>
      </c>
      <c r="D142">
        <v>79</v>
      </c>
      <c r="E142" s="24">
        <v>64.491987788550162</v>
      </c>
      <c r="F142" s="24">
        <f t="shared" si="2"/>
        <v>36.566843522005229</v>
      </c>
      <c r="G142" s="24">
        <f t="shared" si="3"/>
        <v>92.417132055095095</v>
      </c>
    </row>
    <row r="143" spans="2:7">
      <c r="B143" s="20" t="s">
        <v>372</v>
      </c>
      <c r="C143" s="20">
        <v>177</v>
      </c>
      <c r="D143">
        <v>79</v>
      </c>
      <c r="E143" s="24">
        <v>55.240212334160518</v>
      </c>
      <c r="F143" s="24">
        <f t="shared" si="2"/>
        <v>27.315068067615588</v>
      </c>
      <c r="G143" s="24">
        <f t="shared" si="3"/>
        <v>83.165356600705451</v>
      </c>
    </row>
    <row r="144" spans="2:7">
      <c r="B144" s="20" t="s">
        <v>376</v>
      </c>
      <c r="C144" s="20">
        <v>198</v>
      </c>
      <c r="D144">
        <v>74</v>
      </c>
      <c r="E144" s="24">
        <v>62.436037687574682</v>
      </c>
      <c r="F144" s="24">
        <f t="shared" si="2"/>
        <v>34.647182134354907</v>
      </c>
      <c r="G144" s="24">
        <f t="shared" si="3"/>
        <v>90.224893240794458</v>
      </c>
    </row>
    <row r="145" spans="2:7">
      <c r="B145" s="20" t="s">
        <v>381</v>
      </c>
      <c r="C145" s="20">
        <v>152</v>
      </c>
      <c r="D145">
        <v>40</v>
      </c>
      <c r="E145" s="24">
        <v>46.67375358009604</v>
      </c>
      <c r="F145" s="24">
        <f t="shared" si="2"/>
        <v>18.995342096989223</v>
      </c>
      <c r="G145" s="24">
        <f t="shared" si="3"/>
        <v>74.352165063202861</v>
      </c>
    </row>
    <row r="146" spans="2:7">
      <c r="B146" s="20" t="s">
        <v>386</v>
      </c>
      <c r="C146" s="20">
        <v>160</v>
      </c>
      <c r="D146">
        <v>57</v>
      </c>
      <c r="E146" s="24">
        <v>49.415020381396673</v>
      </c>
      <c r="F146" s="24">
        <f t="shared" si="2"/>
        <v>21.860725940673259</v>
      </c>
      <c r="G146" s="24">
        <f t="shared" si="3"/>
        <v>76.969314822120083</v>
      </c>
    </row>
    <row r="147" spans="2:7">
      <c r="B147" s="20" t="s">
        <v>389</v>
      </c>
      <c r="C147" s="20">
        <v>188</v>
      </c>
      <c r="D147">
        <v>78</v>
      </c>
      <c r="E147" s="24">
        <v>59.009454185948883</v>
      </c>
      <c r="F147" s="24">
        <f t="shared" si="2"/>
        <v>31.113974866928764</v>
      </c>
      <c r="G147" s="24">
        <f t="shared" si="3"/>
        <v>86.904933504968994</v>
      </c>
    </row>
    <row r="148" spans="2:7">
      <c r="B148" s="20" t="s">
        <v>393</v>
      </c>
      <c r="C148" s="20">
        <v>157</v>
      </c>
      <c r="D148">
        <v>57</v>
      </c>
      <c r="E148" s="24">
        <v>48.387045330908933</v>
      </c>
      <c r="F148" s="24">
        <f t="shared" si="2"/>
        <v>20.832750890185519</v>
      </c>
      <c r="G148" s="24">
        <f t="shared" si="3"/>
        <v>75.941339771632343</v>
      </c>
    </row>
    <row r="149" spans="2:7">
      <c r="B149" s="20" t="s">
        <v>399</v>
      </c>
      <c r="C149" s="20">
        <v>225</v>
      </c>
      <c r="D149">
        <v>81</v>
      </c>
      <c r="E149" s="24">
        <v>71.687813141964327</v>
      </c>
      <c r="F149" s="24">
        <f t="shared" si="2"/>
        <v>43.699754419616411</v>
      </c>
      <c r="G149" s="24">
        <f t="shared" si="3"/>
        <v>99.675871864312242</v>
      </c>
    </row>
    <row r="150" spans="2:7">
      <c r="B150" s="20" t="s">
        <v>404</v>
      </c>
      <c r="C150" s="20">
        <v>199</v>
      </c>
      <c r="D150">
        <v>80</v>
      </c>
      <c r="E150" s="24">
        <v>62.778696037737262</v>
      </c>
      <c r="F150" s="24">
        <f t="shared" si="2"/>
        <v>34.822690651119778</v>
      </c>
      <c r="G150" s="24">
        <f t="shared" si="3"/>
        <v>90.734701424354739</v>
      </c>
    </row>
    <row r="151" spans="2:7">
      <c r="B151" s="20" t="s">
        <v>408</v>
      </c>
      <c r="C151" s="20">
        <v>147</v>
      </c>
      <c r="D151">
        <v>58</v>
      </c>
      <c r="E151" s="24">
        <v>44.96046182928314</v>
      </c>
      <c r="F151" s="24">
        <f t="shared" ref="F151:F166" si="4">E151-$O$89*$O$90*SQRT(1+1/$O$86+(D151-$O$87)^2/$O$88)</f>
        <v>17.402275404912533</v>
      </c>
      <c r="G151" s="24">
        <f t="shared" ref="G151:G166" si="5">E151+$O$89*$O$90*SQRT(1+1/$O$86+(D151-$O$87)^2/$O$88)</f>
        <v>72.518648253653751</v>
      </c>
    </row>
    <row r="152" spans="2:7">
      <c r="B152" s="20" t="s">
        <v>411</v>
      </c>
      <c r="C152" s="20">
        <v>201</v>
      </c>
      <c r="D152">
        <v>91</v>
      </c>
      <c r="E152" s="24">
        <v>63.464012738062422</v>
      </c>
      <c r="F152" s="24">
        <f t="shared" si="4"/>
        <v>35.090812095148038</v>
      </c>
      <c r="G152" s="24">
        <f t="shared" si="5"/>
        <v>91.837213380976806</v>
      </c>
    </row>
    <row r="153" spans="2:7">
      <c r="B153" s="20" t="s">
        <v>415</v>
      </c>
      <c r="C153" s="20">
        <v>150</v>
      </c>
      <c r="D153">
        <v>72</v>
      </c>
      <c r="E153" s="24">
        <v>45.98843687977088</v>
      </c>
      <c r="F153" s="24">
        <f t="shared" si="4"/>
        <v>18.245623572244629</v>
      </c>
      <c r="G153" s="24">
        <f t="shared" si="5"/>
        <v>73.731250187297135</v>
      </c>
    </row>
    <row r="154" spans="2:7">
      <c r="B154" s="20" t="s">
        <v>419</v>
      </c>
      <c r="C154" s="20">
        <v>151</v>
      </c>
      <c r="D154">
        <v>45</v>
      </c>
      <c r="E154" s="24">
        <v>46.33109522993346</v>
      </c>
      <c r="F154" s="24">
        <f t="shared" si="4"/>
        <v>18.726403208163056</v>
      </c>
      <c r="G154" s="24">
        <f t="shared" si="5"/>
        <v>73.935787251703857</v>
      </c>
    </row>
    <row r="155" spans="2:7">
      <c r="B155" s="20" t="s">
        <v>424</v>
      </c>
      <c r="C155" s="20">
        <v>195</v>
      </c>
      <c r="D155">
        <v>45</v>
      </c>
      <c r="E155" s="24">
        <v>61.408062637086942</v>
      </c>
      <c r="F155" s="24">
        <f t="shared" si="4"/>
        <v>33.803370615316538</v>
      </c>
      <c r="G155" s="24">
        <f t="shared" si="5"/>
        <v>89.012754658857347</v>
      </c>
    </row>
    <row r="156" spans="2:7">
      <c r="B156" s="20" t="s">
        <v>429</v>
      </c>
      <c r="C156" s="20">
        <v>182</v>
      </c>
      <c r="D156">
        <v>54</v>
      </c>
      <c r="E156" s="24">
        <v>56.953504084973417</v>
      </c>
      <c r="F156" s="24">
        <f t="shared" si="4"/>
        <v>29.403413604144593</v>
      </c>
      <c r="G156" s="24">
        <f t="shared" si="5"/>
        <v>84.503594565802246</v>
      </c>
    </row>
    <row r="157" spans="2:7">
      <c r="B157" s="20" t="s">
        <v>433</v>
      </c>
      <c r="C157" s="20">
        <v>205</v>
      </c>
      <c r="D157">
        <v>69</v>
      </c>
      <c r="E157" s="24">
        <v>64.834646138712742</v>
      </c>
      <c r="F157" s="24">
        <f t="shared" si="4"/>
        <v>37.151740247127805</v>
      </c>
      <c r="G157" s="24">
        <f t="shared" si="5"/>
        <v>92.517552030297679</v>
      </c>
    </row>
    <row r="158" spans="2:7">
      <c r="B158" s="20" t="s">
        <v>438</v>
      </c>
      <c r="C158" s="20">
        <v>138</v>
      </c>
      <c r="D158">
        <v>32</v>
      </c>
      <c r="E158" s="24">
        <v>41.876536677819928</v>
      </c>
      <c r="F158" s="24">
        <f t="shared" si="4"/>
        <v>14.016450619186305</v>
      </c>
      <c r="G158" s="24">
        <f t="shared" si="5"/>
        <v>69.736622736453555</v>
      </c>
    </row>
    <row r="159" spans="2:7">
      <c r="B159" s="20" t="s">
        <v>442</v>
      </c>
      <c r="C159" s="20">
        <v>121</v>
      </c>
      <c r="D159">
        <v>44</v>
      </c>
      <c r="E159" s="24">
        <v>36.051344725056083</v>
      </c>
      <c r="F159" s="24">
        <f t="shared" si="4"/>
        <v>8.4343783503883181</v>
      </c>
      <c r="G159" s="24">
        <f t="shared" si="5"/>
        <v>63.668311099723851</v>
      </c>
    </row>
    <row r="160" spans="2:7">
      <c r="B160" s="20" t="s">
        <v>445</v>
      </c>
      <c r="C160" s="20">
        <v>153</v>
      </c>
      <c r="D160">
        <v>30</v>
      </c>
      <c r="E160" s="24">
        <v>47.016411930258613</v>
      </c>
      <c r="F160" s="24">
        <f t="shared" si="4"/>
        <v>19.09879619334885</v>
      </c>
      <c r="G160" s="24">
        <f t="shared" si="5"/>
        <v>74.93402766716838</v>
      </c>
    </row>
    <row r="161" spans="2:7">
      <c r="B161" s="20" t="s">
        <v>450</v>
      </c>
      <c r="C161" s="20">
        <v>185</v>
      </c>
      <c r="D161">
        <v>46</v>
      </c>
      <c r="E161" s="24">
        <v>57.98147913546115</v>
      </c>
      <c r="F161" s="24">
        <f t="shared" si="4"/>
        <v>30.387823152720671</v>
      </c>
      <c r="G161" s="24">
        <f t="shared" si="5"/>
        <v>85.575135118201629</v>
      </c>
    </row>
    <row r="162" spans="2:7">
      <c r="B162" s="20" t="s">
        <v>455</v>
      </c>
      <c r="C162" s="20">
        <v>168</v>
      </c>
      <c r="D162">
        <v>42</v>
      </c>
      <c r="E162" s="24">
        <v>52.156287182697305</v>
      </c>
      <c r="F162" s="24">
        <f t="shared" si="4"/>
        <v>24.511063924703649</v>
      </c>
      <c r="G162" s="24">
        <f t="shared" si="5"/>
        <v>79.801510440690961</v>
      </c>
    </row>
    <row r="163" spans="2:7">
      <c r="B163" s="20" t="s">
        <v>460</v>
      </c>
      <c r="C163" s="20">
        <v>168</v>
      </c>
      <c r="D163">
        <v>45</v>
      </c>
      <c r="E163" s="24">
        <v>52.156287182697305</v>
      </c>
      <c r="F163" s="24">
        <f t="shared" si="4"/>
        <v>24.551595160926901</v>
      </c>
      <c r="G163" s="24">
        <f t="shared" si="5"/>
        <v>79.760979204467702</v>
      </c>
    </row>
    <row r="164" spans="2:7">
      <c r="B164" s="20" t="s">
        <v>464</v>
      </c>
      <c r="C164" s="20">
        <v>166</v>
      </c>
      <c r="D164">
        <v>42</v>
      </c>
      <c r="E164" s="24">
        <v>51.470970482372145</v>
      </c>
      <c r="F164" s="24">
        <f t="shared" si="4"/>
        <v>23.825747224378489</v>
      </c>
      <c r="G164" s="24">
        <f t="shared" si="5"/>
        <v>79.116193740365802</v>
      </c>
    </row>
    <row r="165" spans="2:7">
      <c r="B165" s="20" t="s">
        <v>469</v>
      </c>
      <c r="C165" s="20">
        <v>135</v>
      </c>
      <c r="D165">
        <v>41</v>
      </c>
      <c r="E165" s="24">
        <v>40.848561627332188</v>
      </c>
      <c r="F165" s="24">
        <f t="shared" si="4"/>
        <v>13.187359626942527</v>
      </c>
      <c r="G165" s="24">
        <f t="shared" si="5"/>
        <v>68.509763627721853</v>
      </c>
    </row>
    <row r="166" spans="2:7">
      <c r="B166" s="20" t="s">
        <v>473</v>
      </c>
      <c r="C166" s="20">
        <v>178</v>
      </c>
      <c r="D166">
        <v>49</v>
      </c>
      <c r="E166" s="24">
        <v>55.582870684323098</v>
      </c>
      <c r="F166" s="24">
        <f t="shared" si="4"/>
        <v>28.014878898130931</v>
      </c>
      <c r="G166" s="24">
        <f t="shared" si="5"/>
        <v>83.150862470515264</v>
      </c>
    </row>
    <row r="169" spans="2:7" ht="16" thickBot="1"/>
    <row r="170" spans="2:7">
      <c r="F170" s="25"/>
      <c r="G170" s="26">
        <v>2.5710000000000002</v>
      </c>
    </row>
    <row r="171" spans="2:7">
      <c r="F171" s="27"/>
      <c r="G171" s="28">
        <v>2.5000000000000001E-2</v>
      </c>
    </row>
    <row r="172" spans="2:7">
      <c r="F172" s="27"/>
      <c r="G172" s="28">
        <v>12.232832200000001</v>
      </c>
    </row>
    <row r="173" spans="2:7">
      <c r="F173" s="27"/>
      <c r="G173" s="28">
        <v>7</v>
      </c>
    </row>
    <row r="174" spans="2:7">
      <c r="F174" s="27"/>
      <c r="G174" s="28">
        <v>3441.8571430000002</v>
      </c>
    </row>
    <row r="175" spans="2:7">
      <c r="F175" s="27"/>
      <c r="G175" s="28">
        <v>44266212.859999999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Werkbladen</vt:lpstr>
      </vt:variant>
      <vt:variant>
        <vt:i4>26</vt:i4>
      </vt:variant>
    </vt:vector>
  </HeadingPairs>
  <TitlesOfParts>
    <vt:vector size="26" baseType="lpstr">
      <vt:lpstr>Repaired EPI Gibl</vt:lpstr>
      <vt:lpstr>LUKE Gibl</vt:lpstr>
      <vt:lpstr>Epi Gibl</vt:lpstr>
      <vt:lpstr>En Gibl</vt:lpstr>
      <vt:lpstr>Ek Gibl</vt:lpstr>
      <vt:lpstr>Apo Gibl</vt:lpstr>
      <vt:lpstr>Peri Gibl</vt:lpstr>
      <vt:lpstr>Para Gibl</vt:lpstr>
      <vt:lpstr>Eis Gibl</vt:lpstr>
      <vt:lpstr>Total</vt:lpstr>
      <vt:lpstr>JOHPT Gibl</vt:lpstr>
      <vt:lpstr>OUN Gibl</vt:lpstr>
      <vt:lpstr>DE Gibl</vt:lpstr>
      <vt:lpstr>HPTV Gibl</vt:lpstr>
      <vt:lpstr>RELPRO Gibl</vt:lpstr>
      <vt:lpstr>FORGN Gibl</vt:lpstr>
      <vt:lpstr>COMP Gibl</vt:lpstr>
      <vt:lpstr>HPL JH Gibl</vt:lpstr>
      <vt:lpstr>HPL NT Gibl</vt:lpstr>
      <vt:lpstr>Prepositions</vt:lpstr>
      <vt:lpstr>De</vt:lpstr>
      <vt:lpstr>RelPro</vt:lpstr>
      <vt:lpstr>HP L</vt:lpstr>
      <vt:lpstr>HP</vt:lpstr>
      <vt:lpstr>Sheet1</vt:lpstr>
      <vt:lpstr>PT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Microsoft Office User</cp:lastModifiedBy>
  <dcterms:created xsi:type="dcterms:W3CDTF">2020-07-16T11:38:32Z</dcterms:created>
  <dcterms:modified xsi:type="dcterms:W3CDTF">2020-07-22T19:29:51Z</dcterms:modified>
</cp:coreProperties>
</file>