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nSamuKvCckuRY7wiBdQqFnf7Gg=="/>
    </ext>
  </extLst>
</workbook>
</file>

<file path=xl/sharedStrings.xml><?xml version="1.0" encoding="utf-8"?>
<sst xmlns="http://schemas.openxmlformats.org/spreadsheetml/2006/main" count="218" uniqueCount="28">
  <si>
    <t>Acceleration Due to Gravity:</t>
  </si>
  <si>
    <t>Uncertainty</t>
  </si>
  <si>
    <t>Group A:</t>
  </si>
  <si>
    <t>Cart Mass (g)</t>
  </si>
  <si>
    <t>Uncertainty (g)</t>
  </si>
  <si>
    <t>Group B:</t>
  </si>
  <si>
    <t>Trial 1:</t>
  </si>
  <si>
    <t>Hanging mass (g)</t>
  </si>
  <si>
    <t>Theoretical Tension (N):</t>
  </si>
  <si>
    <t>Predicted Acceleration:</t>
  </si>
  <si>
    <t>Data:</t>
  </si>
  <si>
    <t>v1 (m/s)</t>
  </si>
  <si>
    <t>t1 (s)</t>
  </si>
  <si>
    <t>v2 (m/s)</t>
  </si>
  <si>
    <t>t2 (s)</t>
  </si>
  <si>
    <t>a (m/s^2)</t>
  </si>
  <si>
    <t>Run 1</t>
  </si>
  <si>
    <t>Run 2</t>
  </si>
  <si>
    <t>Run 3</t>
  </si>
  <si>
    <t>Run 4</t>
  </si>
  <si>
    <t>Run 5</t>
  </si>
  <si>
    <t>Average:</t>
  </si>
  <si>
    <t>Uncertainty:</t>
  </si>
  <si>
    <t>Precent error:</t>
  </si>
  <si>
    <t>Trial 2:</t>
  </si>
  <si>
    <t>Trial 3:</t>
  </si>
  <si>
    <t>Trial 4:</t>
  </si>
  <si>
    <t>Trial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</si>
</sst>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1" numFmtId="0" xfId="0" applyFont="1"/>
    <xf borderId="0" fillId="7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7.63"/>
    <col customWidth="1" min="3" max="3" width="18.88"/>
    <col customWidth="1" min="4" max="4" width="10.25"/>
    <col customWidth="1" min="5" max="5" width="13.88"/>
    <col customWidth="1" min="6" max="7" width="7.63"/>
    <col customWidth="1" min="8" max="8" width="19.63"/>
    <col customWidth="1" min="9" max="9" width="9.0"/>
    <col customWidth="1" min="10" max="10" width="19.5"/>
    <col customWidth="1" min="11" max="11" width="7.63"/>
    <col customWidth="1" min="12" max="12" width="12.13"/>
    <col customWidth="1" min="13" max="26" width="7.63"/>
  </cols>
  <sheetData>
    <row r="1">
      <c r="A1" s="1" t="s">
        <v>0</v>
      </c>
      <c r="B1" s="2">
        <v>9.81</v>
      </c>
      <c r="C1" s="1" t="s">
        <v>1</v>
      </c>
      <c r="D1" s="2">
        <v>0.005</v>
      </c>
    </row>
    <row r="3">
      <c r="A3" s="1" t="s">
        <v>2</v>
      </c>
      <c r="C3" s="1" t="s">
        <v>3</v>
      </c>
      <c r="D3" s="3">
        <v>180.7</v>
      </c>
      <c r="E3" s="1" t="s">
        <v>4</v>
      </c>
      <c r="F3" s="4">
        <v>0.05</v>
      </c>
      <c r="H3" s="1" t="s">
        <v>5</v>
      </c>
      <c r="J3" s="1" t="s">
        <v>3</v>
      </c>
      <c r="K3" s="3"/>
      <c r="L3" s="1" t="s">
        <v>4</v>
      </c>
      <c r="M3" s="4"/>
    </row>
    <row r="5">
      <c r="A5" s="1" t="s">
        <v>6</v>
      </c>
      <c r="C5" s="1" t="s">
        <v>7</v>
      </c>
      <c r="D5" s="5">
        <v>11.85</v>
      </c>
      <c r="E5" s="1" t="s">
        <v>4</v>
      </c>
      <c r="F5" s="6">
        <v>0.05</v>
      </c>
      <c r="H5" s="1" t="s">
        <v>6</v>
      </c>
      <c r="J5" s="1" t="s">
        <v>7</v>
      </c>
      <c r="K5" s="6"/>
      <c r="L5" s="1" t="s">
        <v>4</v>
      </c>
      <c r="M5" s="6"/>
    </row>
    <row r="7">
      <c r="A7" s="1" t="s">
        <v>8</v>
      </c>
      <c r="B7" s="7">
        <f>$D$3*D5*$B$1/($D$3+D5)/1000</f>
        <v>0.1090942817</v>
      </c>
      <c r="C7" s="1" t="s">
        <v>9</v>
      </c>
      <c r="D7" s="7">
        <f>D5*$B$1/($D$3+D5)</f>
        <v>0.6037314983</v>
      </c>
      <c r="H7" s="1" t="s">
        <v>8</v>
      </c>
      <c r="I7" s="7" t="str">
        <f>$K$3*K5*$B$1/($K$3+K5)/1000</f>
        <v>#DIV/0!</v>
      </c>
      <c r="J7" s="1" t="s">
        <v>9</v>
      </c>
      <c r="K7" s="7" t="str">
        <f>K5*$B$1/($K$3+K5)</f>
        <v>#DIV/0!</v>
      </c>
    </row>
    <row r="8">
      <c r="A8" s="8" t="s">
        <v>1</v>
      </c>
      <c r="C8" s="8" t="s">
        <v>1</v>
      </c>
      <c r="H8" s="8" t="s">
        <v>1</v>
      </c>
      <c r="J8" s="8" t="s">
        <v>1</v>
      </c>
    </row>
    <row r="9">
      <c r="A9" s="1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H9" s="1" t="s">
        <v>10</v>
      </c>
      <c r="I9" s="9" t="s">
        <v>11</v>
      </c>
      <c r="J9" s="9" t="s">
        <v>12</v>
      </c>
      <c r="K9" s="9" t="s">
        <v>13</v>
      </c>
      <c r="L9" s="9" t="s">
        <v>14</v>
      </c>
      <c r="M9" s="9" t="s">
        <v>15</v>
      </c>
    </row>
    <row r="10">
      <c r="A10" s="1" t="s">
        <v>16</v>
      </c>
      <c r="B10" s="10"/>
      <c r="C10" s="10"/>
      <c r="D10" s="10"/>
      <c r="E10" s="10"/>
      <c r="F10" s="7" t="str">
        <f t="shared" ref="F10:F14" si="1">(D10-B10)/(E10-C10)</f>
        <v>#DIV/0!</v>
      </c>
      <c r="H10" s="1" t="s">
        <v>16</v>
      </c>
      <c r="I10" s="11"/>
      <c r="J10" s="11"/>
      <c r="K10" s="11"/>
      <c r="L10" s="11"/>
      <c r="M10" s="7" t="str">
        <f t="shared" ref="M10:M14" si="2">(K10-I10)/(L10-J10)</f>
        <v>#DIV/0!</v>
      </c>
    </row>
    <row r="11">
      <c r="A11" s="1" t="s">
        <v>17</v>
      </c>
      <c r="B11" s="12"/>
      <c r="C11" s="12"/>
      <c r="D11" s="12"/>
      <c r="E11" s="12"/>
      <c r="F11" s="7" t="str">
        <f t="shared" si="1"/>
        <v>#DIV/0!</v>
      </c>
      <c r="H11" s="1" t="s">
        <v>17</v>
      </c>
      <c r="I11" s="11"/>
      <c r="J11" s="11"/>
      <c r="K11" s="11"/>
      <c r="L11" s="11"/>
      <c r="M11" s="7" t="str">
        <f t="shared" si="2"/>
        <v>#DIV/0!</v>
      </c>
    </row>
    <row r="12">
      <c r="A12" s="1" t="s">
        <v>18</v>
      </c>
      <c r="B12" s="12"/>
      <c r="C12" s="12"/>
      <c r="D12" s="12"/>
      <c r="E12" s="12"/>
      <c r="F12" s="7" t="str">
        <f t="shared" si="1"/>
        <v>#DIV/0!</v>
      </c>
      <c r="H12" s="1" t="s">
        <v>18</v>
      </c>
      <c r="I12" s="10"/>
      <c r="J12" s="10"/>
      <c r="K12" s="10"/>
      <c r="L12" s="10"/>
      <c r="M12" s="7" t="str">
        <f t="shared" si="2"/>
        <v>#DIV/0!</v>
      </c>
    </row>
    <row r="13">
      <c r="A13" s="1" t="s">
        <v>19</v>
      </c>
      <c r="B13" s="12"/>
      <c r="C13" s="12"/>
      <c r="D13" s="12"/>
      <c r="E13" s="12"/>
      <c r="F13" s="7" t="str">
        <f t="shared" si="1"/>
        <v>#DIV/0!</v>
      </c>
      <c r="H13" s="1" t="s">
        <v>19</v>
      </c>
      <c r="I13" s="11"/>
      <c r="J13" s="11"/>
      <c r="K13" s="11"/>
      <c r="L13" s="11"/>
      <c r="M13" s="7" t="str">
        <f t="shared" si="2"/>
        <v>#DIV/0!</v>
      </c>
    </row>
    <row r="14">
      <c r="A14" s="1" t="s">
        <v>20</v>
      </c>
      <c r="B14" s="12"/>
      <c r="C14" s="12"/>
      <c r="D14" s="12"/>
      <c r="E14" s="12"/>
      <c r="F14" s="7" t="str">
        <f t="shared" si="1"/>
        <v>#DIV/0!</v>
      </c>
      <c r="H14" s="1" t="s">
        <v>20</v>
      </c>
      <c r="I14" s="11"/>
      <c r="J14" s="11"/>
      <c r="K14" s="11"/>
      <c r="L14" s="11"/>
      <c r="M14" s="7" t="str">
        <f t="shared" si="2"/>
        <v>#DIV/0!</v>
      </c>
    </row>
    <row r="15">
      <c r="E15" s="1" t="s">
        <v>21</v>
      </c>
      <c r="F15" s="7" t="str">
        <f>AVERAGE(F10:F14)</f>
        <v>#DIV/0!</v>
      </c>
      <c r="L15" s="1" t="s">
        <v>21</v>
      </c>
      <c r="M15" s="7" t="str">
        <f>AVERAGE(M10:M14)</f>
        <v>#DIV/0!</v>
      </c>
    </row>
    <row r="16">
      <c r="E16" s="1" t="s">
        <v>22</v>
      </c>
      <c r="F16" s="7" t="str">
        <f>_xlfn.STDEV.P(F10:F14)</f>
        <v>#DIV/0!</v>
      </c>
      <c r="L16" s="1" t="s">
        <v>22</v>
      </c>
      <c r="M16" s="7" t="str">
        <f>_xlfn.STDEV.P(M10:M14)</f>
        <v>#DIV/0!</v>
      </c>
    </row>
    <row r="17">
      <c r="E17" s="1" t="s">
        <v>23</v>
      </c>
      <c r="F17" s="7" t="str">
        <f>(F15-D7)/D7</f>
        <v>#DIV/0!</v>
      </c>
      <c r="L17" s="1" t="s">
        <v>23</v>
      </c>
      <c r="M17" s="7" t="str">
        <f>(M15-K7)/K7</f>
        <v>#DIV/0!</v>
      </c>
    </row>
    <row r="19">
      <c r="A19" s="1" t="s">
        <v>24</v>
      </c>
      <c r="C19" s="1" t="s">
        <v>7</v>
      </c>
      <c r="D19" s="6"/>
      <c r="E19" s="1" t="s">
        <v>4</v>
      </c>
      <c r="F19" s="6"/>
      <c r="H19" s="1" t="s">
        <v>24</v>
      </c>
      <c r="J19" s="1" t="s">
        <v>7</v>
      </c>
      <c r="K19" s="6"/>
      <c r="L19" s="1" t="s">
        <v>4</v>
      </c>
      <c r="M19" s="6"/>
    </row>
    <row r="21">
      <c r="A21" s="1" t="s">
        <v>8</v>
      </c>
      <c r="B21" s="7">
        <f>$D$3*D19*$B$1/($D$3+D19)/1000</f>
        <v>0</v>
      </c>
      <c r="C21" s="1" t="s">
        <v>9</v>
      </c>
      <c r="D21" s="7">
        <f>D19*$B$1/($D$3+D19)</f>
        <v>0</v>
      </c>
      <c r="H21" s="1" t="s">
        <v>8</v>
      </c>
      <c r="I21" s="7" t="str">
        <f>$K$3*K19*$B$1/($K$3+K19)/1000</f>
        <v>#DIV/0!</v>
      </c>
      <c r="J21" s="1" t="s">
        <v>9</v>
      </c>
      <c r="K21" s="7" t="str">
        <f>K19*$B$1/($K$3+K19)</f>
        <v>#DIV/0!</v>
      </c>
    </row>
    <row r="22">
      <c r="A22" s="8" t="s">
        <v>1</v>
      </c>
      <c r="C22" s="8" t="s">
        <v>1</v>
      </c>
      <c r="H22" s="8" t="s">
        <v>1</v>
      </c>
      <c r="J22" s="8" t="s">
        <v>1</v>
      </c>
    </row>
    <row r="23">
      <c r="A23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F23" s="9" t="s">
        <v>15</v>
      </c>
      <c r="H23" t="s">
        <v>10</v>
      </c>
      <c r="I23" s="9" t="s">
        <v>11</v>
      </c>
      <c r="J23" s="9" t="s">
        <v>12</v>
      </c>
      <c r="K23" s="9" t="s">
        <v>13</v>
      </c>
      <c r="L23" s="9" t="s">
        <v>14</v>
      </c>
      <c r="M23" s="9" t="s">
        <v>15</v>
      </c>
    </row>
    <row r="24" ht="15.75" customHeight="1">
      <c r="A24" s="1" t="s">
        <v>16</v>
      </c>
      <c r="B24" s="11"/>
      <c r="C24" s="11"/>
      <c r="D24" s="11"/>
      <c r="E24" s="11"/>
      <c r="F24" s="7" t="str">
        <f t="shared" ref="F24:F28" si="3">(D24-B24)/(E24-C24)</f>
        <v>#DIV/0!</v>
      </c>
      <c r="H24" s="1" t="s">
        <v>16</v>
      </c>
      <c r="I24" s="11"/>
      <c r="J24" s="11"/>
      <c r="K24" s="11"/>
      <c r="L24" s="11"/>
      <c r="M24" s="7" t="str">
        <f t="shared" ref="M24:M28" si="4">(K24-I24)/(L24-J24)</f>
        <v>#DIV/0!</v>
      </c>
    </row>
    <row r="25" ht="15.75" customHeight="1">
      <c r="A25" s="1" t="s">
        <v>17</v>
      </c>
      <c r="B25" s="11"/>
      <c r="C25" s="11"/>
      <c r="D25" s="11"/>
      <c r="E25" s="11"/>
      <c r="F25" s="7" t="str">
        <f t="shared" si="3"/>
        <v>#DIV/0!</v>
      </c>
      <c r="H25" s="1" t="s">
        <v>17</v>
      </c>
      <c r="I25" s="11"/>
      <c r="J25" s="11"/>
      <c r="K25" s="11"/>
      <c r="L25" s="11"/>
      <c r="M25" s="7" t="str">
        <f t="shared" si="4"/>
        <v>#DIV/0!</v>
      </c>
    </row>
    <row r="26" ht="15.75" customHeight="1">
      <c r="A26" s="1" t="s">
        <v>18</v>
      </c>
      <c r="B26" s="11"/>
      <c r="C26" s="11"/>
      <c r="D26" s="11"/>
      <c r="E26" s="11"/>
      <c r="F26" s="7" t="str">
        <f t="shared" si="3"/>
        <v>#DIV/0!</v>
      </c>
      <c r="H26" s="1" t="s">
        <v>18</v>
      </c>
      <c r="I26" s="11"/>
      <c r="J26" s="11"/>
      <c r="K26" s="11"/>
      <c r="L26" s="11"/>
      <c r="M26" s="7" t="str">
        <f t="shared" si="4"/>
        <v>#DIV/0!</v>
      </c>
    </row>
    <row r="27" ht="15.75" customHeight="1">
      <c r="A27" s="1" t="s">
        <v>19</v>
      </c>
      <c r="B27" s="11"/>
      <c r="C27" s="11"/>
      <c r="D27" s="11"/>
      <c r="E27" s="11"/>
      <c r="F27" s="7" t="str">
        <f t="shared" si="3"/>
        <v>#DIV/0!</v>
      </c>
      <c r="H27" s="1" t="s">
        <v>19</v>
      </c>
      <c r="I27" s="11"/>
      <c r="J27" s="11"/>
      <c r="K27" s="11"/>
      <c r="L27" s="11"/>
      <c r="M27" s="7" t="str">
        <f t="shared" si="4"/>
        <v>#DIV/0!</v>
      </c>
    </row>
    <row r="28" ht="15.75" customHeight="1">
      <c r="A28" s="1" t="s">
        <v>20</v>
      </c>
      <c r="B28" s="11"/>
      <c r="C28" s="11"/>
      <c r="D28" s="11"/>
      <c r="E28" s="11"/>
      <c r="F28" s="7" t="str">
        <f t="shared" si="3"/>
        <v>#DIV/0!</v>
      </c>
      <c r="H28" s="1" t="s">
        <v>20</v>
      </c>
      <c r="I28" s="11"/>
      <c r="J28" s="11"/>
      <c r="K28" s="11"/>
      <c r="L28" s="11"/>
      <c r="M28" s="7" t="str">
        <f t="shared" si="4"/>
        <v>#DIV/0!</v>
      </c>
    </row>
    <row r="29" ht="15.75" customHeight="1">
      <c r="E29" s="1" t="s">
        <v>21</v>
      </c>
      <c r="F29" s="7" t="str">
        <f>AVERAGE(F24:F28)</f>
        <v>#DIV/0!</v>
      </c>
      <c r="L29" s="1" t="s">
        <v>21</v>
      </c>
      <c r="M29" s="7" t="str">
        <f>AVERAGE(M24:M28)</f>
        <v>#DIV/0!</v>
      </c>
    </row>
    <row r="30" ht="15.75" customHeight="1">
      <c r="E30" s="1" t="s">
        <v>22</v>
      </c>
      <c r="F30" s="7" t="str">
        <f>_xlfn.STDEV.P(F24:F28)</f>
        <v>#DIV/0!</v>
      </c>
      <c r="L30" s="1" t="s">
        <v>22</v>
      </c>
      <c r="M30" s="7" t="str">
        <f>_xlfn.STDEV.P(M24:M28)</f>
        <v>#DIV/0!</v>
      </c>
    </row>
    <row r="31" ht="15.75" customHeight="1">
      <c r="E31" s="1" t="s">
        <v>23</v>
      </c>
      <c r="F31" s="7" t="str">
        <f>(F29-D21)/D21</f>
        <v>#DIV/0!</v>
      </c>
      <c r="L31" s="1" t="s">
        <v>23</v>
      </c>
      <c r="M31" s="7" t="str">
        <f>(M29-K21)/K21</f>
        <v>#DIV/0!</v>
      </c>
    </row>
    <row r="32" ht="15.75" customHeight="1"/>
    <row r="33" ht="15.75" customHeight="1">
      <c r="A33" s="1" t="s">
        <v>25</v>
      </c>
      <c r="C33" s="1" t="s">
        <v>7</v>
      </c>
      <c r="D33" s="6"/>
      <c r="E33" s="1" t="s">
        <v>4</v>
      </c>
      <c r="F33" s="6"/>
      <c r="H33" s="1" t="s">
        <v>25</v>
      </c>
      <c r="J33" s="1" t="s">
        <v>7</v>
      </c>
      <c r="K33" s="6"/>
      <c r="L33" s="1" t="s">
        <v>4</v>
      </c>
      <c r="M33" s="6"/>
    </row>
    <row r="34" ht="15.75" customHeight="1"/>
    <row r="35" ht="15.75" customHeight="1">
      <c r="A35" s="1" t="s">
        <v>8</v>
      </c>
      <c r="B35" s="7">
        <f>$D$3*D33*$B$1/($D$3+D33)/1000</f>
        <v>0</v>
      </c>
      <c r="C35" s="1" t="s">
        <v>9</v>
      </c>
      <c r="D35" s="7">
        <f>D33*$B$1/($D$3+D33)</f>
        <v>0</v>
      </c>
      <c r="H35" s="1" t="s">
        <v>8</v>
      </c>
      <c r="I35" s="7" t="str">
        <f>$K$3*K33*$B$1/($K$3+K33)/1000</f>
        <v>#DIV/0!</v>
      </c>
      <c r="J35" s="1" t="s">
        <v>9</v>
      </c>
      <c r="K35" s="7" t="str">
        <f>K33*$B$1/($K$3+K33)</f>
        <v>#DIV/0!</v>
      </c>
    </row>
    <row r="36">
      <c r="A36" s="8" t="s">
        <v>1</v>
      </c>
      <c r="C36" s="8" t="s">
        <v>1</v>
      </c>
      <c r="H36" s="8" t="s">
        <v>1</v>
      </c>
      <c r="J36" s="8" t="s">
        <v>1</v>
      </c>
    </row>
    <row r="37">
      <c r="A37" t="s">
        <v>10</v>
      </c>
      <c r="B37" s="9" t="s">
        <v>11</v>
      </c>
      <c r="C37" s="9" t="s">
        <v>12</v>
      </c>
      <c r="D37" s="9" t="s">
        <v>13</v>
      </c>
      <c r="E37" s="9" t="s">
        <v>14</v>
      </c>
      <c r="F37" s="9" t="s">
        <v>15</v>
      </c>
      <c r="H37" t="s">
        <v>10</v>
      </c>
      <c r="I37" s="9" t="s">
        <v>11</v>
      </c>
      <c r="J37" s="9" t="s">
        <v>12</v>
      </c>
      <c r="K37" s="9" t="s">
        <v>13</v>
      </c>
      <c r="L37" s="9" t="s">
        <v>14</v>
      </c>
      <c r="M37" s="9" t="s">
        <v>15</v>
      </c>
    </row>
    <row r="38" ht="15.75" customHeight="1">
      <c r="A38" s="1" t="s">
        <v>16</v>
      </c>
      <c r="B38" s="11"/>
      <c r="C38" s="11"/>
      <c r="D38" s="11"/>
      <c r="E38" s="11"/>
      <c r="F38" s="7" t="str">
        <f t="shared" ref="F38:F42" si="5">(D38-B38)/(E38-C38)</f>
        <v>#DIV/0!</v>
      </c>
      <c r="H38" s="1" t="s">
        <v>16</v>
      </c>
      <c r="I38" s="11"/>
      <c r="J38" s="11"/>
      <c r="K38" s="11"/>
      <c r="L38" s="11"/>
      <c r="M38" s="7" t="str">
        <f t="shared" ref="M38:M42" si="6">(K38-I38)/(L38-J38)</f>
        <v>#DIV/0!</v>
      </c>
    </row>
    <row r="39" ht="15.75" customHeight="1">
      <c r="A39" s="1" t="s">
        <v>17</v>
      </c>
      <c r="B39" s="11"/>
      <c r="C39" s="11"/>
      <c r="D39" s="11"/>
      <c r="E39" s="11"/>
      <c r="F39" s="7" t="str">
        <f t="shared" si="5"/>
        <v>#DIV/0!</v>
      </c>
      <c r="H39" s="1" t="s">
        <v>17</v>
      </c>
      <c r="I39" s="11"/>
      <c r="J39" s="11"/>
      <c r="K39" s="11"/>
      <c r="L39" s="11"/>
      <c r="M39" s="7" t="str">
        <f t="shared" si="6"/>
        <v>#DIV/0!</v>
      </c>
    </row>
    <row r="40" ht="15.75" customHeight="1">
      <c r="A40" s="1" t="s">
        <v>18</v>
      </c>
      <c r="B40" s="11"/>
      <c r="C40" s="11"/>
      <c r="D40" s="11"/>
      <c r="E40" s="11"/>
      <c r="F40" s="7" t="str">
        <f t="shared" si="5"/>
        <v>#DIV/0!</v>
      </c>
      <c r="H40" s="1" t="s">
        <v>18</v>
      </c>
      <c r="I40" s="11"/>
      <c r="J40" s="11"/>
      <c r="K40" s="11"/>
      <c r="L40" s="11"/>
      <c r="M40" s="7" t="str">
        <f t="shared" si="6"/>
        <v>#DIV/0!</v>
      </c>
    </row>
    <row r="41" ht="15.75" customHeight="1">
      <c r="A41" s="1" t="s">
        <v>19</v>
      </c>
      <c r="B41" s="11"/>
      <c r="C41" s="11"/>
      <c r="D41" s="11"/>
      <c r="E41" s="11"/>
      <c r="F41" s="7" t="str">
        <f t="shared" si="5"/>
        <v>#DIV/0!</v>
      </c>
      <c r="H41" s="1" t="s">
        <v>19</v>
      </c>
      <c r="I41" s="11"/>
      <c r="J41" s="11"/>
      <c r="K41" s="11"/>
      <c r="L41" s="11"/>
      <c r="M41" s="7" t="str">
        <f t="shared" si="6"/>
        <v>#DIV/0!</v>
      </c>
    </row>
    <row r="42" ht="15.75" customHeight="1">
      <c r="A42" s="1" t="s">
        <v>20</v>
      </c>
      <c r="B42" s="11"/>
      <c r="C42" s="11"/>
      <c r="D42" s="11"/>
      <c r="E42" s="11"/>
      <c r="F42" s="7" t="str">
        <f t="shared" si="5"/>
        <v>#DIV/0!</v>
      </c>
      <c r="H42" s="1" t="s">
        <v>20</v>
      </c>
      <c r="I42" s="11"/>
      <c r="J42" s="11"/>
      <c r="K42" s="11"/>
      <c r="L42" s="11"/>
      <c r="M42" s="7" t="str">
        <f t="shared" si="6"/>
        <v>#DIV/0!</v>
      </c>
    </row>
    <row r="43" ht="15.75" customHeight="1">
      <c r="E43" s="1" t="s">
        <v>21</v>
      </c>
      <c r="F43" s="7" t="str">
        <f>AVERAGE(F38:F42)</f>
        <v>#DIV/0!</v>
      </c>
      <c r="L43" s="1" t="s">
        <v>21</v>
      </c>
      <c r="M43" s="7" t="str">
        <f>AVERAGE(M38:M42)</f>
        <v>#DIV/0!</v>
      </c>
    </row>
    <row r="44" ht="15.75" customHeight="1">
      <c r="E44" s="1" t="s">
        <v>22</v>
      </c>
      <c r="F44" s="7" t="str">
        <f>_xlfn.STDEV.P(F38:F42)</f>
        <v>#DIV/0!</v>
      </c>
      <c r="L44" s="1" t="s">
        <v>22</v>
      </c>
      <c r="M44" s="7" t="str">
        <f>_xlfn.STDEV.P(M38:M42)</f>
        <v>#DIV/0!</v>
      </c>
    </row>
    <row r="45" ht="15.75" customHeight="1">
      <c r="E45" s="1" t="s">
        <v>23</v>
      </c>
      <c r="F45" s="7" t="str">
        <f>(F43-D35)/D35</f>
        <v>#DIV/0!</v>
      </c>
      <c r="L45" s="1" t="s">
        <v>23</v>
      </c>
      <c r="M45" s="7" t="str">
        <f>(M43-K35)/K35</f>
        <v>#DIV/0!</v>
      </c>
    </row>
    <row r="46" ht="15.75" customHeight="1"/>
    <row r="47" ht="15.75" customHeight="1">
      <c r="A47" s="1" t="s">
        <v>26</v>
      </c>
      <c r="C47" s="1" t="s">
        <v>7</v>
      </c>
      <c r="D47" s="6"/>
      <c r="E47" s="1" t="s">
        <v>4</v>
      </c>
      <c r="F47" s="6"/>
      <c r="H47" s="1" t="s">
        <v>26</v>
      </c>
      <c r="J47" s="1" t="s">
        <v>7</v>
      </c>
      <c r="K47" s="6"/>
      <c r="L47" s="1" t="s">
        <v>4</v>
      </c>
      <c r="M47" s="6"/>
    </row>
    <row r="48" ht="15.75" customHeight="1"/>
    <row r="49" ht="15.75" customHeight="1">
      <c r="A49" s="1" t="s">
        <v>8</v>
      </c>
      <c r="B49" s="7">
        <f>$D$3*D47*$B$1/($D$3+D47)/1000</f>
        <v>0</v>
      </c>
      <c r="C49" s="1" t="s">
        <v>9</v>
      </c>
      <c r="D49" s="7">
        <f>D47*$B$1/($D$3+D47)</f>
        <v>0</v>
      </c>
      <c r="H49" s="1" t="s">
        <v>8</v>
      </c>
      <c r="I49" s="7" t="str">
        <f>$K$3*K47*$B$1/($K$3+K47)/1000</f>
        <v>#DIV/0!</v>
      </c>
      <c r="J49" s="1" t="s">
        <v>9</v>
      </c>
      <c r="K49" s="7" t="str">
        <f>K47*$B$1/($K$3+K47)</f>
        <v>#DIV/0!</v>
      </c>
    </row>
    <row r="50">
      <c r="A50" s="8" t="s">
        <v>1</v>
      </c>
      <c r="C50" s="8" t="s">
        <v>1</v>
      </c>
      <c r="H50" s="8" t="s">
        <v>1</v>
      </c>
      <c r="J50" s="8" t="s">
        <v>1</v>
      </c>
    </row>
    <row r="51">
      <c r="A51" t="s">
        <v>10</v>
      </c>
      <c r="B51" s="9" t="s">
        <v>11</v>
      </c>
      <c r="C51" s="9" t="s">
        <v>12</v>
      </c>
      <c r="D51" s="9" t="s">
        <v>13</v>
      </c>
      <c r="E51" s="9" t="s">
        <v>14</v>
      </c>
      <c r="F51" s="9" t="s">
        <v>15</v>
      </c>
      <c r="H51" t="s">
        <v>10</v>
      </c>
      <c r="I51" s="9" t="s">
        <v>11</v>
      </c>
      <c r="J51" s="9" t="s">
        <v>12</v>
      </c>
      <c r="K51" s="9" t="s">
        <v>13</v>
      </c>
      <c r="L51" s="9" t="s">
        <v>14</v>
      </c>
      <c r="M51" s="9" t="s">
        <v>15</v>
      </c>
    </row>
    <row r="52" ht="15.75" customHeight="1">
      <c r="A52" s="1" t="s">
        <v>16</v>
      </c>
      <c r="B52" s="11"/>
      <c r="C52" s="11"/>
      <c r="D52" s="11"/>
      <c r="E52" s="11"/>
      <c r="F52" s="7" t="str">
        <f t="shared" ref="F52:F56" si="7">(D52-B52)/(E52-C52)</f>
        <v>#DIV/0!</v>
      </c>
      <c r="H52" s="1" t="s">
        <v>16</v>
      </c>
      <c r="I52" s="11"/>
      <c r="J52" s="11"/>
      <c r="K52" s="11"/>
      <c r="L52" s="11"/>
      <c r="M52" s="7" t="str">
        <f t="shared" ref="M52:M56" si="8">(K52-I52)/(L52-J52)</f>
        <v>#DIV/0!</v>
      </c>
    </row>
    <row r="53" ht="15.75" customHeight="1">
      <c r="A53" s="1" t="s">
        <v>17</v>
      </c>
      <c r="B53" s="11"/>
      <c r="C53" s="11"/>
      <c r="D53" s="11"/>
      <c r="E53" s="11"/>
      <c r="F53" s="7" t="str">
        <f t="shared" si="7"/>
        <v>#DIV/0!</v>
      </c>
      <c r="H53" s="1" t="s">
        <v>17</v>
      </c>
      <c r="I53" s="11"/>
      <c r="J53" s="11"/>
      <c r="K53" s="11"/>
      <c r="L53" s="11"/>
      <c r="M53" s="7" t="str">
        <f t="shared" si="8"/>
        <v>#DIV/0!</v>
      </c>
    </row>
    <row r="54" ht="15.75" customHeight="1">
      <c r="A54" s="1" t="s">
        <v>18</v>
      </c>
      <c r="B54" s="11"/>
      <c r="C54" s="11"/>
      <c r="D54" s="11"/>
      <c r="E54" s="11"/>
      <c r="F54" s="7" t="str">
        <f t="shared" si="7"/>
        <v>#DIV/0!</v>
      </c>
      <c r="H54" s="1" t="s">
        <v>18</v>
      </c>
      <c r="I54" s="11"/>
      <c r="J54" s="11"/>
      <c r="K54" s="11"/>
      <c r="L54" s="11"/>
      <c r="M54" s="7" t="str">
        <f t="shared" si="8"/>
        <v>#DIV/0!</v>
      </c>
    </row>
    <row r="55" ht="15.75" customHeight="1">
      <c r="A55" s="1" t="s">
        <v>19</v>
      </c>
      <c r="B55" s="11"/>
      <c r="C55" s="11"/>
      <c r="D55" s="11"/>
      <c r="E55" s="11"/>
      <c r="F55" s="7" t="str">
        <f t="shared" si="7"/>
        <v>#DIV/0!</v>
      </c>
      <c r="H55" s="1" t="s">
        <v>19</v>
      </c>
      <c r="I55" s="11"/>
      <c r="J55" s="11"/>
      <c r="K55" s="11"/>
      <c r="L55" s="11"/>
      <c r="M55" s="7" t="str">
        <f t="shared" si="8"/>
        <v>#DIV/0!</v>
      </c>
    </row>
    <row r="56" ht="15.75" customHeight="1">
      <c r="A56" s="1" t="s">
        <v>20</v>
      </c>
      <c r="B56" s="11"/>
      <c r="C56" s="11"/>
      <c r="D56" s="11"/>
      <c r="E56" s="11"/>
      <c r="F56" s="7" t="str">
        <f t="shared" si="7"/>
        <v>#DIV/0!</v>
      </c>
      <c r="H56" s="1" t="s">
        <v>20</v>
      </c>
      <c r="I56" s="11"/>
      <c r="J56" s="11"/>
      <c r="K56" s="11"/>
      <c r="L56" s="11"/>
      <c r="M56" s="7" t="str">
        <f t="shared" si="8"/>
        <v>#DIV/0!</v>
      </c>
    </row>
    <row r="57" ht="15.75" customHeight="1">
      <c r="E57" s="1" t="s">
        <v>21</v>
      </c>
      <c r="F57" s="7" t="str">
        <f>AVERAGE(F52:F56)</f>
        <v>#DIV/0!</v>
      </c>
      <c r="L57" s="1" t="s">
        <v>21</v>
      </c>
      <c r="M57" s="7" t="str">
        <f>AVERAGE(M52:M56)</f>
        <v>#DIV/0!</v>
      </c>
    </row>
    <row r="58" ht="15.75" customHeight="1">
      <c r="E58" s="1" t="s">
        <v>22</v>
      </c>
      <c r="F58" s="7" t="str">
        <f>_xlfn.STDEV.P(F52:F56)</f>
        <v>#DIV/0!</v>
      </c>
      <c r="L58" s="1" t="s">
        <v>22</v>
      </c>
      <c r="M58" s="7" t="str">
        <f>_xlfn.STDEV.P(M52:M56)</f>
        <v>#DIV/0!</v>
      </c>
    </row>
    <row r="59" ht="15.75" customHeight="1">
      <c r="E59" s="1" t="s">
        <v>23</v>
      </c>
      <c r="F59" s="7" t="str">
        <f>(F57-D49)/D49</f>
        <v>#DIV/0!</v>
      </c>
      <c r="L59" s="1" t="s">
        <v>23</v>
      </c>
      <c r="M59" s="7" t="str">
        <f>(M57-K49)/K49</f>
        <v>#DIV/0!</v>
      </c>
    </row>
    <row r="60" ht="15.75" customHeight="1"/>
    <row r="61" ht="15.75" customHeight="1">
      <c r="A61" s="1" t="s">
        <v>27</v>
      </c>
      <c r="C61" s="1" t="s">
        <v>7</v>
      </c>
      <c r="D61" s="6"/>
      <c r="E61" s="1" t="s">
        <v>4</v>
      </c>
      <c r="F61" s="6"/>
      <c r="H61" s="1" t="s">
        <v>27</v>
      </c>
      <c r="J61" s="1" t="s">
        <v>7</v>
      </c>
      <c r="K61" s="6"/>
      <c r="L61" s="1" t="s">
        <v>4</v>
      </c>
      <c r="M61" s="6"/>
    </row>
    <row r="62" ht="15.75" customHeight="1"/>
    <row r="63" ht="15.75" customHeight="1">
      <c r="A63" s="1" t="s">
        <v>8</v>
      </c>
      <c r="B63" s="7">
        <f>$D$3*D61*$B$1/($D$3+D61)/1000</f>
        <v>0</v>
      </c>
      <c r="C63" s="1" t="s">
        <v>9</v>
      </c>
      <c r="D63" s="7">
        <f>D61*$B$1/($D$3+D61)</f>
        <v>0</v>
      </c>
      <c r="H63" s="1" t="s">
        <v>8</v>
      </c>
      <c r="I63" s="7" t="str">
        <f>$K$3*K61*$B$1/($K$3+K61)/1000</f>
        <v>#DIV/0!</v>
      </c>
      <c r="J63" s="1" t="s">
        <v>9</v>
      </c>
      <c r="K63" s="7" t="str">
        <f>K61*$B$1/($K$3+K61)</f>
        <v>#DIV/0!</v>
      </c>
    </row>
    <row r="64">
      <c r="A64" s="8" t="s">
        <v>1</v>
      </c>
      <c r="C64" s="8" t="s">
        <v>1</v>
      </c>
      <c r="H64" s="8" t="s">
        <v>1</v>
      </c>
      <c r="J64" s="8" t="s">
        <v>1</v>
      </c>
    </row>
    <row r="65">
      <c r="A65" t="s">
        <v>10</v>
      </c>
      <c r="B65" s="9" t="s">
        <v>11</v>
      </c>
      <c r="C65" s="9" t="s">
        <v>12</v>
      </c>
      <c r="D65" s="9" t="s">
        <v>13</v>
      </c>
      <c r="E65" s="9" t="s">
        <v>14</v>
      </c>
      <c r="F65" s="9" t="s">
        <v>15</v>
      </c>
      <c r="H65" t="s">
        <v>10</v>
      </c>
      <c r="I65" s="9" t="s">
        <v>11</v>
      </c>
      <c r="J65" s="9" t="s">
        <v>12</v>
      </c>
      <c r="K65" s="9" t="s">
        <v>13</v>
      </c>
      <c r="L65" s="9" t="s">
        <v>14</v>
      </c>
      <c r="M65" s="9" t="s">
        <v>15</v>
      </c>
    </row>
    <row r="66" ht="15.75" customHeight="1">
      <c r="A66" s="1" t="s">
        <v>16</v>
      </c>
      <c r="B66" s="11"/>
      <c r="C66" s="11"/>
      <c r="D66" s="11"/>
      <c r="E66" s="11"/>
      <c r="F66" s="7" t="str">
        <f t="shared" ref="F66:F70" si="9">(D66-B66)/(E66-C66)</f>
        <v>#DIV/0!</v>
      </c>
      <c r="H66" s="1" t="s">
        <v>16</v>
      </c>
      <c r="I66" s="11"/>
      <c r="J66" s="11"/>
      <c r="K66" s="11"/>
      <c r="L66" s="11"/>
      <c r="M66" s="7" t="str">
        <f t="shared" ref="M66:M70" si="10">(K66-I66)/(L66-J66)</f>
        <v>#DIV/0!</v>
      </c>
    </row>
    <row r="67" ht="15.75" customHeight="1">
      <c r="A67" s="1" t="s">
        <v>17</v>
      </c>
      <c r="B67" s="11"/>
      <c r="C67" s="11"/>
      <c r="D67" s="11"/>
      <c r="E67" s="11"/>
      <c r="F67" s="7" t="str">
        <f t="shared" si="9"/>
        <v>#DIV/0!</v>
      </c>
      <c r="H67" s="1" t="s">
        <v>17</v>
      </c>
      <c r="I67" s="11"/>
      <c r="J67" s="11"/>
      <c r="K67" s="11"/>
      <c r="L67" s="11"/>
      <c r="M67" s="7" t="str">
        <f t="shared" si="10"/>
        <v>#DIV/0!</v>
      </c>
    </row>
    <row r="68" ht="15.75" customHeight="1">
      <c r="A68" s="1" t="s">
        <v>18</v>
      </c>
      <c r="B68" s="11"/>
      <c r="C68" s="11"/>
      <c r="D68" s="11"/>
      <c r="E68" s="11"/>
      <c r="F68" s="7" t="str">
        <f t="shared" si="9"/>
        <v>#DIV/0!</v>
      </c>
      <c r="H68" s="1" t="s">
        <v>18</v>
      </c>
      <c r="I68" s="11"/>
      <c r="J68" s="11"/>
      <c r="K68" s="11"/>
      <c r="L68" s="11"/>
      <c r="M68" s="7" t="str">
        <f t="shared" si="10"/>
        <v>#DIV/0!</v>
      </c>
    </row>
    <row r="69" ht="15.75" customHeight="1">
      <c r="A69" s="1" t="s">
        <v>19</v>
      </c>
      <c r="B69" s="11"/>
      <c r="C69" s="11"/>
      <c r="D69" s="11"/>
      <c r="E69" s="11"/>
      <c r="F69" s="7" t="str">
        <f t="shared" si="9"/>
        <v>#DIV/0!</v>
      </c>
      <c r="H69" s="1" t="s">
        <v>19</v>
      </c>
      <c r="I69" s="11"/>
      <c r="J69" s="11"/>
      <c r="K69" s="11"/>
      <c r="L69" s="11"/>
      <c r="M69" s="7" t="str">
        <f t="shared" si="10"/>
        <v>#DIV/0!</v>
      </c>
    </row>
    <row r="70" ht="15.75" customHeight="1">
      <c r="A70" s="1" t="s">
        <v>20</v>
      </c>
      <c r="B70" s="11"/>
      <c r="C70" s="11"/>
      <c r="D70" s="11"/>
      <c r="E70" s="11"/>
      <c r="F70" s="7" t="str">
        <f t="shared" si="9"/>
        <v>#DIV/0!</v>
      </c>
      <c r="H70" s="1" t="s">
        <v>20</v>
      </c>
      <c r="I70" s="11"/>
      <c r="J70" s="11"/>
      <c r="K70" s="11"/>
      <c r="L70" s="11"/>
      <c r="M70" s="7" t="str">
        <f t="shared" si="10"/>
        <v>#DIV/0!</v>
      </c>
    </row>
    <row r="71" ht="15.75" customHeight="1">
      <c r="E71" s="1" t="s">
        <v>21</v>
      </c>
      <c r="F71" s="7" t="str">
        <f>AVERAGE(F66:F70)</f>
        <v>#DIV/0!</v>
      </c>
      <c r="L71" s="1" t="s">
        <v>21</v>
      </c>
      <c r="M71" s="7" t="str">
        <f>AVERAGE(M66:M70)</f>
        <v>#DIV/0!</v>
      </c>
    </row>
    <row r="72" ht="15.75" customHeight="1">
      <c r="E72" s="1" t="s">
        <v>22</v>
      </c>
      <c r="F72" s="7" t="str">
        <f>_xlfn.STDEV.P(F66:F70)</f>
        <v>#DIV/0!</v>
      </c>
      <c r="L72" s="1" t="s">
        <v>22</v>
      </c>
      <c r="M72" s="7" t="str">
        <f>_xlfn.STDEV.P(M66:M70)</f>
        <v>#DIV/0!</v>
      </c>
    </row>
    <row r="73" ht="15.75" customHeight="1">
      <c r="C73" s="13"/>
      <c r="E73" s="1" t="s">
        <v>23</v>
      </c>
      <c r="F73" s="7" t="str">
        <f>(F71-D63)/D63</f>
        <v>#DIV/0!</v>
      </c>
      <c r="L73" s="1" t="s">
        <v>23</v>
      </c>
      <c r="M73" s="7" t="str">
        <f>(M71-K63)/K63</f>
        <v>#DIV/0!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2020-10-19T20:34:32Z</dcterms:created>
  <dc:creator>PCSE User</dc:creator>
</cp:coreProperties>
</file>