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834079_polimi_it/Documents/Quarto anno/Primo semestre/EPS/Projects/Project 1 - Power Flow Analysis/ProgettoEPS1/"/>
    </mc:Choice>
  </mc:AlternateContent>
  <xr:revisionPtr revIDLastSave="567" documentId="11_AD4DB114E441178AC67DF40BBED6E3B2683EDF25" xr6:coauthVersionLast="47" xr6:coauthVersionMax="47" xr10:uidLastSave="{EAE96CF1-A992-4950-B5F3-CE9801926F5E}"/>
  <bookViews>
    <workbookView xWindow="-110" yWindow="-110" windowWidth="25420" windowHeight="16300" activeTab="5" xr2:uid="{00000000-000D-0000-FFFF-FFFF00000000}"/>
  </bookViews>
  <sheets>
    <sheet name="Bus" sheetId="1" r:id="rId1"/>
    <sheet name="Generators" sheetId="2" r:id="rId2"/>
    <sheet name="Branches" sheetId="3" r:id="rId3"/>
    <sheet name="Shunt capacitors" sheetId="4" r:id="rId4"/>
    <sheet name="PF results (NR)" sheetId="5" r:id="rId5"/>
    <sheet name="Sensitività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6" l="1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23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7" i="6"/>
</calcChain>
</file>

<file path=xl/sharedStrings.xml><?xml version="1.0" encoding="utf-8"?>
<sst xmlns="http://schemas.openxmlformats.org/spreadsheetml/2006/main" count="93" uniqueCount="51">
  <si>
    <t>Node</t>
  </si>
  <si>
    <t>Type</t>
  </si>
  <si>
    <t>P_load [MW]</t>
  </si>
  <si>
    <t>Q_load [Mvar]</t>
  </si>
  <si>
    <t>V [pu]</t>
  </si>
  <si>
    <t>Vn [kV]</t>
  </si>
  <si>
    <t>Vmin [pu]</t>
  </si>
  <si>
    <t>Vmax [pu]</t>
  </si>
  <si>
    <t>Bus</t>
  </si>
  <si>
    <t>PV</t>
  </si>
  <si>
    <t>SLACK</t>
  </si>
  <si>
    <t>PQ</t>
  </si>
  <si>
    <t>Generator</t>
  </si>
  <si>
    <t>Pgen [MW]</t>
  </si>
  <si>
    <t>***</t>
  </si>
  <si>
    <t>Pmin [MW]</t>
  </si>
  <si>
    <t>Pmax [MW]</t>
  </si>
  <si>
    <t>From_node</t>
  </si>
  <si>
    <t>To_node</t>
  </si>
  <si>
    <t>R [pu]</t>
  </si>
  <si>
    <t>X [pu]</t>
  </si>
  <si>
    <t>B [pu]</t>
  </si>
  <si>
    <t>G [pu]</t>
  </si>
  <si>
    <t>Thermal limit [MVA]</t>
  </si>
  <si>
    <t>Phase shifter angle [deg]</t>
  </si>
  <si>
    <t>Transformer</t>
  </si>
  <si>
    <t>Line</t>
  </si>
  <si>
    <t>Type of controller</t>
  </si>
  <si>
    <t>PS</t>
  </si>
  <si>
    <t>AVR</t>
  </si>
  <si>
    <t>-</t>
  </si>
  <si>
    <t>Nominal Mvar [Mvar]</t>
  </si>
  <si>
    <t>Status</t>
  </si>
  <si>
    <t>OFF</t>
  </si>
  <si>
    <t>angle [deg]</t>
  </si>
  <si>
    <t>Off-nominal Tap Ratio [pu]</t>
  </si>
  <si>
    <r>
      <t>α [€/MW</t>
    </r>
    <r>
      <rPr>
        <b/>
        <vertAlign val="superscript"/>
        <sz val="11"/>
        <color theme="1"/>
        <rFont val="Aptos Narrow"/>
        <family val="2"/>
      </rPr>
      <t>2</t>
    </r>
    <r>
      <rPr>
        <b/>
        <sz val="11"/>
        <color theme="1"/>
        <rFont val="Aptos Narrow"/>
        <family val="2"/>
      </rPr>
      <t>]</t>
    </r>
  </si>
  <si>
    <t>β [€/MW]</t>
  </si>
  <si>
    <t>γ [€]</t>
  </si>
  <si>
    <t>Qmin [Mvar]</t>
  </si>
  <si>
    <t>Qmax [Mvar]</t>
  </si>
  <si>
    <t>Step</t>
  </si>
  <si>
    <t>Step min</t>
  </si>
  <si>
    <t>Step max</t>
  </si>
  <si>
    <t>From</t>
  </si>
  <si>
    <t>4_7</t>
  </si>
  <si>
    <t>4_9</t>
  </si>
  <si>
    <t>5_6</t>
  </si>
  <si>
    <t>To</t>
  </si>
  <si>
    <t>2_3</t>
  </si>
  <si>
    <t>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</si>
</sst>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617235345581804E-2"/>
                  <c:y val="-4.29790026246719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(Sensitività!$D$22:$D$36,Sensitività!$D$6:$D$21)</c:f>
              <c:numCache>
                <c:formatCode>General</c:formatCode>
                <c:ptCount val="31"/>
                <c:pt idx="0">
                  <c:v>72.8</c:v>
                </c:pt>
                <c:pt idx="1">
                  <c:v>73</c:v>
                </c:pt>
                <c:pt idx="2">
                  <c:v>73.099999999999994</c:v>
                </c:pt>
                <c:pt idx="3">
                  <c:v>73.3</c:v>
                </c:pt>
                <c:pt idx="4">
                  <c:v>73.5</c:v>
                </c:pt>
                <c:pt idx="5">
                  <c:v>73.7</c:v>
                </c:pt>
                <c:pt idx="6">
                  <c:v>73.900000000000006</c:v>
                </c:pt>
                <c:pt idx="7">
                  <c:v>74.2</c:v>
                </c:pt>
                <c:pt idx="8">
                  <c:v>74.400000000000006</c:v>
                </c:pt>
                <c:pt idx="9">
                  <c:v>74.7</c:v>
                </c:pt>
                <c:pt idx="10">
                  <c:v>75</c:v>
                </c:pt>
                <c:pt idx="11">
                  <c:v>75.3</c:v>
                </c:pt>
                <c:pt idx="12">
                  <c:v>75.599999999999994</c:v>
                </c:pt>
                <c:pt idx="13">
                  <c:v>76</c:v>
                </c:pt>
                <c:pt idx="14">
                  <c:v>76.3</c:v>
                </c:pt>
                <c:pt idx="15">
                  <c:v>72.599999999999994</c:v>
                </c:pt>
                <c:pt idx="16">
                  <c:v>72.5</c:v>
                </c:pt>
                <c:pt idx="17">
                  <c:v>72.400000000000006</c:v>
                </c:pt>
                <c:pt idx="18">
                  <c:v>72.2</c:v>
                </c:pt>
                <c:pt idx="19">
                  <c:v>72.099999999999994</c:v>
                </c:pt>
                <c:pt idx="20">
                  <c:v>72</c:v>
                </c:pt>
                <c:pt idx="21">
                  <c:v>71.900000000000006</c:v>
                </c:pt>
                <c:pt idx="22">
                  <c:v>71.8</c:v>
                </c:pt>
                <c:pt idx="23">
                  <c:v>71.7</c:v>
                </c:pt>
                <c:pt idx="24">
                  <c:v>71.7</c:v>
                </c:pt>
                <c:pt idx="25">
                  <c:v>71.599999999999994</c:v>
                </c:pt>
                <c:pt idx="26">
                  <c:v>71.599999999999994</c:v>
                </c:pt>
                <c:pt idx="27">
                  <c:v>71.599999999999994</c:v>
                </c:pt>
                <c:pt idx="28">
                  <c:v>71.7</c:v>
                </c:pt>
                <c:pt idx="29">
                  <c:v>71.7</c:v>
                </c:pt>
                <c:pt idx="30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0E8-9943-69C1AD90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7999"/>
        <c:axId val="685677039"/>
      </c:scatterChart>
      <c:valAx>
        <c:axId val="6856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039"/>
        <c:crosses val="autoZero"/>
        <c:crossBetween val="midCat"/>
      </c:valAx>
      <c:valAx>
        <c:axId val="6856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(Sensitività!$E$22:$E$36,Sensitività!$E$6:$E$21)</c:f>
              <c:numCache>
                <c:formatCode>General</c:formatCode>
                <c:ptCount val="31"/>
                <c:pt idx="0">
                  <c:v>72.7</c:v>
                </c:pt>
                <c:pt idx="1">
                  <c:v>72.8</c:v>
                </c:pt>
                <c:pt idx="2">
                  <c:v>72.900000000000006</c:v>
                </c:pt>
                <c:pt idx="3">
                  <c:v>73</c:v>
                </c:pt>
                <c:pt idx="4">
                  <c:v>73.099999999999994</c:v>
                </c:pt>
                <c:pt idx="5">
                  <c:v>73.2</c:v>
                </c:pt>
                <c:pt idx="6">
                  <c:v>73.400000000000006</c:v>
                </c:pt>
                <c:pt idx="7">
                  <c:v>73.5</c:v>
                </c:pt>
                <c:pt idx="8">
                  <c:v>73.599999999999994</c:v>
                </c:pt>
                <c:pt idx="9">
                  <c:v>73.8</c:v>
                </c:pt>
                <c:pt idx="10">
                  <c:v>74</c:v>
                </c:pt>
                <c:pt idx="11">
                  <c:v>74.2</c:v>
                </c:pt>
                <c:pt idx="12">
                  <c:v>74.400000000000006</c:v>
                </c:pt>
                <c:pt idx="13">
                  <c:v>74.599999999999994</c:v>
                </c:pt>
                <c:pt idx="14">
                  <c:v>74.8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72.5</c:v>
                </c:pt>
                <c:pt idx="18">
                  <c:v>72.400000000000006</c:v>
                </c:pt>
                <c:pt idx="19">
                  <c:v>72.3</c:v>
                </c:pt>
                <c:pt idx="20">
                  <c:v>72.3</c:v>
                </c:pt>
                <c:pt idx="21">
                  <c:v>72.2</c:v>
                </c:pt>
                <c:pt idx="22">
                  <c:v>72.2</c:v>
                </c:pt>
                <c:pt idx="23">
                  <c:v>72.099999999999994</c:v>
                </c:pt>
                <c:pt idx="24">
                  <c:v>72.099999999999994</c:v>
                </c:pt>
                <c:pt idx="25">
                  <c:v>72.099999999999994</c:v>
                </c:pt>
                <c:pt idx="26">
                  <c:v>72.099999999999994</c:v>
                </c:pt>
                <c:pt idx="27">
                  <c:v>72.099999999999994</c:v>
                </c:pt>
                <c:pt idx="28">
                  <c:v>72.099999999999994</c:v>
                </c:pt>
                <c:pt idx="29">
                  <c:v>72.2</c:v>
                </c:pt>
                <c:pt idx="30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E21-B1D6-E4C4CB06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22655"/>
        <c:axId val="682424095"/>
      </c:scatterChart>
      <c:valAx>
        <c:axId val="682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4095"/>
        <c:crosses val="autoZero"/>
        <c:crossBetween val="midCat"/>
      </c:valAx>
      <c:valAx>
        <c:axId val="682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(Sensitività!$F$22:$F$36,Sensitività!$F$6:$F$21)</c:f>
              <c:numCache>
                <c:formatCode>General</c:formatCode>
                <c:ptCount val="31"/>
                <c:pt idx="0">
                  <c:v>72.400000000000006</c:v>
                </c:pt>
                <c:pt idx="1">
                  <c:v>72.2</c:v>
                </c:pt>
                <c:pt idx="2">
                  <c:v>72</c:v>
                </c:pt>
                <c:pt idx="3">
                  <c:v>71.8</c:v>
                </c:pt>
                <c:pt idx="4">
                  <c:v>71.599999999999994</c:v>
                </c:pt>
                <c:pt idx="5">
                  <c:v>71.400000000000006</c:v>
                </c:pt>
                <c:pt idx="6">
                  <c:v>71.3</c:v>
                </c:pt>
                <c:pt idx="7">
                  <c:v>71.2</c:v>
                </c:pt>
                <c:pt idx="8">
                  <c:v>71</c:v>
                </c:pt>
                <c:pt idx="9">
                  <c:v>70.900000000000006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70.8</c:v>
                </c:pt>
                <c:pt idx="13">
                  <c:v>70.8</c:v>
                </c:pt>
                <c:pt idx="14">
                  <c:v>70.8</c:v>
                </c:pt>
                <c:pt idx="15">
                  <c:v>72.599999999999994</c:v>
                </c:pt>
                <c:pt idx="16">
                  <c:v>72.900000000000006</c:v>
                </c:pt>
                <c:pt idx="17">
                  <c:v>73.099999999999994</c:v>
                </c:pt>
                <c:pt idx="18">
                  <c:v>73.400000000000006</c:v>
                </c:pt>
                <c:pt idx="19">
                  <c:v>73.7</c:v>
                </c:pt>
                <c:pt idx="20">
                  <c:v>74</c:v>
                </c:pt>
                <c:pt idx="21">
                  <c:v>74.3</c:v>
                </c:pt>
                <c:pt idx="22">
                  <c:v>74.599999999999994</c:v>
                </c:pt>
                <c:pt idx="23">
                  <c:v>75</c:v>
                </c:pt>
                <c:pt idx="24">
                  <c:v>75.400000000000006</c:v>
                </c:pt>
                <c:pt idx="25">
                  <c:v>75.8</c:v>
                </c:pt>
                <c:pt idx="26">
                  <c:v>76.2</c:v>
                </c:pt>
                <c:pt idx="27">
                  <c:v>76.599999999999994</c:v>
                </c:pt>
                <c:pt idx="28">
                  <c:v>77</c:v>
                </c:pt>
                <c:pt idx="29">
                  <c:v>77.5</c:v>
                </c:pt>
                <c:pt idx="30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47D2-A473-E0CD735E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59167"/>
        <c:axId val="805860607"/>
      </c:scatterChart>
      <c:valAx>
        <c:axId val="8058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60607"/>
        <c:crosses val="autoZero"/>
        <c:crossBetween val="midCat"/>
      </c:valAx>
      <c:valAx>
        <c:axId val="805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3</xdr:row>
      <xdr:rowOff>82550</xdr:rowOff>
    </xdr:from>
    <xdr:to>
      <xdr:col>14</xdr:col>
      <xdr:colOff>384175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DB819B-B6BA-3D03-1E92-86715B18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19</xdr:row>
      <xdr:rowOff>50800</xdr:rowOff>
    </xdr:from>
    <xdr:to>
      <xdr:col>14</xdr:col>
      <xdr:colOff>403225</xdr:colOff>
      <xdr:row>34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DC929FB-B0F4-16EB-B04A-06337E8F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3</xdr:row>
      <xdr:rowOff>69850</xdr:rowOff>
    </xdr:from>
    <xdr:to>
      <xdr:col>22</xdr:col>
      <xdr:colOff>250825</xdr:colOff>
      <xdr:row>18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3993F3-DF9B-F48C-FECB-1191E59F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31" sqref="F31"/>
    </sheetView>
  </sheetViews>
  <sheetFormatPr defaultRowHeight="14.5" x14ac:dyDescent="0.35"/>
  <cols>
    <col min="3" max="3" width="12.453125" bestFit="1" customWidth="1"/>
    <col min="4" max="4" width="13.7265625" bestFit="1" customWidth="1"/>
    <col min="5" max="5" width="7.54296875" bestFit="1" customWidth="1"/>
    <col min="6" max="6" width="9.81640625" bestFit="1" customWidth="1"/>
    <col min="7" max="7" width="10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5">
      <c r="A2">
        <v>1</v>
      </c>
      <c r="B2" t="s">
        <v>10</v>
      </c>
      <c r="C2">
        <v>0</v>
      </c>
      <c r="D2">
        <v>0</v>
      </c>
      <c r="E2">
        <v>69</v>
      </c>
      <c r="F2">
        <v>0.94</v>
      </c>
      <c r="G2">
        <v>1.06</v>
      </c>
    </row>
    <row r="3" spans="1:7" x14ac:dyDescent="0.35">
      <c r="A3">
        <v>2</v>
      </c>
      <c r="B3" t="s">
        <v>9</v>
      </c>
      <c r="C3">
        <v>21.6999999999999</v>
      </c>
      <c r="D3">
        <v>12.6999999999999</v>
      </c>
      <c r="E3">
        <v>69</v>
      </c>
      <c r="F3">
        <v>0.94</v>
      </c>
      <c r="G3">
        <v>1.06</v>
      </c>
    </row>
    <row r="4" spans="1:7" x14ac:dyDescent="0.35">
      <c r="A4">
        <v>3</v>
      </c>
      <c r="B4" t="s">
        <v>9</v>
      </c>
      <c r="C4">
        <v>94.2</v>
      </c>
      <c r="D4">
        <v>19</v>
      </c>
      <c r="E4">
        <v>69</v>
      </c>
      <c r="F4">
        <v>0.94</v>
      </c>
      <c r="G4">
        <v>1.06</v>
      </c>
    </row>
    <row r="5" spans="1:7" x14ac:dyDescent="0.35">
      <c r="A5">
        <v>4</v>
      </c>
      <c r="B5" t="s">
        <v>11</v>
      </c>
      <c r="C5">
        <v>47.799999999999898</v>
      </c>
      <c r="D5">
        <v>-3.9</v>
      </c>
      <c r="E5">
        <v>69</v>
      </c>
      <c r="F5">
        <v>0.94</v>
      </c>
      <c r="G5">
        <v>1.06</v>
      </c>
    </row>
    <row r="6" spans="1:7" x14ac:dyDescent="0.35">
      <c r="A6">
        <v>5</v>
      </c>
      <c r="B6" t="s">
        <v>11</v>
      </c>
      <c r="C6">
        <v>7.6</v>
      </c>
      <c r="D6">
        <v>1.6</v>
      </c>
      <c r="E6">
        <v>69</v>
      </c>
      <c r="F6">
        <v>0.94</v>
      </c>
      <c r="G6">
        <v>1.06</v>
      </c>
    </row>
    <row r="7" spans="1:7" x14ac:dyDescent="0.35">
      <c r="A7">
        <v>6</v>
      </c>
      <c r="B7" t="s">
        <v>9</v>
      </c>
      <c r="C7">
        <v>11.1999999999999</v>
      </c>
      <c r="D7">
        <v>7.5</v>
      </c>
      <c r="E7">
        <v>13.8</v>
      </c>
      <c r="F7">
        <v>0.94</v>
      </c>
      <c r="G7">
        <v>1.06</v>
      </c>
    </row>
    <row r="8" spans="1:7" x14ac:dyDescent="0.35">
      <c r="A8">
        <v>7</v>
      </c>
      <c r="B8" t="s">
        <v>11</v>
      </c>
      <c r="C8">
        <v>0</v>
      </c>
      <c r="D8">
        <v>0</v>
      </c>
      <c r="E8">
        <v>13.8</v>
      </c>
      <c r="F8">
        <v>0.94</v>
      </c>
      <c r="G8">
        <v>1.06</v>
      </c>
    </row>
    <row r="9" spans="1:7" x14ac:dyDescent="0.35">
      <c r="A9">
        <v>8</v>
      </c>
      <c r="B9" t="s">
        <v>9</v>
      </c>
      <c r="C9">
        <v>0</v>
      </c>
      <c r="D9">
        <v>0</v>
      </c>
      <c r="E9">
        <v>18</v>
      </c>
      <c r="F9">
        <v>0.94</v>
      </c>
      <c r="G9">
        <v>1.06</v>
      </c>
    </row>
    <row r="10" spans="1:7" x14ac:dyDescent="0.35">
      <c r="A10">
        <v>9</v>
      </c>
      <c r="B10" t="s">
        <v>11</v>
      </c>
      <c r="C10">
        <v>29.5</v>
      </c>
      <c r="D10">
        <v>16.600000000000001</v>
      </c>
      <c r="E10">
        <v>13.8</v>
      </c>
      <c r="F10">
        <v>0.94</v>
      </c>
      <c r="G10">
        <v>1.06</v>
      </c>
    </row>
    <row r="11" spans="1:7" x14ac:dyDescent="0.35">
      <c r="A11">
        <v>10</v>
      </c>
      <c r="B11" t="s">
        <v>11</v>
      </c>
      <c r="C11">
        <v>9</v>
      </c>
      <c r="D11">
        <v>5.8</v>
      </c>
      <c r="E11">
        <v>13.8</v>
      </c>
      <c r="F11">
        <v>0.94</v>
      </c>
      <c r="G11">
        <v>1.06</v>
      </c>
    </row>
    <row r="12" spans="1:7" x14ac:dyDescent="0.35">
      <c r="A12">
        <v>11</v>
      </c>
      <c r="B12" t="s">
        <v>11</v>
      </c>
      <c r="C12">
        <v>3.5</v>
      </c>
      <c r="D12">
        <v>1.8</v>
      </c>
      <c r="E12">
        <v>13.8</v>
      </c>
      <c r="F12">
        <v>0.94</v>
      </c>
      <c r="G12">
        <v>1.06</v>
      </c>
    </row>
    <row r="13" spans="1:7" x14ac:dyDescent="0.35">
      <c r="A13">
        <v>12</v>
      </c>
      <c r="B13" t="s">
        <v>11</v>
      </c>
      <c r="C13">
        <v>6.1</v>
      </c>
      <c r="D13">
        <v>1.6</v>
      </c>
      <c r="E13">
        <v>13.8</v>
      </c>
      <c r="F13">
        <v>0.94</v>
      </c>
      <c r="G13">
        <v>1.06</v>
      </c>
    </row>
    <row r="14" spans="1:7" x14ac:dyDescent="0.35">
      <c r="A14">
        <v>13</v>
      </c>
      <c r="B14" t="s">
        <v>11</v>
      </c>
      <c r="C14">
        <v>13.5</v>
      </c>
      <c r="D14">
        <v>5.8</v>
      </c>
      <c r="E14">
        <v>13.8</v>
      </c>
      <c r="F14">
        <v>0.94</v>
      </c>
      <c r="G14">
        <v>1.06</v>
      </c>
    </row>
    <row r="15" spans="1:7" x14ac:dyDescent="0.35">
      <c r="A15">
        <v>14</v>
      </c>
      <c r="B15" t="s">
        <v>11</v>
      </c>
      <c r="C15">
        <v>14.9</v>
      </c>
      <c r="D15">
        <v>5</v>
      </c>
      <c r="E15">
        <v>13.8</v>
      </c>
      <c r="F15">
        <v>0.94</v>
      </c>
      <c r="G15">
        <v>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6BB5-5AB4-404D-AE6A-7AC1635BC45D}">
  <dimension ref="A1:K6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3" max="3" width="10.81640625" bestFit="1" customWidth="1"/>
    <col min="5" max="5" width="11.26953125" bestFit="1" customWidth="1"/>
    <col min="6" max="6" width="11.54296875" bestFit="1" customWidth="1"/>
    <col min="7" max="7" width="12.26953125" bestFit="1" customWidth="1"/>
    <col min="8" max="8" width="12.54296875" bestFit="1" customWidth="1"/>
    <col min="9" max="9" width="9.81640625" bestFit="1" customWidth="1"/>
  </cols>
  <sheetData>
    <row r="1" spans="1:11" ht="16.5" x14ac:dyDescent="0.35">
      <c r="A1" s="1" t="s">
        <v>12</v>
      </c>
      <c r="B1" s="1" t="s">
        <v>8</v>
      </c>
      <c r="C1" s="1" t="s">
        <v>13</v>
      </c>
      <c r="D1" s="1" t="s">
        <v>4</v>
      </c>
      <c r="E1" s="1" t="s">
        <v>15</v>
      </c>
      <c r="F1" s="1" t="s">
        <v>16</v>
      </c>
      <c r="G1" s="1" t="s">
        <v>39</v>
      </c>
      <c r="H1" s="1" t="s">
        <v>40</v>
      </c>
      <c r="I1" s="2" t="s">
        <v>36</v>
      </c>
      <c r="J1" s="2" t="s">
        <v>37</v>
      </c>
      <c r="K1" s="2" t="s">
        <v>38</v>
      </c>
    </row>
    <row r="2" spans="1:11" x14ac:dyDescent="0.35">
      <c r="A2">
        <v>1</v>
      </c>
      <c r="B2">
        <v>1</v>
      </c>
      <c r="C2" t="s">
        <v>14</v>
      </c>
      <c r="D2">
        <v>1.06</v>
      </c>
      <c r="E2">
        <v>-10000</v>
      </c>
      <c r="F2">
        <v>10000</v>
      </c>
      <c r="G2">
        <v>-10000</v>
      </c>
      <c r="H2">
        <v>10000</v>
      </c>
      <c r="I2" t="s">
        <v>30</v>
      </c>
      <c r="J2" t="s">
        <v>30</v>
      </c>
      <c r="K2" t="s">
        <v>30</v>
      </c>
    </row>
    <row r="3" spans="1:11" x14ac:dyDescent="0.35">
      <c r="A3">
        <v>2</v>
      </c>
      <c r="B3">
        <v>2</v>
      </c>
      <c r="C3">
        <v>40</v>
      </c>
      <c r="D3">
        <v>1.0449999999999999</v>
      </c>
      <c r="E3">
        <v>40</v>
      </c>
      <c r="F3">
        <v>40</v>
      </c>
      <c r="G3">
        <v>-40</v>
      </c>
      <c r="H3">
        <v>50</v>
      </c>
      <c r="I3" t="s">
        <v>30</v>
      </c>
      <c r="J3" t="s">
        <v>30</v>
      </c>
      <c r="K3" t="s">
        <v>30</v>
      </c>
    </row>
    <row r="4" spans="1:11" x14ac:dyDescent="0.35">
      <c r="A4">
        <v>3</v>
      </c>
      <c r="B4">
        <v>3</v>
      </c>
      <c r="C4">
        <v>0</v>
      </c>
      <c r="D4">
        <v>1.01</v>
      </c>
      <c r="E4">
        <v>0</v>
      </c>
      <c r="F4">
        <v>100</v>
      </c>
      <c r="G4">
        <v>0</v>
      </c>
      <c r="H4">
        <v>40</v>
      </c>
      <c r="I4">
        <v>5.0000000000000001E-3</v>
      </c>
      <c r="J4">
        <v>2.4500000000000002</v>
      </c>
      <c r="K4">
        <v>105</v>
      </c>
    </row>
    <row r="5" spans="1:11" x14ac:dyDescent="0.35">
      <c r="A5">
        <v>4</v>
      </c>
      <c r="B5">
        <v>6</v>
      </c>
      <c r="C5">
        <v>0</v>
      </c>
      <c r="D5">
        <v>1.07</v>
      </c>
      <c r="E5">
        <v>0</v>
      </c>
      <c r="F5">
        <v>100</v>
      </c>
      <c r="G5">
        <v>-6</v>
      </c>
      <c r="H5">
        <v>55</v>
      </c>
      <c r="I5">
        <v>5.0000000000000001E-3</v>
      </c>
      <c r="J5">
        <v>3.51</v>
      </c>
      <c r="K5">
        <v>44.1</v>
      </c>
    </row>
    <row r="6" spans="1:11" x14ac:dyDescent="0.35">
      <c r="A6">
        <v>5</v>
      </c>
      <c r="B6">
        <v>8</v>
      </c>
      <c r="C6">
        <v>0</v>
      </c>
      <c r="D6">
        <v>1.0900000000000001</v>
      </c>
      <c r="E6">
        <v>0</v>
      </c>
      <c r="F6">
        <v>100</v>
      </c>
      <c r="G6">
        <v>-6</v>
      </c>
      <c r="H6">
        <v>30</v>
      </c>
      <c r="I6">
        <v>5.0000000000000001E-3</v>
      </c>
      <c r="J6">
        <v>3.89</v>
      </c>
      <c r="K6">
        <v>40.6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FA2B-04AF-4B9C-9194-CAAD402285D2}">
  <dimension ref="A1:N21"/>
  <sheetViews>
    <sheetView workbookViewId="0">
      <selection activeCell="L15" sqref="L15"/>
    </sheetView>
  </sheetViews>
  <sheetFormatPr defaultRowHeight="14.5" x14ac:dyDescent="0.35"/>
  <cols>
    <col min="1" max="1" width="11.1796875" bestFit="1" customWidth="1"/>
    <col min="7" max="7" width="19.26953125" bestFit="1" customWidth="1"/>
    <col min="8" max="8" width="19.26953125" customWidth="1"/>
    <col min="9" max="9" width="25" bestFit="1" customWidth="1"/>
    <col min="10" max="10" width="23.453125" bestFit="1" customWidth="1"/>
    <col min="11" max="11" width="16.81640625" bestFit="1" customWidth="1"/>
  </cols>
  <sheetData>
    <row r="1" spans="1:14" s="1" customForma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1</v>
      </c>
      <c r="I1" s="1" t="s">
        <v>35</v>
      </c>
      <c r="J1" s="1" t="s">
        <v>24</v>
      </c>
      <c r="K1" s="1" t="s">
        <v>27</v>
      </c>
      <c r="L1" s="1" t="s">
        <v>41</v>
      </c>
      <c r="M1" s="1" t="s">
        <v>42</v>
      </c>
      <c r="N1" s="1" t="s">
        <v>43</v>
      </c>
    </row>
    <row r="2" spans="1:14" x14ac:dyDescent="0.35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0</v>
      </c>
      <c r="G2">
        <v>120</v>
      </c>
      <c r="H2" t="s">
        <v>26</v>
      </c>
      <c r="I2">
        <v>0</v>
      </c>
      <c r="J2">
        <v>0</v>
      </c>
      <c r="L2">
        <v>0</v>
      </c>
      <c r="M2">
        <v>0</v>
      </c>
      <c r="N2">
        <v>0</v>
      </c>
    </row>
    <row r="3" spans="1:14" x14ac:dyDescent="0.35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0</v>
      </c>
      <c r="G3">
        <v>65</v>
      </c>
      <c r="H3" t="s">
        <v>26</v>
      </c>
      <c r="I3">
        <v>0</v>
      </c>
      <c r="J3">
        <v>0</v>
      </c>
      <c r="L3">
        <v>0</v>
      </c>
      <c r="M3">
        <v>0</v>
      </c>
      <c r="N3">
        <v>0</v>
      </c>
    </row>
    <row r="4" spans="1:14" x14ac:dyDescent="0.35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0</v>
      </c>
      <c r="G4">
        <v>36</v>
      </c>
      <c r="H4" t="s">
        <v>26</v>
      </c>
      <c r="I4">
        <v>0</v>
      </c>
      <c r="J4">
        <v>0</v>
      </c>
      <c r="L4">
        <v>0</v>
      </c>
      <c r="M4">
        <v>0</v>
      </c>
      <c r="N4">
        <v>0</v>
      </c>
    </row>
    <row r="5" spans="1:14" x14ac:dyDescent="0.35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0</v>
      </c>
      <c r="G5">
        <v>65</v>
      </c>
      <c r="H5" t="s">
        <v>26</v>
      </c>
      <c r="I5">
        <v>0</v>
      </c>
      <c r="J5">
        <v>0</v>
      </c>
      <c r="L5">
        <v>0</v>
      </c>
      <c r="M5">
        <v>0</v>
      </c>
      <c r="N5">
        <v>0</v>
      </c>
    </row>
    <row r="6" spans="1:14" x14ac:dyDescent="0.35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0</v>
      </c>
      <c r="G6">
        <v>50</v>
      </c>
      <c r="H6" t="s">
        <v>26</v>
      </c>
      <c r="I6">
        <v>0</v>
      </c>
      <c r="J6">
        <v>0</v>
      </c>
      <c r="L6">
        <v>0</v>
      </c>
      <c r="M6">
        <v>0</v>
      </c>
      <c r="N6">
        <v>0</v>
      </c>
    </row>
    <row r="7" spans="1:14" x14ac:dyDescent="0.35">
      <c r="A7">
        <v>3</v>
      </c>
      <c r="B7">
        <v>4</v>
      </c>
      <c r="C7">
        <v>6.701E-2</v>
      </c>
      <c r="D7">
        <v>0.17102999999999999</v>
      </c>
      <c r="E7">
        <v>1.2800000000000001E-2</v>
      </c>
      <c r="F7">
        <v>0</v>
      </c>
      <c r="G7">
        <v>65</v>
      </c>
      <c r="H7" t="s">
        <v>26</v>
      </c>
      <c r="I7">
        <v>0</v>
      </c>
      <c r="J7">
        <v>0</v>
      </c>
      <c r="L7">
        <v>0</v>
      </c>
      <c r="M7">
        <v>0</v>
      </c>
      <c r="N7">
        <v>0</v>
      </c>
    </row>
    <row r="8" spans="1:14" x14ac:dyDescent="0.35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0</v>
      </c>
      <c r="G8">
        <v>45</v>
      </c>
      <c r="H8" t="s">
        <v>26</v>
      </c>
      <c r="I8">
        <v>0</v>
      </c>
      <c r="J8">
        <v>0</v>
      </c>
      <c r="L8">
        <v>0</v>
      </c>
      <c r="M8">
        <v>0</v>
      </c>
      <c r="N8">
        <v>0</v>
      </c>
    </row>
    <row r="9" spans="1:14" x14ac:dyDescent="0.35">
      <c r="A9">
        <v>4</v>
      </c>
      <c r="B9">
        <v>7</v>
      </c>
      <c r="C9">
        <v>0</v>
      </c>
      <c r="D9">
        <v>0.20912</v>
      </c>
      <c r="E9">
        <v>0</v>
      </c>
      <c r="F9">
        <v>0</v>
      </c>
      <c r="G9">
        <v>55</v>
      </c>
      <c r="H9" t="s">
        <v>25</v>
      </c>
      <c r="I9">
        <v>1</v>
      </c>
      <c r="J9">
        <v>0</v>
      </c>
      <c r="K9" t="s">
        <v>28</v>
      </c>
      <c r="L9">
        <v>2</v>
      </c>
      <c r="M9">
        <v>-30</v>
      </c>
      <c r="N9">
        <v>30</v>
      </c>
    </row>
    <row r="10" spans="1:14" x14ac:dyDescent="0.35">
      <c r="A10">
        <v>4</v>
      </c>
      <c r="B10">
        <v>9</v>
      </c>
      <c r="C10">
        <v>0</v>
      </c>
      <c r="D10">
        <v>0.55618000000000001</v>
      </c>
      <c r="E10">
        <v>0</v>
      </c>
      <c r="F10">
        <v>0</v>
      </c>
      <c r="G10">
        <v>32</v>
      </c>
      <c r="H10" t="s">
        <v>25</v>
      </c>
      <c r="I10">
        <v>1</v>
      </c>
      <c r="J10">
        <v>0</v>
      </c>
      <c r="K10" t="s">
        <v>28</v>
      </c>
      <c r="L10">
        <v>2</v>
      </c>
      <c r="M10">
        <v>-30</v>
      </c>
      <c r="N10">
        <v>30</v>
      </c>
    </row>
    <row r="11" spans="1:14" x14ac:dyDescent="0.35">
      <c r="A11">
        <v>5</v>
      </c>
      <c r="B11">
        <v>6</v>
      </c>
      <c r="C11">
        <v>0</v>
      </c>
      <c r="D11">
        <v>0.25202000000000002</v>
      </c>
      <c r="E11">
        <v>0</v>
      </c>
      <c r="F11">
        <v>0</v>
      </c>
      <c r="G11">
        <v>45</v>
      </c>
      <c r="H11" t="s">
        <v>25</v>
      </c>
      <c r="I11">
        <v>1</v>
      </c>
      <c r="J11">
        <v>0</v>
      </c>
      <c r="K11" t="s">
        <v>28</v>
      </c>
      <c r="L11">
        <v>2</v>
      </c>
      <c r="M11">
        <v>-30</v>
      </c>
      <c r="N11">
        <v>30</v>
      </c>
    </row>
    <row r="12" spans="1:14" x14ac:dyDescent="0.35">
      <c r="A12">
        <v>6</v>
      </c>
      <c r="B12">
        <v>11</v>
      </c>
      <c r="C12">
        <v>9.4979999999999995E-2</v>
      </c>
      <c r="D12">
        <v>0.19889999999999999</v>
      </c>
      <c r="E12">
        <v>0</v>
      </c>
      <c r="F12">
        <v>0</v>
      </c>
      <c r="G12">
        <v>18</v>
      </c>
      <c r="H12" t="s">
        <v>26</v>
      </c>
      <c r="I12">
        <v>0</v>
      </c>
      <c r="J12">
        <v>0</v>
      </c>
      <c r="L12">
        <v>0</v>
      </c>
      <c r="M12">
        <v>0</v>
      </c>
      <c r="N12">
        <v>0</v>
      </c>
    </row>
    <row r="13" spans="1:14" x14ac:dyDescent="0.35">
      <c r="A13">
        <v>6</v>
      </c>
      <c r="B13">
        <v>12</v>
      </c>
      <c r="C13">
        <v>0.12291000000000001</v>
      </c>
      <c r="D13">
        <v>0.25580999999999998</v>
      </c>
      <c r="E13">
        <v>0</v>
      </c>
      <c r="F13">
        <v>0</v>
      </c>
      <c r="G13">
        <v>32</v>
      </c>
      <c r="H13" t="s">
        <v>26</v>
      </c>
      <c r="I13">
        <v>0</v>
      </c>
      <c r="J13">
        <v>0</v>
      </c>
      <c r="L13">
        <v>0</v>
      </c>
      <c r="M13">
        <v>0</v>
      </c>
      <c r="N13">
        <v>0</v>
      </c>
    </row>
    <row r="14" spans="1:14" x14ac:dyDescent="0.35">
      <c r="A14">
        <v>6</v>
      </c>
      <c r="B14">
        <v>13</v>
      </c>
      <c r="C14">
        <v>6.615E-2</v>
      </c>
      <c r="D14">
        <v>0.13027</v>
      </c>
      <c r="E14">
        <v>0</v>
      </c>
      <c r="F14">
        <v>0</v>
      </c>
      <c r="G14">
        <v>32</v>
      </c>
      <c r="H14" t="s">
        <v>26</v>
      </c>
      <c r="I14">
        <v>0</v>
      </c>
      <c r="J14">
        <v>0</v>
      </c>
      <c r="L14">
        <v>0</v>
      </c>
      <c r="M14">
        <v>0</v>
      </c>
      <c r="N14">
        <v>0</v>
      </c>
    </row>
    <row r="15" spans="1:14" x14ac:dyDescent="0.35">
      <c r="A15">
        <v>7</v>
      </c>
      <c r="B15">
        <v>8</v>
      </c>
      <c r="C15">
        <v>0</v>
      </c>
      <c r="D15">
        <v>0.17615</v>
      </c>
      <c r="E15">
        <v>0</v>
      </c>
      <c r="F15">
        <v>0</v>
      </c>
      <c r="G15">
        <v>32</v>
      </c>
      <c r="H15" t="s">
        <v>25</v>
      </c>
      <c r="I15">
        <v>1</v>
      </c>
      <c r="J15">
        <v>0</v>
      </c>
      <c r="K15" t="s">
        <v>29</v>
      </c>
      <c r="L15">
        <v>1.2500000000000001E-2</v>
      </c>
      <c r="M15">
        <v>0.9</v>
      </c>
      <c r="N15">
        <v>1.1000000000000001</v>
      </c>
    </row>
    <row r="16" spans="1:14" x14ac:dyDescent="0.35">
      <c r="A16">
        <v>7</v>
      </c>
      <c r="B16">
        <v>9</v>
      </c>
      <c r="C16">
        <v>0</v>
      </c>
      <c r="D16">
        <v>0.11001</v>
      </c>
      <c r="E16">
        <v>0</v>
      </c>
      <c r="F16">
        <v>0</v>
      </c>
      <c r="G16">
        <v>32</v>
      </c>
      <c r="H16" t="s">
        <v>26</v>
      </c>
      <c r="I16">
        <v>0</v>
      </c>
      <c r="J16">
        <v>0</v>
      </c>
      <c r="L16">
        <v>0</v>
      </c>
      <c r="M16">
        <v>0</v>
      </c>
      <c r="N16">
        <v>0</v>
      </c>
    </row>
    <row r="17" spans="1:14" x14ac:dyDescent="0.35">
      <c r="A17">
        <v>9</v>
      </c>
      <c r="B17">
        <v>10</v>
      </c>
      <c r="C17">
        <v>3.1809999999999998E-2</v>
      </c>
      <c r="D17">
        <v>8.4500000000000006E-2</v>
      </c>
      <c r="E17">
        <v>0</v>
      </c>
      <c r="F17">
        <v>0</v>
      </c>
      <c r="G17">
        <v>32</v>
      </c>
      <c r="H17" t="s">
        <v>26</v>
      </c>
      <c r="I17">
        <v>0</v>
      </c>
      <c r="J17">
        <v>0</v>
      </c>
      <c r="L17">
        <v>0</v>
      </c>
      <c r="M17">
        <v>0</v>
      </c>
      <c r="N17">
        <v>0</v>
      </c>
    </row>
    <row r="18" spans="1:14" x14ac:dyDescent="0.35">
      <c r="A18">
        <v>9</v>
      </c>
      <c r="B18">
        <v>14</v>
      </c>
      <c r="C18">
        <v>0.12711</v>
      </c>
      <c r="D18">
        <v>0.27038000000000001</v>
      </c>
      <c r="E18">
        <v>0</v>
      </c>
      <c r="F18">
        <v>0</v>
      </c>
      <c r="G18">
        <v>32</v>
      </c>
      <c r="H18" t="s">
        <v>26</v>
      </c>
      <c r="I18">
        <v>0</v>
      </c>
      <c r="J18">
        <v>0</v>
      </c>
      <c r="L18">
        <v>0</v>
      </c>
      <c r="M18">
        <v>0</v>
      </c>
      <c r="N18">
        <v>0</v>
      </c>
    </row>
    <row r="19" spans="1:14" x14ac:dyDescent="0.35">
      <c r="A19">
        <v>10</v>
      </c>
      <c r="B19">
        <v>11</v>
      </c>
      <c r="C19">
        <v>8.2049999999999998E-2</v>
      </c>
      <c r="D19">
        <v>0.19206999999999999</v>
      </c>
      <c r="E19">
        <v>0</v>
      </c>
      <c r="F19">
        <v>0</v>
      </c>
      <c r="G19">
        <v>12</v>
      </c>
      <c r="H19" t="s">
        <v>26</v>
      </c>
      <c r="I19">
        <v>0</v>
      </c>
      <c r="J19">
        <v>0</v>
      </c>
      <c r="L19">
        <v>0</v>
      </c>
      <c r="M19">
        <v>0</v>
      </c>
      <c r="N19">
        <v>0</v>
      </c>
    </row>
    <row r="20" spans="1:14" x14ac:dyDescent="0.35">
      <c r="A20">
        <v>12</v>
      </c>
      <c r="B20">
        <v>13</v>
      </c>
      <c r="C20">
        <v>0.22092000000000001</v>
      </c>
      <c r="D20">
        <v>0.19988</v>
      </c>
      <c r="E20">
        <v>0</v>
      </c>
      <c r="F20">
        <v>0</v>
      </c>
      <c r="G20">
        <v>12</v>
      </c>
      <c r="H20" t="s">
        <v>26</v>
      </c>
      <c r="I20">
        <v>0</v>
      </c>
      <c r="J20">
        <v>0</v>
      </c>
      <c r="L20">
        <v>0</v>
      </c>
      <c r="M20">
        <v>0</v>
      </c>
      <c r="N20">
        <v>0</v>
      </c>
    </row>
    <row r="21" spans="1:14" x14ac:dyDescent="0.35">
      <c r="A21">
        <v>13</v>
      </c>
      <c r="B21">
        <v>14</v>
      </c>
      <c r="C21">
        <v>0.17093</v>
      </c>
      <c r="D21">
        <v>0.34802</v>
      </c>
      <c r="E21">
        <v>0</v>
      </c>
      <c r="F21">
        <v>0</v>
      </c>
      <c r="G21">
        <v>12</v>
      </c>
      <c r="H21" t="s">
        <v>26</v>
      </c>
      <c r="I21">
        <v>0</v>
      </c>
      <c r="J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47A-3CEF-4785-861F-3FE0AC3012C3}">
  <dimension ref="A1:C4"/>
  <sheetViews>
    <sheetView workbookViewId="0">
      <selection activeCell="C11" sqref="C11"/>
    </sheetView>
  </sheetViews>
  <sheetFormatPr defaultRowHeight="14.5" x14ac:dyDescent="0.35"/>
  <cols>
    <col min="2" max="2" width="20.26953125" bestFit="1" customWidth="1"/>
  </cols>
  <sheetData>
    <row r="1" spans="1:3" s="1" customFormat="1" x14ac:dyDescent="0.35">
      <c r="A1" s="1" t="s">
        <v>8</v>
      </c>
      <c r="B1" s="1" t="s">
        <v>31</v>
      </c>
      <c r="C1" s="1" t="s">
        <v>32</v>
      </c>
    </row>
    <row r="2" spans="1:3" x14ac:dyDescent="0.35">
      <c r="A2">
        <v>4</v>
      </c>
      <c r="B2">
        <v>19</v>
      </c>
      <c r="C2" t="s">
        <v>33</v>
      </c>
    </row>
    <row r="3" spans="1:3" x14ac:dyDescent="0.35">
      <c r="A3">
        <v>9</v>
      </c>
      <c r="B3">
        <v>19</v>
      </c>
      <c r="C3" t="s">
        <v>33</v>
      </c>
    </row>
    <row r="4" spans="1:3" x14ac:dyDescent="0.35">
      <c r="A4">
        <v>12</v>
      </c>
      <c r="B4">
        <v>19</v>
      </c>
      <c r="C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FAD-586E-4B45-A6F7-7B8C372B2BDA}">
  <dimension ref="A1:C15"/>
  <sheetViews>
    <sheetView workbookViewId="0">
      <selection activeCell="H20" sqref="H20"/>
    </sheetView>
  </sheetViews>
  <sheetFormatPr defaultRowHeight="14.5" x14ac:dyDescent="0.35"/>
  <cols>
    <col min="2" max="2" width="12" bestFit="1" customWidth="1"/>
    <col min="3" max="3" width="11" bestFit="1" customWidth="1"/>
    <col min="6" max="6" width="6.7265625" bestFit="1" customWidth="1"/>
  </cols>
  <sheetData>
    <row r="1" spans="1:3" s="1" customFormat="1" x14ac:dyDescent="0.35">
      <c r="A1" s="1" t="s">
        <v>0</v>
      </c>
      <c r="B1" s="1" t="s">
        <v>4</v>
      </c>
      <c r="C1" s="1" t="s">
        <v>34</v>
      </c>
    </row>
    <row r="2" spans="1:3" x14ac:dyDescent="0.35">
      <c r="A2">
        <v>1</v>
      </c>
      <c r="B2">
        <v>1.06</v>
      </c>
      <c r="C2">
        <v>0</v>
      </c>
    </row>
    <row r="3" spans="1:3" x14ac:dyDescent="0.35">
      <c r="A3">
        <v>2</v>
      </c>
      <c r="B3">
        <v>1.0449999999999999</v>
      </c>
      <c r="C3">
        <v>-4.9564700000000004</v>
      </c>
    </row>
    <row r="4" spans="1:3" x14ac:dyDescent="0.35">
      <c r="A4">
        <v>3</v>
      </c>
      <c r="B4">
        <v>1.01</v>
      </c>
      <c r="C4">
        <v>-12.63274</v>
      </c>
    </row>
    <row r="5" spans="1:3" x14ac:dyDescent="0.35">
      <c r="A5">
        <v>4</v>
      </c>
      <c r="B5">
        <v>1.0260899999999999</v>
      </c>
      <c r="C5">
        <v>-10.36585</v>
      </c>
    </row>
    <row r="6" spans="1:3" x14ac:dyDescent="0.35">
      <c r="A6">
        <v>5</v>
      </c>
      <c r="B6">
        <v>1.0326</v>
      </c>
      <c r="C6">
        <v>-8.9466300000000007</v>
      </c>
    </row>
    <row r="7" spans="1:3" x14ac:dyDescent="0.35">
      <c r="A7">
        <v>6</v>
      </c>
      <c r="B7">
        <v>1.07</v>
      </c>
      <c r="C7">
        <v>-14.87918</v>
      </c>
    </row>
    <row r="8" spans="1:3" x14ac:dyDescent="0.35">
      <c r="A8">
        <v>7</v>
      </c>
      <c r="B8">
        <v>1.04481</v>
      </c>
      <c r="C8">
        <v>-13.45011</v>
      </c>
    </row>
    <row r="9" spans="1:3" x14ac:dyDescent="0.35">
      <c r="A9">
        <v>8</v>
      </c>
      <c r="B9">
        <v>1.0900000000000001</v>
      </c>
      <c r="C9">
        <v>-13.450049999999999</v>
      </c>
    </row>
    <row r="10" spans="1:3" x14ac:dyDescent="0.35">
      <c r="A10">
        <v>9</v>
      </c>
      <c r="B10">
        <v>1.02763</v>
      </c>
      <c r="C10">
        <v>-15.06968</v>
      </c>
    </row>
    <row r="11" spans="1:3" x14ac:dyDescent="0.35">
      <c r="A11">
        <v>10</v>
      </c>
      <c r="B11">
        <v>1.0275399999999999</v>
      </c>
      <c r="C11">
        <v>-15.31793</v>
      </c>
    </row>
    <row r="12" spans="1:3" x14ac:dyDescent="0.35">
      <c r="A12">
        <v>11</v>
      </c>
      <c r="B12">
        <v>1.04494</v>
      </c>
      <c r="C12">
        <v>-15.213240000000001</v>
      </c>
    </row>
    <row r="13" spans="1:3" x14ac:dyDescent="0.35">
      <c r="A13">
        <v>12</v>
      </c>
      <c r="B13">
        <v>1.0530200000000001</v>
      </c>
      <c r="C13">
        <v>-15.719469999999999</v>
      </c>
    </row>
    <row r="14" spans="1:3" x14ac:dyDescent="0.35">
      <c r="A14">
        <v>13</v>
      </c>
      <c r="B14">
        <v>1.04623</v>
      </c>
      <c r="C14">
        <v>-15.738060000000001</v>
      </c>
    </row>
    <row r="15" spans="1:3" x14ac:dyDescent="0.35">
      <c r="A15">
        <v>14</v>
      </c>
      <c r="B15">
        <v>1.0174300000000001</v>
      </c>
      <c r="C15">
        <v>-16.39378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2649-79A9-4750-81F8-F6613BFE84EB}">
  <dimension ref="C4:G36"/>
  <sheetViews>
    <sheetView tabSelected="1" workbookViewId="0">
      <selection activeCell="P20" sqref="P20"/>
    </sheetView>
  </sheetViews>
  <sheetFormatPr defaultRowHeight="14.5" x14ac:dyDescent="0.35"/>
  <sheetData>
    <row r="4" spans="3:7" x14ac:dyDescent="0.35">
      <c r="C4" t="s">
        <v>50</v>
      </c>
      <c r="D4" t="s">
        <v>44</v>
      </c>
      <c r="G4" t="s">
        <v>48</v>
      </c>
    </row>
    <row r="5" spans="3:7" x14ac:dyDescent="0.35">
      <c r="D5" s="3" t="s">
        <v>45</v>
      </c>
      <c r="E5" s="3" t="s">
        <v>46</v>
      </c>
      <c r="F5" s="3" t="s">
        <v>47</v>
      </c>
      <c r="G5" s="3" t="s">
        <v>49</v>
      </c>
    </row>
    <row r="6" spans="3:7" x14ac:dyDescent="0.35">
      <c r="C6">
        <v>0</v>
      </c>
      <c r="D6">
        <v>72.599999999999994</v>
      </c>
      <c r="E6">
        <v>72.599999999999994</v>
      </c>
      <c r="F6">
        <v>72.599999999999994</v>
      </c>
    </row>
    <row r="7" spans="3:7" x14ac:dyDescent="0.35">
      <c r="C7">
        <f>C6+2</f>
        <v>2</v>
      </c>
      <c r="D7">
        <v>72.5</v>
      </c>
      <c r="E7">
        <v>72.599999999999994</v>
      </c>
      <c r="F7">
        <v>72.900000000000006</v>
      </c>
    </row>
    <row r="8" spans="3:7" x14ac:dyDescent="0.35">
      <c r="C8">
        <f t="shared" ref="C8:C22" si="0">C7+2</f>
        <v>4</v>
      </c>
      <c r="D8">
        <v>72.400000000000006</v>
      </c>
      <c r="E8">
        <v>72.5</v>
      </c>
      <c r="F8">
        <v>73.099999999999994</v>
      </c>
    </row>
    <row r="9" spans="3:7" x14ac:dyDescent="0.35">
      <c r="C9">
        <f t="shared" si="0"/>
        <v>6</v>
      </c>
      <c r="D9">
        <v>72.2</v>
      </c>
      <c r="E9">
        <v>72.400000000000006</v>
      </c>
      <c r="F9">
        <v>73.400000000000006</v>
      </c>
    </row>
    <row r="10" spans="3:7" x14ac:dyDescent="0.35">
      <c r="C10">
        <f t="shared" si="0"/>
        <v>8</v>
      </c>
      <c r="D10">
        <v>72.099999999999994</v>
      </c>
      <c r="E10">
        <v>72.3</v>
      </c>
      <c r="F10">
        <v>73.7</v>
      </c>
    </row>
    <row r="11" spans="3:7" x14ac:dyDescent="0.35">
      <c r="C11">
        <f t="shared" si="0"/>
        <v>10</v>
      </c>
      <c r="D11">
        <v>72</v>
      </c>
      <c r="E11">
        <v>72.3</v>
      </c>
      <c r="F11">
        <v>74</v>
      </c>
    </row>
    <row r="12" spans="3:7" x14ac:dyDescent="0.35">
      <c r="C12">
        <f t="shared" si="0"/>
        <v>12</v>
      </c>
      <c r="D12">
        <v>71.900000000000006</v>
      </c>
      <c r="E12">
        <v>72.2</v>
      </c>
      <c r="F12">
        <v>74.3</v>
      </c>
    </row>
    <row r="13" spans="3:7" x14ac:dyDescent="0.35">
      <c r="C13">
        <f t="shared" si="0"/>
        <v>14</v>
      </c>
      <c r="D13">
        <v>71.8</v>
      </c>
      <c r="E13">
        <v>72.2</v>
      </c>
      <c r="F13">
        <v>74.599999999999994</v>
      </c>
    </row>
    <row r="14" spans="3:7" x14ac:dyDescent="0.35">
      <c r="C14">
        <f t="shared" si="0"/>
        <v>16</v>
      </c>
      <c r="D14">
        <v>71.7</v>
      </c>
      <c r="E14">
        <v>72.099999999999994</v>
      </c>
      <c r="F14">
        <v>75</v>
      </c>
    </row>
    <row r="15" spans="3:7" x14ac:dyDescent="0.35">
      <c r="C15">
        <f t="shared" si="0"/>
        <v>18</v>
      </c>
      <c r="D15">
        <v>71.7</v>
      </c>
      <c r="E15">
        <v>72.099999999999994</v>
      </c>
      <c r="F15">
        <v>75.400000000000006</v>
      </c>
    </row>
    <row r="16" spans="3:7" x14ac:dyDescent="0.35">
      <c r="C16">
        <f t="shared" si="0"/>
        <v>20</v>
      </c>
      <c r="D16">
        <v>71.599999999999994</v>
      </c>
      <c r="E16">
        <v>72.099999999999994</v>
      </c>
      <c r="F16">
        <v>75.8</v>
      </c>
    </row>
    <row r="17" spans="3:6" x14ac:dyDescent="0.35">
      <c r="C17">
        <f t="shared" si="0"/>
        <v>22</v>
      </c>
      <c r="D17">
        <v>71.599999999999994</v>
      </c>
      <c r="E17">
        <v>72.099999999999994</v>
      </c>
      <c r="F17">
        <v>76.2</v>
      </c>
    </row>
    <row r="18" spans="3:6" x14ac:dyDescent="0.35">
      <c r="C18">
        <f t="shared" si="0"/>
        <v>24</v>
      </c>
      <c r="D18">
        <v>71.599999999999994</v>
      </c>
      <c r="E18">
        <v>72.099999999999994</v>
      </c>
      <c r="F18">
        <v>76.599999999999994</v>
      </c>
    </row>
    <row r="19" spans="3:6" x14ac:dyDescent="0.35">
      <c r="C19">
        <f t="shared" si="0"/>
        <v>26</v>
      </c>
      <c r="D19">
        <v>71.7</v>
      </c>
      <c r="E19">
        <v>72.099999999999994</v>
      </c>
      <c r="F19">
        <v>77</v>
      </c>
    </row>
    <row r="20" spans="3:6" x14ac:dyDescent="0.35">
      <c r="C20">
        <f t="shared" si="0"/>
        <v>28</v>
      </c>
      <c r="D20">
        <v>71.7</v>
      </c>
      <c r="E20">
        <v>72.2</v>
      </c>
      <c r="F20">
        <v>77.5</v>
      </c>
    </row>
    <row r="21" spans="3:6" x14ac:dyDescent="0.35">
      <c r="C21">
        <f t="shared" si="0"/>
        <v>30</v>
      </c>
      <c r="D21">
        <v>71.8</v>
      </c>
      <c r="E21">
        <v>72.2</v>
      </c>
      <c r="F21">
        <v>77.900000000000006</v>
      </c>
    </row>
    <row r="22" spans="3:6" x14ac:dyDescent="0.35">
      <c r="C22">
        <v>-2</v>
      </c>
      <c r="D22">
        <v>72.8</v>
      </c>
      <c r="E22">
        <v>72.7</v>
      </c>
      <c r="F22">
        <v>72.400000000000006</v>
      </c>
    </row>
    <row r="23" spans="3:6" x14ac:dyDescent="0.35">
      <c r="C23">
        <f>C22-2</f>
        <v>-4</v>
      </c>
      <c r="D23">
        <v>73</v>
      </c>
      <c r="E23">
        <v>72.8</v>
      </c>
      <c r="F23">
        <v>72.2</v>
      </c>
    </row>
    <row r="24" spans="3:6" x14ac:dyDescent="0.35">
      <c r="C24">
        <f t="shared" ref="C24:C38" si="1">C23-2</f>
        <v>-6</v>
      </c>
      <c r="D24">
        <v>73.099999999999994</v>
      </c>
      <c r="E24">
        <v>72.900000000000006</v>
      </c>
      <c r="F24">
        <v>72</v>
      </c>
    </row>
    <row r="25" spans="3:6" x14ac:dyDescent="0.35">
      <c r="C25">
        <f t="shared" si="1"/>
        <v>-8</v>
      </c>
      <c r="D25">
        <v>73.3</v>
      </c>
      <c r="E25">
        <v>73</v>
      </c>
      <c r="F25">
        <v>71.8</v>
      </c>
    </row>
    <row r="26" spans="3:6" x14ac:dyDescent="0.35">
      <c r="C26">
        <f t="shared" si="1"/>
        <v>-10</v>
      </c>
      <c r="D26">
        <v>73.5</v>
      </c>
      <c r="E26">
        <v>73.099999999999994</v>
      </c>
      <c r="F26">
        <v>71.599999999999994</v>
      </c>
    </row>
    <row r="27" spans="3:6" x14ac:dyDescent="0.35">
      <c r="C27">
        <f t="shared" si="1"/>
        <v>-12</v>
      </c>
      <c r="D27">
        <v>73.7</v>
      </c>
      <c r="E27">
        <v>73.2</v>
      </c>
      <c r="F27">
        <v>71.400000000000006</v>
      </c>
    </row>
    <row r="28" spans="3:6" x14ac:dyDescent="0.35">
      <c r="C28">
        <f t="shared" si="1"/>
        <v>-14</v>
      </c>
      <c r="D28">
        <v>73.900000000000006</v>
      </c>
      <c r="E28">
        <v>73.400000000000006</v>
      </c>
      <c r="F28">
        <v>71.3</v>
      </c>
    </row>
    <row r="29" spans="3:6" x14ac:dyDescent="0.35">
      <c r="C29">
        <f t="shared" si="1"/>
        <v>-16</v>
      </c>
      <c r="D29">
        <v>74.2</v>
      </c>
      <c r="E29">
        <v>73.5</v>
      </c>
      <c r="F29">
        <v>71.2</v>
      </c>
    </row>
    <row r="30" spans="3:6" x14ac:dyDescent="0.35">
      <c r="C30">
        <f t="shared" si="1"/>
        <v>-18</v>
      </c>
      <c r="D30">
        <v>74.400000000000006</v>
      </c>
      <c r="E30">
        <v>73.599999999999994</v>
      </c>
      <c r="F30">
        <v>71</v>
      </c>
    </row>
    <row r="31" spans="3:6" x14ac:dyDescent="0.35">
      <c r="C31">
        <f t="shared" si="1"/>
        <v>-20</v>
      </c>
      <c r="D31">
        <v>74.7</v>
      </c>
      <c r="E31">
        <v>73.8</v>
      </c>
      <c r="F31">
        <v>70.900000000000006</v>
      </c>
    </row>
    <row r="32" spans="3:6" x14ac:dyDescent="0.35">
      <c r="C32">
        <f t="shared" si="1"/>
        <v>-22</v>
      </c>
      <c r="D32">
        <v>75</v>
      </c>
      <c r="E32">
        <v>74</v>
      </c>
      <c r="F32">
        <v>70.8</v>
      </c>
    </row>
    <row r="33" spans="3:6" x14ac:dyDescent="0.35">
      <c r="C33">
        <f t="shared" si="1"/>
        <v>-24</v>
      </c>
      <c r="D33">
        <v>75.3</v>
      </c>
      <c r="E33">
        <v>74.2</v>
      </c>
      <c r="F33">
        <v>70.8</v>
      </c>
    </row>
    <row r="34" spans="3:6" x14ac:dyDescent="0.35">
      <c r="C34">
        <f t="shared" si="1"/>
        <v>-26</v>
      </c>
      <c r="D34">
        <v>75.599999999999994</v>
      </c>
      <c r="E34">
        <v>74.400000000000006</v>
      </c>
      <c r="F34">
        <v>70.8</v>
      </c>
    </row>
    <row r="35" spans="3:6" x14ac:dyDescent="0.35">
      <c r="C35">
        <f t="shared" si="1"/>
        <v>-28</v>
      </c>
      <c r="D35">
        <v>76</v>
      </c>
      <c r="E35">
        <v>74.599999999999994</v>
      </c>
      <c r="F35">
        <v>70.8</v>
      </c>
    </row>
    <row r="36" spans="3:6" x14ac:dyDescent="0.35">
      <c r="C36">
        <f t="shared" si="1"/>
        <v>-30</v>
      </c>
      <c r="D36">
        <v>76.3</v>
      </c>
      <c r="E36">
        <v>74.8</v>
      </c>
      <c r="F36">
        <v>70.8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Bus</vt:lpstr>
      <vt:lpstr>Generators</vt:lpstr>
      <vt:lpstr>Branches</vt:lpstr>
      <vt:lpstr>Shunt capacitors</vt:lpstr>
      <vt:lpstr>PF results (NR)</vt:lpstr>
      <vt:lpstr>Sensitività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Nebuloni</dc:creator>
  <cp:lastModifiedBy>Michele Savoldelli</cp:lastModifiedBy>
  <dcterms:created xsi:type="dcterms:W3CDTF">2015-06-05T18:19:34Z</dcterms:created>
  <dcterms:modified xsi:type="dcterms:W3CDTF">2025-10-17T12:05:06Z</dcterms:modified>
</cp:coreProperties>
</file>