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doar\Desktop\UNI\A.A. 2025-2026\ELECTRIC POWER SYSTEM\progetto\ProgettoEPS1\"/>
    </mc:Choice>
  </mc:AlternateContent>
  <xr:revisionPtr revIDLastSave="0" documentId="13_ncr:1_{BE20972D-A79D-4283-9D77-17486600C767}" xr6:coauthVersionLast="47" xr6:coauthVersionMax="47" xr10:uidLastSave="{00000000-0000-0000-0000-000000000000}"/>
  <bookViews>
    <workbookView xWindow="-110" yWindow="-110" windowWidth="19420" windowHeight="11500" activeTab="7" xr2:uid="{00000000-000D-0000-FFFF-FFFF00000000}"/>
  </bookViews>
  <sheets>
    <sheet name="Bus" sheetId="1" r:id="rId1"/>
    <sheet name="Generators" sheetId="2" r:id="rId2"/>
    <sheet name="Branches" sheetId="3" r:id="rId3"/>
    <sheet name="Shunt capacitors" sheetId="4" r:id="rId4"/>
    <sheet name="PF results (NR)" sheetId="5" r:id="rId5"/>
    <sheet name="Sensitività" sheetId="6" r:id="rId6"/>
    <sheet name="Capacitors" sheetId="7" r:id="rId7"/>
    <sheet name="Iterazioni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7" l="1"/>
  <c r="H12" i="7"/>
  <c r="G12" i="7"/>
  <c r="H10" i="7"/>
  <c r="G8" i="7"/>
  <c r="G9" i="7"/>
  <c r="G10" i="7"/>
  <c r="G11" i="7"/>
  <c r="G7" i="7"/>
  <c r="C24" i="6"/>
  <c r="C25" i="6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23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7" i="6"/>
</calcChain>
</file>

<file path=xl/sharedStrings.xml><?xml version="1.0" encoding="utf-8"?>
<sst xmlns="http://schemas.openxmlformats.org/spreadsheetml/2006/main" count="899" uniqueCount="118">
  <si>
    <t>Node</t>
  </si>
  <si>
    <t>Type</t>
  </si>
  <si>
    <t>P_load [MW]</t>
  </si>
  <si>
    <t>Q_load [Mvar]</t>
  </si>
  <si>
    <t>V [pu]</t>
  </si>
  <si>
    <t>Vn [kV]</t>
  </si>
  <si>
    <t>Vmin [pu]</t>
  </si>
  <si>
    <t>Vmax [pu]</t>
  </si>
  <si>
    <t>Bus</t>
  </si>
  <si>
    <t>PV</t>
  </si>
  <si>
    <t>SLACK</t>
  </si>
  <si>
    <t>PQ</t>
  </si>
  <si>
    <t>Generator</t>
  </si>
  <si>
    <t>Pgen [MW]</t>
  </si>
  <si>
    <t>***</t>
  </si>
  <si>
    <t>Pmin [MW]</t>
  </si>
  <si>
    <t>Pmax [MW]</t>
  </si>
  <si>
    <t>From_node</t>
  </si>
  <si>
    <t>To_node</t>
  </si>
  <si>
    <t>R [pu]</t>
  </si>
  <si>
    <t>X [pu]</t>
  </si>
  <si>
    <t>B [pu]</t>
  </si>
  <si>
    <t>G [pu]</t>
  </si>
  <si>
    <t>Thermal limit [MVA]</t>
  </si>
  <si>
    <t>Phase shifter angle [deg]</t>
  </si>
  <si>
    <t>Transformer</t>
  </si>
  <si>
    <t>Line</t>
  </si>
  <si>
    <t>Type of controller</t>
  </si>
  <si>
    <t>PS</t>
  </si>
  <si>
    <t>AVR</t>
  </si>
  <si>
    <t>-</t>
  </si>
  <si>
    <t>Nominal Mvar [Mvar]</t>
  </si>
  <si>
    <t>Status</t>
  </si>
  <si>
    <t>OFF</t>
  </si>
  <si>
    <t>angle [deg]</t>
  </si>
  <si>
    <t>Off-nominal Tap Ratio [pu]</t>
  </si>
  <si>
    <r>
      <t>α [€/MW</t>
    </r>
    <r>
      <rPr>
        <b/>
        <vertAlign val="superscript"/>
        <sz val="11"/>
        <color theme="1"/>
        <rFont val="Aptos Narrow"/>
        <family val="2"/>
      </rPr>
      <t>2</t>
    </r>
    <r>
      <rPr>
        <b/>
        <sz val="11"/>
        <color theme="1"/>
        <rFont val="Aptos Narrow"/>
        <family val="2"/>
      </rPr>
      <t>]</t>
    </r>
  </si>
  <si>
    <t>β [€/MW]</t>
  </si>
  <si>
    <t>γ [€]</t>
  </si>
  <si>
    <t>Qmin [Mvar]</t>
  </si>
  <si>
    <t>Qmax [Mvar]</t>
  </si>
  <si>
    <t>Step</t>
  </si>
  <si>
    <t>Step min</t>
  </si>
  <si>
    <t>Step max</t>
  </si>
  <si>
    <t>From</t>
  </si>
  <si>
    <t>4_7</t>
  </si>
  <si>
    <t>4_9</t>
  </si>
  <si>
    <t>5_6</t>
  </si>
  <si>
    <t>To</t>
  </si>
  <si>
    <t>2_3</t>
  </si>
  <si>
    <t>Angles</t>
  </si>
  <si>
    <t>losses</t>
  </si>
  <si>
    <t>c 1</t>
  </si>
  <si>
    <t>c closed</t>
  </si>
  <si>
    <t>c2</t>
  </si>
  <si>
    <t>c3</t>
  </si>
  <si>
    <t>bus</t>
  </si>
  <si>
    <t>c1 c3</t>
  </si>
  <si>
    <t>c2 c1</t>
  </si>
  <si>
    <t>teniamo chiuso il 9 pk è lunico che diminuisce</t>
  </si>
  <si>
    <t>c2 c3</t>
  </si>
  <si>
    <t>delta</t>
  </si>
  <si>
    <t>somma δ</t>
  </si>
  <si>
    <t>valore iniziale</t>
  </si>
  <si>
    <t>GS_1</t>
  </si>
  <si>
    <t>Number</t>
  </si>
  <si>
    <t>Name</t>
  </si>
  <si>
    <t>Area Name</t>
  </si>
  <si>
    <t>Mismatch MW</t>
  </si>
  <si>
    <t>Mismatch Mvar</t>
  </si>
  <si>
    <t>Mismatch MVA</t>
  </si>
  <si>
    <t>bus 4</t>
  </si>
  <si>
    <t>bus 6</t>
  </si>
  <si>
    <t>bus 9</t>
  </si>
  <si>
    <t>bus 7</t>
  </si>
  <si>
    <t>bus 2</t>
  </si>
  <si>
    <t>bus 10</t>
  </si>
  <si>
    <t>bus 12</t>
  </si>
  <si>
    <t>3 bus</t>
  </si>
  <si>
    <t>bus 13</t>
  </si>
  <si>
    <t>bus 5</t>
  </si>
  <si>
    <t>bus 8</t>
  </si>
  <si>
    <t>bus 14</t>
  </si>
  <si>
    <t>bus 11</t>
  </si>
  <si>
    <t>1 (slack)</t>
  </si>
  <si>
    <t>Slack</t>
  </si>
  <si>
    <t>GS_50</t>
  </si>
  <si>
    <t>PF DID NOT CONVERGE</t>
  </si>
  <si>
    <t>DC</t>
  </si>
  <si>
    <t>Nom kV</t>
  </si>
  <si>
    <t>Angle (Deg)</t>
  </si>
  <si>
    <t>Gen MW</t>
  </si>
  <si>
    <t>Load MW</t>
  </si>
  <si>
    <t>Dist MW</t>
  </si>
  <si>
    <t>Act G Shunt MW</t>
  </si>
  <si>
    <t>Area Num</t>
  </si>
  <si>
    <t>Zone Num</t>
  </si>
  <si>
    <t>PU Volt</t>
  </si>
  <si>
    <t>Volt (kV)</t>
  </si>
  <si>
    <t>Gen Mvar</t>
  </si>
  <si>
    <t>Load Mvar</t>
  </si>
  <si>
    <t>Dist Mvar</t>
  </si>
  <si>
    <t>Switched Shunts Mvar</t>
  </si>
  <si>
    <t>Act B Shunt Mvar</t>
  </si>
  <si>
    <t>NR_1</t>
  </si>
  <si>
    <t>NR_50</t>
  </si>
  <si>
    <t>PQ (Gens at Var Limit)</t>
  </si>
  <si>
    <t>FD_1</t>
  </si>
  <si>
    <t>FD_50</t>
  </si>
  <si>
    <t>NR_1_voltage limit</t>
  </si>
  <si>
    <t>NR_50 voltage limit</t>
  </si>
  <si>
    <t xml:space="preserve">DC voltage limit </t>
  </si>
  <si>
    <t>GS_1 voltage limit</t>
  </si>
  <si>
    <t>GS_50 voltage limit</t>
  </si>
  <si>
    <t>NO CONVERGENZA</t>
  </si>
  <si>
    <t xml:space="preserve">FD_1 voltage limit </t>
  </si>
  <si>
    <t xml:space="preserve">NO CONVERGENZA </t>
  </si>
  <si>
    <t>FD_50 voltage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</si>
</sst>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vertAlign val="superscript"/>
      <sz val="11"/>
      <color theme="1"/>
      <name val="Aptos Narrow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1" xfId="0" applyBorder="1"/>
    <xf numFmtId="0" fontId="1" fillId="0" borderId="0" xfId="0" applyFont="1"/>
    <xf numFmtId="0" fontId="0" fillId="2" borderId="0" xfId="0" applyFill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617235345581804E-2"/>
                  <c:y val="-4.29790026246719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(Sensitività!$D$22:$D$36,Sensitività!$D$6:$D$21)</c:f>
              <c:numCache>
                <c:formatCode>General</c:formatCode>
                <c:ptCount val="31"/>
                <c:pt idx="0">
                  <c:v>72.8</c:v>
                </c:pt>
                <c:pt idx="1">
                  <c:v>73</c:v>
                </c:pt>
                <c:pt idx="2">
                  <c:v>73.099999999999994</c:v>
                </c:pt>
                <c:pt idx="3">
                  <c:v>73.3</c:v>
                </c:pt>
                <c:pt idx="4">
                  <c:v>73.5</c:v>
                </c:pt>
                <c:pt idx="5">
                  <c:v>73.7</c:v>
                </c:pt>
                <c:pt idx="6">
                  <c:v>73.900000000000006</c:v>
                </c:pt>
                <c:pt idx="7">
                  <c:v>74.2</c:v>
                </c:pt>
                <c:pt idx="8">
                  <c:v>74.400000000000006</c:v>
                </c:pt>
                <c:pt idx="9">
                  <c:v>74.7</c:v>
                </c:pt>
                <c:pt idx="10">
                  <c:v>75</c:v>
                </c:pt>
                <c:pt idx="11">
                  <c:v>75.3</c:v>
                </c:pt>
                <c:pt idx="12">
                  <c:v>75.599999999999994</c:v>
                </c:pt>
                <c:pt idx="13">
                  <c:v>76</c:v>
                </c:pt>
                <c:pt idx="14">
                  <c:v>76.3</c:v>
                </c:pt>
                <c:pt idx="15">
                  <c:v>72.599999999999994</c:v>
                </c:pt>
                <c:pt idx="16">
                  <c:v>72.5</c:v>
                </c:pt>
                <c:pt idx="17">
                  <c:v>72.400000000000006</c:v>
                </c:pt>
                <c:pt idx="18">
                  <c:v>72.2</c:v>
                </c:pt>
                <c:pt idx="19">
                  <c:v>72.099999999999994</c:v>
                </c:pt>
                <c:pt idx="20">
                  <c:v>72</c:v>
                </c:pt>
                <c:pt idx="21">
                  <c:v>71.900000000000006</c:v>
                </c:pt>
                <c:pt idx="22">
                  <c:v>71.8</c:v>
                </c:pt>
                <c:pt idx="23">
                  <c:v>71.7</c:v>
                </c:pt>
                <c:pt idx="24">
                  <c:v>71.7</c:v>
                </c:pt>
                <c:pt idx="25">
                  <c:v>71.599999999999994</c:v>
                </c:pt>
                <c:pt idx="26">
                  <c:v>71.599999999999994</c:v>
                </c:pt>
                <c:pt idx="27">
                  <c:v>71.599999999999994</c:v>
                </c:pt>
                <c:pt idx="28">
                  <c:v>71.7</c:v>
                </c:pt>
                <c:pt idx="29">
                  <c:v>71.7</c:v>
                </c:pt>
                <c:pt idx="30">
                  <c:v>71.8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0-40E8-9943-69C1AD90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77999"/>
        <c:axId val="685677039"/>
      </c:scatterChart>
      <c:valAx>
        <c:axId val="6856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77039"/>
        <c:crosses val="autoZero"/>
        <c:crossBetween val="midCat"/>
      </c:valAx>
      <c:valAx>
        <c:axId val="6856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7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(Sensitività!$E$22:$E$36,Sensitività!$E$6:$E$21)</c:f>
              <c:numCache>
                <c:formatCode>General</c:formatCode>
                <c:ptCount val="31"/>
                <c:pt idx="0">
                  <c:v>72.7</c:v>
                </c:pt>
                <c:pt idx="1">
                  <c:v>72.8</c:v>
                </c:pt>
                <c:pt idx="2">
                  <c:v>72.900000000000006</c:v>
                </c:pt>
                <c:pt idx="3">
                  <c:v>73</c:v>
                </c:pt>
                <c:pt idx="4">
                  <c:v>73.099999999999994</c:v>
                </c:pt>
                <c:pt idx="5">
                  <c:v>73.2</c:v>
                </c:pt>
                <c:pt idx="6">
                  <c:v>73.400000000000006</c:v>
                </c:pt>
                <c:pt idx="7">
                  <c:v>73.5</c:v>
                </c:pt>
                <c:pt idx="8">
                  <c:v>73.599999999999994</c:v>
                </c:pt>
                <c:pt idx="9">
                  <c:v>73.8</c:v>
                </c:pt>
                <c:pt idx="10">
                  <c:v>74</c:v>
                </c:pt>
                <c:pt idx="11">
                  <c:v>74.2</c:v>
                </c:pt>
                <c:pt idx="12">
                  <c:v>74.400000000000006</c:v>
                </c:pt>
                <c:pt idx="13">
                  <c:v>74.599999999999994</c:v>
                </c:pt>
                <c:pt idx="14">
                  <c:v>74.8</c:v>
                </c:pt>
                <c:pt idx="15">
                  <c:v>72.599999999999994</c:v>
                </c:pt>
                <c:pt idx="16">
                  <c:v>72.599999999999994</c:v>
                </c:pt>
                <c:pt idx="17">
                  <c:v>72.5</c:v>
                </c:pt>
                <c:pt idx="18">
                  <c:v>72.400000000000006</c:v>
                </c:pt>
                <c:pt idx="19">
                  <c:v>72.3</c:v>
                </c:pt>
                <c:pt idx="20">
                  <c:v>72.3</c:v>
                </c:pt>
                <c:pt idx="21">
                  <c:v>72.2</c:v>
                </c:pt>
                <c:pt idx="22">
                  <c:v>72.2</c:v>
                </c:pt>
                <c:pt idx="23">
                  <c:v>72.099999999999994</c:v>
                </c:pt>
                <c:pt idx="24">
                  <c:v>72.099999999999994</c:v>
                </c:pt>
                <c:pt idx="25">
                  <c:v>72.099999999999994</c:v>
                </c:pt>
                <c:pt idx="26">
                  <c:v>72.099999999999994</c:v>
                </c:pt>
                <c:pt idx="27">
                  <c:v>72.099999999999994</c:v>
                </c:pt>
                <c:pt idx="28">
                  <c:v>72.099999999999994</c:v>
                </c:pt>
                <c:pt idx="29">
                  <c:v>72.2</c:v>
                </c:pt>
                <c:pt idx="30">
                  <c:v>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A-4E21-B1D6-E4C4CB06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22655"/>
        <c:axId val="682424095"/>
      </c:scatterChart>
      <c:valAx>
        <c:axId val="682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424095"/>
        <c:crosses val="autoZero"/>
        <c:crossBetween val="midCat"/>
      </c:valAx>
      <c:valAx>
        <c:axId val="6824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42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(Sensitività!$F$22:$F$36,Sensitività!$F$6:$F$21)</c:f>
              <c:numCache>
                <c:formatCode>General</c:formatCode>
                <c:ptCount val="31"/>
                <c:pt idx="0">
                  <c:v>72.400000000000006</c:v>
                </c:pt>
                <c:pt idx="1">
                  <c:v>72.2</c:v>
                </c:pt>
                <c:pt idx="2">
                  <c:v>72</c:v>
                </c:pt>
                <c:pt idx="3">
                  <c:v>71.8</c:v>
                </c:pt>
                <c:pt idx="4">
                  <c:v>71.599999999999994</c:v>
                </c:pt>
                <c:pt idx="5">
                  <c:v>71.400000000000006</c:v>
                </c:pt>
                <c:pt idx="6">
                  <c:v>71.3</c:v>
                </c:pt>
                <c:pt idx="7">
                  <c:v>71.2</c:v>
                </c:pt>
                <c:pt idx="8">
                  <c:v>71</c:v>
                </c:pt>
                <c:pt idx="9">
                  <c:v>70.900000000000006</c:v>
                </c:pt>
                <c:pt idx="10">
                  <c:v>70.8</c:v>
                </c:pt>
                <c:pt idx="11">
                  <c:v>70.8</c:v>
                </c:pt>
                <c:pt idx="12">
                  <c:v>70.8</c:v>
                </c:pt>
                <c:pt idx="13">
                  <c:v>70.8</c:v>
                </c:pt>
                <c:pt idx="14">
                  <c:v>70.8</c:v>
                </c:pt>
                <c:pt idx="15">
                  <c:v>72.599999999999994</c:v>
                </c:pt>
                <c:pt idx="16">
                  <c:v>72.900000000000006</c:v>
                </c:pt>
                <c:pt idx="17">
                  <c:v>73.099999999999994</c:v>
                </c:pt>
                <c:pt idx="18">
                  <c:v>73.400000000000006</c:v>
                </c:pt>
                <c:pt idx="19">
                  <c:v>73.7</c:v>
                </c:pt>
                <c:pt idx="20">
                  <c:v>74</c:v>
                </c:pt>
                <c:pt idx="21">
                  <c:v>74.3</c:v>
                </c:pt>
                <c:pt idx="22">
                  <c:v>74.599999999999994</c:v>
                </c:pt>
                <c:pt idx="23">
                  <c:v>75</c:v>
                </c:pt>
                <c:pt idx="24">
                  <c:v>75.400000000000006</c:v>
                </c:pt>
                <c:pt idx="25">
                  <c:v>75.8</c:v>
                </c:pt>
                <c:pt idx="26">
                  <c:v>76.2</c:v>
                </c:pt>
                <c:pt idx="27">
                  <c:v>76.599999999999994</c:v>
                </c:pt>
                <c:pt idx="28">
                  <c:v>77</c:v>
                </c:pt>
                <c:pt idx="29">
                  <c:v>77.5</c:v>
                </c:pt>
                <c:pt idx="30">
                  <c:v>77.900000000000006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F-47D2-A473-E0CD735E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59167"/>
        <c:axId val="805860607"/>
      </c:scatterChart>
      <c:valAx>
        <c:axId val="8058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860607"/>
        <c:crosses val="autoZero"/>
        <c:crossBetween val="midCat"/>
      </c:valAx>
      <c:valAx>
        <c:axId val="8058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8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3</xdr:row>
      <xdr:rowOff>82550</xdr:rowOff>
    </xdr:from>
    <xdr:to>
      <xdr:col>14</xdr:col>
      <xdr:colOff>384175</xdr:colOff>
      <xdr:row>18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DB819B-B6BA-3D03-1E92-86715B18F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98425</xdr:colOff>
      <xdr:row>19</xdr:row>
      <xdr:rowOff>50800</xdr:rowOff>
    </xdr:from>
    <xdr:to>
      <xdr:col>14</xdr:col>
      <xdr:colOff>403225</xdr:colOff>
      <xdr:row>34</xdr:row>
      <xdr:rowOff>31750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DC929FB-B0F4-16EB-B04A-06337E8FA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555625</xdr:colOff>
      <xdr:row>3</xdr:row>
      <xdr:rowOff>69850</xdr:rowOff>
    </xdr:from>
    <xdr:to>
      <xdr:col>22</xdr:col>
      <xdr:colOff>250825</xdr:colOff>
      <xdr:row>18</xdr:row>
      <xdr:rowOff>50800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3993F3-DF9B-F48C-FECB-1191E59F7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F31" sqref="F31"/>
    </sheetView>
  </sheetViews>
  <sheetFormatPr defaultRowHeight="14.5" x14ac:dyDescent="0.35"/>
  <cols>
    <col min="3" max="3" width="12.453125" bestFit="1" customWidth="1"/>
    <col min="4" max="4" width="13.81640625" bestFit="1" customWidth="1"/>
    <col min="5" max="5" width="7.54296875" bestFit="1" customWidth="1"/>
    <col min="6" max="6" width="9.81640625" bestFit="1" customWidth="1"/>
    <col min="7" max="7" width="10.17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</row>
    <row r="2" spans="1:7" x14ac:dyDescent="0.35">
      <c r="A2">
        <v>1</v>
      </c>
      <c r="B2" t="s">
        <v>10</v>
      </c>
      <c r="C2">
        <v>0</v>
      </c>
      <c r="D2">
        <v>0</v>
      </c>
      <c r="E2">
        <v>69</v>
      </c>
      <c r="F2">
        <v>0.94</v>
      </c>
      <c r="G2">
        <v>1.06</v>
      </c>
    </row>
    <row r="3" spans="1:7" x14ac:dyDescent="0.35">
      <c r="A3">
        <v>2</v>
      </c>
      <c r="B3" t="s">
        <v>9</v>
      </c>
      <c r="C3">
        <v>21.6999999999999</v>
      </c>
      <c r="D3">
        <v>12.6999999999999</v>
      </c>
      <c r="E3">
        <v>69</v>
      </c>
      <c r="F3">
        <v>0.94</v>
      </c>
      <c r="G3">
        <v>1.06</v>
      </c>
    </row>
    <row r="4" spans="1:7" x14ac:dyDescent="0.35">
      <c r="A4">
        <v>3</v>
      </c>
      <c r="B4" t="s">
        <v>9</v>
      </c>
      <c r="C4">
        <v>94.2</v>
      </c>
      <c r="D4">
        <v>19</v>
      </c>
      <c r="E4">
        <v>69</v>
      </c>
      <c r="F4">
        <v>0.94</v>
      </c>
      <c r="G4">
        <v>1.06</v>
      </c>
    </row>
    <row r="5" spans="1:7" x14ac:dyDescent="0.35">
      <c r="A5">
        <v>4</v>
      </c>
      <c r="B5" t="s">
        <v>11</v>
      </c>
      <c r="C5">
        <v>47.799999999999898</v>
      </c>
      <c r="D5">
        <v>-3.9</v>
      </c>
      <c r="E5">
        <v>69</v>
      </c>
      <c r="F5">
        <v>0.94</v>
      </c>
      <c r="G5">
        <v>1.06</v>
      </c>
    </row>
    <row r="6" spans="1:7" x14ac:dyDescent="0.35">
      <c r="A6">
        <v>5</v>
      </c>
      <c r="B6" t="s">
        <v>11</v>
      </c>
      <c r="C6">
        <v>7.6</v>
      </c>
      <c r="D6">
        <v>1.6</v>
      </c>
      <c r="E6">
        <v>69</v>
      </c>
      <c r="F6">
        <v>0.94</v>
      </c>
      <c r="G6">
        <v>1.06</v>
      </c>
    </row>
    <row r="7" spans="1:7" x14ac:dyDescent="0.35">
      <c r="A7">
        <v>6</v>
      </c>
      <c r="B7" t="s">
        <v>9</v>
      </c>
      <c r="C7">
        <v>11.1999999999999</v>
      </c>
      <c r="D7">
        <v>7.5</v>
      </c>
      <c r="E7">
        <v>13.8</v>
      </c>
      <c r="F7">
        <v>0.94</v>
      </c>
      <c r="G7">
        <v>1.06</v>
      </c>
    </row>
    <row r="8" spans="1:7" x14ac:dyDescent="0.35">
      <c r="A8">
        <v>7</v>
      </c>
      <c r="B8" t="s">
        <v>11</v>
      </c>
      <c r="C8">
        <v>0</v>
      </c>
      <c r="D8">
        <v>0</v>
      </c>
      <c r="E8">
        <v>13.8</v>
      </c>
      <c r="F8">
        <v>0.94</v>
      </c>
      <c r="G8">
        <v>1.06</v>
      </c>
    </row>
    <row r="9" spans="1:7" x14ac:dyDescent="0.35">
      <c r="A9">
        <v>8</v>
      </c>
      <c r="B9" t="s">
        <v>9</v>
      </c>
      <c r="C9">
        <v>0</v>
      </c>
      <c r="D9">
        <v>0</v>
      </c>
      <c r="E9">
        <v>18</v>
      </c>
      <c r="F9">
        <v>0.94</v>
      </c>
      <c r="G9">
        <v>1.06</v>
      </c>
    </row>
    <row r="10" spans="1:7" x14ac:dyDescent="0.35">
      <c r="A10">
        <v>9</v>
      </c>
      <c r="B10" t="s">
        <v>11</v>
      </c>
      <c r="C10">
        <v>29.5</v>
      </c>
      <c r="D10">
        <v>16.600000000000001</v>
      </c>
      <c r="E10">
        <v>13.8</v>
      </c>
      <c r="F10">
        <v>0.94</v>
      </c>
      <c r="G10">
        <v>1.06</v>
      </c>
    </row>
    <row r="11" spans="1:7" x14ac:dyDescent="0.35">
      <c r="A11">
        <v>10</v>
      </c>
      <c r="B11" t="s">
        <v>11</v>
      </c>
      <c r="C11">
        <v>9</v>
      </c>
      <c r="D11">
        <v>5.8</v>
      </c>
      <c r="E11">
        <v>13.8</v>
      </c>
      <c r="F11">
        <v>0.94</v>
      </c>
      <c r="G11">
        <v>1.06</v>
      </c>
    </row>
    <row r="12" spans="1:7" x14ac:dyDescent="0.35">
      <c r="A12">
        <v>11</v>
      </c>
      <c r="B12" t="s">
        <v>11</v>
      </c>
      <c r="C12">
        <v>3.5</v>
      </c>
      <c r="D12">
        <v>1.8</v>
      </c>
      <c r="E12">
        <v>13.8</v>
      </c>
      <c r="F12">
        <v>0.94</v>
      </c>
      <c r="G12">
        <v>1.06</v>
      </c>
    </row>
    <row r="13" spans="1:7" x14ac:dyDescent="0.35">
      <c r="A13">
        <v>12</v>
      </c>
      <c r="B13" t="s">
        <v>11</v>
      </c>
      <c r="C13">
        <v>6.1</v>
      </c>
      <c r="D13">
        <v>1.6</v>
      </c>
      <c r="E13">
        <v>13.8</v>
      </c>
      <c r="F13">
        <v>0.94</v>
      </c>
      <c r="G13">
        <v>1.06</v>
      </c>
    </row>
    <row r="14" spans="1:7" x14ac:dyDescent="0.35">
      <c r="A14">
        <v>13</v>
      </c>
      <c r="B14" t="s">
        <v>11</v>
      </c>
      <c r="C14">
        <v>13.5</v>
      </c>
      <c r="D14">
        <v>5.8</v>
      </c>
      <c r="E14">
        <v>13.8</v>
      </c>
      <c r="F14">
        <v>0.94</v>
      </c>
      <c r="G14">
        <v>1.06</v>
      </c>
    </row>
    <row r="15" spans="1:7" x14ac:dyDescent="0.35">
      <c r="A15">
        <v>14</v>
      </c>
      <c r="B15" t="s">
        <v>11</v>
      </c>
      <c r="C15">
        <v>14.9</v>
      </c>
      <c r="D15">
        <v>5</v>
      </c>
      <c r="E15">
        <v>13.8</v>
      </c>
      <c r="F15">
        <v>0.94</v>
      </c>
      <c r="G15">
        <v>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6BB5-5AB4-404D-AE6A-7AC1635BC45D}">
  <dimension ref="A1:K6"/>
  <sheetViews>
    <sheetView workbookViewId="0">
      <selection activeCell="C9" sqref="C9"/>
    </sheetView>
  </sheetViews>
  <sheetFormatPr defaultRowHeight="14.5" x14ac:dyDescent="0.35"/>
  <cols>
    <col min="1" max="1" width="10" bestFit="1" customWidth="1"/>
    <col min="3" max="3" width="10.81640625" bestFit="1" customWidth="1"/>
    <col min="5" max="5" width="11.1796875" bestFit="1" customWidth="1"/>
    <col min="6" max="6" width="11.54296875" bestFit="1" customWidth="1"/>
    <col min="7" max="7" width="12.1796875" bestFit="1" customWidth="1"/>
    <col min="8" max="8" width="12.54296875" bestFit="1" customWidth="1"/>
    <col min="9" max="9" width="9.81640625" bestFit="1" customWidth="1"/>
  </cols>
  <sheetData>
    <row r="1" spans="1:11" ht="16.5" x14ac:dyDescent="0.35">
      <c r="A1" s="1" t="s">
        <v>12</v>
      </c>
      <c r="B1" s="1" t="s">
        <v>8</v>
      </c>
      <c r="C1" s="1" t="s">
        <v>13</v>
      </c>
      <c r="D1" s="1" t="s">
        <v>4</v>
      </c>
      <c r="E1" s="1" t="s">
        <v>15</v>
      </c>
      <c r="F1" s="1" t="s">
        <v>16</v>
      </c>
      <c r="G1" s="1" t="s">
        <v>39</v>
      </c>
      <c r="H1" s="1" t="s">
        <v>40</v>
      </c>
      <c r="I1" s="2" t="s">
        <v>36</v>
      </c>
      <c r="J1" s="2" t="s">
        <v>37</v>
      </c>
      <c r="K1" s="2" t="s">
        <v>38</v>
      </c>
    </row>
    <row r="2" spans="1:11" x14ac:dyDescent="0.35">
      <c r="A2">
        <v>1</v>
      </c>
      <c r="B2">
        <v>1</v>
      </c>
      <c r="C2" t="s">
        <v>14</v>
      </c>
      <c r="D2">
        <v>1.06</v>
      </c>
      <c r="E2">
        <v>-10000</v>
      </c>
      <c r="F2">
        <v>10000</v>
      </c>
      <c r="G2">
        <v>-10000</v>
      </c>
      <c r="H2">
        <v>10000</v>
      </c>
      <c r="I2" t="s">
        <v>30</v>
      </c>
      <c r="J2" t="s">
        <v>30</v>
      </c>
      <c r="K2" t="s">
        <v>30</v>
      </c>
    </row>
    <row r="3" spans="1:11" x14ac:dyDescent="0.35">
      <c r="A3">
        <v>2</v>
      </c>
      <c r="B3">
        <v>2</v>
      </c>
      <c r="C3">
        <v>40</v>
      </c>
      <c r="D3">
        <v>1.0449999999999999</v>
      </c>
      <c r="E3">
        <v>40</v>
      </c>
      <c r="F3">
        <v>40</v>
      </c>
      <c r="G3">
        <v>-40</v>
      </c>
      <c r="H3">
        <v>50</v>
      </c>
      <c r="I3" t="s">
        <v>30</v>
      </c>
      <c r="J3" t="s">
        <v>30</v>
      </c>
      <c r="K3" t="s">
        <v>30</v>
      </c>
    </row>
    <row r="4" spans="1:11" x14ac:dyDescent="0.35">
      <c r="A4">
        <v>3</v>
      </c>
      <c r="B4">
        <v>3</v>
      </c>
      <c r="C4">
        <v>0</v>
      </c>
      <c r="D4">
        <v>1.01</v>
      </c>
      <c r="E4">
        <v>0</v>
      </c>
      <c r="F4">
        <v>100</v>
      </c>
      <c r="G4">
        <v>0</v>
      </c>
      <c r="H4">
        <v>40</v>
      </c>
      <c r="I4">
        <v>5.0000000000000001E-3</v>
      </c>
      <c r="J4">
        <v>2.4500000000000002</v>
      </c>
      <c r="K4">
        <v>105</v>
      </c>
    </row>
    <row r="5" spans="1:11" x14ac:dyDescent="0.35">
      <c r="A5">
        <v>4</v>
      </c>
      <c r="B5">
        <v>6</v>
      </c>
      <c r="C5">
        <v>0</v>
      </c>
      <c r="D5">
        <v>1.07</v>
      </c>
      <c r="E5">
        <v>0</v>
      </c>
      <c r="F5">
        <v>100</v>
      </c>
      <c r="G5">
        <v>-6</v>
      </c>
      <c r="H5">
        <v>55</v>
      </c>
      <c r="I5">
        <v>5.0000000000000001E-3</v>
      </c>
      <c r="J5">
        <v>3.51</v>
      </c>
      <c r="K5">
        <v>44.1</v>
      </c>
    </row>
    <row r="6" spans="1:11" x14ac:dyDescent="0.35">
      <c r="A6">
        <v>5</v>
      </c>
      <c r="B6">
        <v>8</v>
      </c>
      <c r="C6">
        <v>0</v>
      </c>
      <c r="D6">
        <v>1.0900000000000001</v>
      </c>
      <c r="E6">
        <v>0</v>
      </c>
      <c r="F6">
        <v>100</v>
      </c>
      <c r="G6">
        <v>-6</v>
      </c>
      <c r="H6">
        <v>30</v>
      </c>
      <c r="I6">
        <v>5.0000000000000001E-3</v>
      </c>
      <c r="J6">
        <v>3.89</v>
      </c>
      <c r="K6">
        <v>40.6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FA2B-04AF-4B9C-9194-CAAD402285D2}">
  <dimension ref="A1:N21"/>
  <sheetViews>
    <sheetView workbookViewId="0">
      <selection activeCell="L15" sqref="L15"/>
    </sheetView>
  </sheetViews>
  <sheetFormatPr defaultRowHeight="14.5" x14ac:dyDescent="0.35"/>
  <cols>
    <col min="1" max="1" width="11.1796875" bestFit="1" customWidth="1"/>
    <col min="7" max="7" width="19.1796875" bestFit="1" customWidth="1"/>
    <col min="8" max="8" width="19.1796875" customWidth="1"/>
    <col min="9" max="9" width="25" bestFit="1" customWidth="1"/>
    <col min="10" max="10" width="23.453125" bestFit="1" customWidth="1"/>
    <col min="11" max="11" width="16.81640625" bestFit="1" customWidth="1"/>
  </cols>
  <sheetData>
    <row r="1" spans="1:14" s="1" customFormat="1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1</v>
      </c>
      <c r="I1" s="1" t="s">
        <v>35</v>
      </c>
      <c r="J1" s="1" t="s">
        <v>24</v>
      </c>
      <c r="K1" s="1" t="s">
        <v>27</v>
      </c>
      <c r="L1" s="1" t="s">
        <v>41</v>
      </c>
      <c r="M1" s="1" t="s">
        <v>42</v>
      </c>
      <c r="N1" s="1" t="s">
        <v>43</v>
      </c>
    </row>
    <row r="2" spans="1:14" x14ac:dyDescent="0.35">
      <c r="A2">
        <v>1</v>
      </c>
      <c r="B2">
        <v>2</v>
      </c>
      <c r="C2">
        <v>1.9380000000000001E-2</v>
      </c>
      <c r="D2">
        <v>5.917E-2</v>
      </c>
      <c r="E2">
        <v>5.28E-2</v>
      </c>
      <c r="F2">
        <v>0</v>
      </c>
      <c r="G2">
        <v>120</v>
      </c>
      <c r="H2" t="s">
        <v>26</v>
      </c>
      <c r="I2">
        <v>0</v>
      </c>
      <c r="J2">
        <v>0</v>
      </c>
      <c r="L2">
        <v>0</v>
      </c>
      <c r="M2">
        <v>0</v>
      </c>
      <c r="N2">
        <v>0</v>
      </c>
    </row>
    <row r="3" spans="1:14" x14ac:dyDescent="0.35">
      <c r="A3">
        <v>1</v>
      </c>
      <c r="B3">
        <v>5</v>
      </c>
      <c r="C3">
        <v>5.4030000000000002E-2</v>
      </c>
      <c r="D3">
        <v>0.22303999999999999</v>
      </c>
      <c r="E3">
        <v>4.9200000000000001E-2</v>
      </c>
      <c r="F3">
        <v>0</v>
      </c>
      <c r="G3">
        <v>65</v>
      </c>
      <c r="H3" t="s">
        <v>26</v>
      </c>
      <c r="I3">
        <v>0</v>
      </c>
      <c r="J3">
        <v>0</v>
      </c>
      <c r="L3">
        <v>0</v>
      </c>
      <c r="M3">
        <v>0</v>
      </c>
      <c r="N3">
        <v>0</v>
      </c>
    </row>
    <row r="4" spans="1:14" x14ac:dyDescent="0.35">
      <c r="A4">
        <v>2</v>
      </c>
      <c r="B4">
        <v>3</v>
      </c>
      <c r="C4">
        <v>4.6989999999999997E-2</v>
      </c>
      <c r="D4">
        <v>0.19797000000000001</v>
      </c>
      <c r="E4">
        <v>4.3799999999999999E-2</v>
      </c>
      <c r="F4">
        <v>0</v>
      </c>
      <c r="G4">
        <v>36</v>
      </c>
      <c r="H4" t="s">
        <v>26</v>
      </c>
      <c r="I4">
        <v>0</v>
      </c>
      <c r="J4">
        <v>0</v>
      </c>
      <c r="L4">
        <v>0</v>
      </c>
      <c r="M4">
        <v>0</v>
      </c>
      <c r="N4">
        <v>0</v>
      </c>
    </row>
    <row r="5" spans="1:14" x14ac:dyDescent="0.35">
      <c r="A5">
        <v>2</v>
      </c>
      <c r="B5">
        <v>4</v>
      </c>
      <c r="C5">
        <v>5.8110000000000002E-2</v>
      </c>
      <c r="D5">
        <v>0.17632</v>
      </c>
      <c r="E5">
        <v>3.4000000000000002E-2</v>
      </c>
      <c r="F5">
        <v>0</v>
      </c>
      <c r="G5">
        <v>65</v>
      </c>
      <c r="H5" t="s">
        <v>26</v>
      </c>
      <c r="I5">
        <v>0</v>
      </c>
      <c r="J5">
        <v>0</v>
      </c>
      <c r="L5">
        <v>0</v>
      </c>
      <c r="M5">
        <v>0</v>
      </c>
      <c r="N5">
        <v>0</v>
      </c>
    </row>
    <row r="6" spans="1:14" x14ac:dyDescent="0.35">
      <c r="A6">
        <v>2</v>
      </c>
      <c r="B6">
        <v>5</v>
      </c>
      <c r="C6">
        <v>5.6950000000000001E-2</v>
      </c>
      <c r="D6">
        <v>0.17388000000000001</v>
      </c>
      <c r="E6">
        <v>3.4599999999999999E-2</v>
      </c>
      <c r="F6">
        <v>0</v>
      </c>
      <c r="G6">
        <v>50</v>
      </c>
      <c r="H6" t="s">
        <v>26</v>
      </c>
      <c r="I6">
        <v>0</v>
      </c>
      <c r="J6">
        <v>0</v>
      </c>
      <c r="L6">
        <v>0</v>
      </c>
      <c r="M6">
        <v>0</v>
      </c>
      <c r="N6">
        <v>0</v>
      </c>
    </row>
    <row r="7" spans="1:14" x14ac:dyDescent="0.35">
      <c r="A7">
        <v>3</v>
      </c>
      <c r="B7">
        <v>4</v>
      </c>
      <c r="C7">
        <v>6.701E-2</v>
      </c>
      <c r="D7">
        <v>0.17102999999999999</v>
      </c>
      <c r="E7">
        <v>1.2800000000000001E-2</v>
      </c>
      <c r="F7">
        <v>0</v>
      </c>
      <c r="G7">
        <v>65</v>
      </c>
      <c r="H7" t="s">
        <v>26</v>
      </c>
      <c r="I7">
        <v>0</v>
      </c>
      <c r="J7">
        <v>0</v>
      </c>
      <c r="L7">
        <v>0</v>
      </c>
      <c r="M7">
        <v>0</v>
      </c>
      <c r="N7">
        <v>0</v>
      </c>
    </row>
    <row r="8" spans="1:14" x14ac:dyDescent="0.35">
      <c r="A8">
        <v>4</v>
      </c>
      <c r="B8">
        <v>5</v>
      </c>
      <c r="C8">
        <v>1.3350000000000001E-2</v>
      </c>
      <c r="D8">
        <v>4.2110000000000002E-2</v>
      </c>
      <c r="E8">
        <v>0</v>
      </c>
      <c r="F8">
        <v>0</v>
      </c>
      <c r="G8">
        <v>45</v>
      </c>
      <c r="H8" t="s">
        <v>26</v>
      </c>
      <c r="I8">
        <v>0</v>
      </c>
      <c r="J8">
        <v>0</v>
      </c>
      <c r="L8">
        <v>0</v>
      </c>
      <c r="M8">
        <v>0</v>
      </c>
      <c r="N8">
        <v>0</v>
      </c>
    </row>
    <row r="9" spans="1:14" x14ac:dyDescent="0.35">
      <c r="A9">
        <v>4</v>
      </c>
      <c r="B9">
        <v>7</v>
      </c>
      <c r="C9">
        <v>0</v>
      </c>
      <c r="D9">
        <v>0.20912</v>
      </c>
      <c r="E9">
        <v>0</v>
      </c>
      <c r="F9">
        <v>0</v>
      </c>
      <c r="G9">
        <v>55</v>
      </c>
      <c r="H9" t="s">
        <v>25</v>
      </c>
      <c r="I9">
        <v>1</v>
      </c>
      <c r="J9">
        <v>0</v>
      </c>
      <c r="K9" t="s">
        <v>28</v>
      </c>
      <c r="L9">
        <v>2</v>
      </c>
      <c r="M9">
        <v>-30</v>
      </c>
      <c r="N9">
        <v>30</v>
      </c>
    </row>
    <row r="10" spans="1:14" x14ac:dyDescent="0.35">
      <c r="A10">
        <v>4</v>
      </c>
      <c r="B10">
        <v>9</v>
      </c>
      <c r="C10">
        <v>0</v>
      </c>
      <c r="D10">
        <v>0.55618000000000001</v>
      </c>
      <c r="E10">
        <v>0</v>
      </c>
      <c r="F10">
        <v>0</v>
      </c>
      <c r="G10">
        <v>32</v>
      </c>
      <c r="H10" t="s">
        <v>25</v>
      </c>
      <c r="I10">
        <v>1</v>
      </c>
      <c r="J10">
        <v>0</v>
      </c>
      <c r="K10" t="s">
        <v>28</v>
      </c>
      <c r="L10">
        <v>2</v>
      </c>
      <c r="M10">
        <v>-30</v>
      </c>
      <c r="N10">
        <v>30</v>
      </c>
    </row>
    <row r="11" spans="1:14" x14ac:dyDescent="0.35">
      <c r="A11">
        <v>5</v>
      </c>
      <c r="B11">
        <v>6</v>
      </c>
      <c r="C11">
        <v>0</v>
      </c>
      <c r="D11">
        <v>0.25202000000000002</v>
      </c>
      <c r="E11">
        <v>0</v>
      </c>
      <c r="F11">
        <v>0</v>
      </c>
      <c r="G11">
        <v>45</v>
      </c>
      <c r="H11" t="s">
        <v>25</v>
      </c>
      <c r="I11">
        <v>1</v>
      </c>
      <c r="J11">
        <v>0</v>
      </c>
      <c r="K11" t="s">
        <v>28</v>
      </c>
      <c r="L11">
        <v>2</v>
      </c>
      <c r="M11">
        <v>-30</v>
      </c>
      <c r="N11">
        <v>30</v>
      </c>
    </row>
    <row r="12" spans="1:14" x14ac:dyDescent="0.35">
      <c r="A12">
        <v>6</v>
      </c>
      <c r="B12">
        <v>11</v>
      </c>
      <c r="C12">
        <v>9.4979999999999995E-2</v>
      </c>
      <c r="D12">
        <v>0.19889999999999999</v>
      </c>
      <c r="E12">
        <v>0</v>
      </c>
      <c r="F12">
        <v>0</v>
      </c>
      <c r="G12">
        <v>18</v>
      </c>
      <c r="H12" t="s">
        <v>26</v>
      </c>
      <c r="I12">
        <v>0</v>
      </c>
      <c r="J12">
        <v>0</v>
      </c>
      <c r="L12">
        <v>0</v>
      </c>
      <c r="M12">
        <v>0</v>
      </c>
      <c r="N12">
        <v>0</v>
      </c>
    </row>
    <row r="13" spans="1:14" x14ac:dyDescent="0.35">
      <c r="A13">
        <v>6</v>
      </c>
      <c r="B13">
        <v>12</v>
      </c>
      <c r="C13">
        <v>0.12291000000000001</v>
      </c>
      <c r="D13">
        <v>0.25580999999999998</v>
      </c>
      <c r="E13">
        <v>0</v>
      </c>
      <c r="F13">
        <v>0</v>
      </c>
      <c r="G13">
        <v>32</v>
      </c>
      <c r="H13" t="s">
        <v>26</v>
      </c>
      <c r="I13">
        <v>0</v>
      </c>
      <c r="J13">
        <v>0</v>
      </c>
      <c r="L13">
        <v>0</v>
      </c>
      <c r="M13">
        <v>0</v>
      </c>
      <c r="N13">
        <v>0</v>
      </c>
    </row>
    <row r="14" spans="1:14" x14ac:dyDescent="0.35">
      <c r="A14">
        <v>6</v>
      </c>
      <c r="B14">
        <v>13</v>
      </c>
      <c r="C14">
        <v>6.615E-2</v>
      </c>
      <c r="D14">
        <v>0.13027</v>
      </c>
      <c r="E14">
        <v>0</v>
      </c>
      <c r="F14">
        <v>0</v>
      </c>
      <c r="G14">
        <v>32</v>
      </c>
      <c r="H14" t="s">
        <v>26</v>
      </c>
      <c r="I14">
        <v>0</v>
      </c>
      <c r="J14">
        <v>0</v>
      </c>
      <c r="L14">
        <v>0</v>
      </c>
      <c r="M14">
        <v>0</v>
      </c>
      <c r="N14">
        <v>0</v>
      </c>
    </row>
    <row r="15" spans="1:14" x14ac:dyDescent="0.35">
      <c r="A15">
        <v>7</v>
      </c>
      <c r="B15">
        <v>8</v>
      </c>
      <c r="C15">
        <v>0</v>
      </c>
      <c r="D15">
        <v>0.17615</v>
      </c>
      <c r="E15">
        <v>0</v>
      </c>
      <c r="F15">
        <v>0</v>
      </c>
      <c r="G15">
        <v>32</v>
      </c>
      <c r="H15" t="s">
        <v>25</v>
      </c>
      <c r="I15">
        <v>1</v>
      </c>
      <c r="J15">
        <v>0</v>
      </c>
      <c r="K15" t="s">
        <v>29</v>
      </c>
      <c r="L15">
        <v>1.2500000000000001E-2</v>
      </c>
      <c r="M15">
        <v>0.9</v>
      </c>
      <c r="N15">
        <v>1.1000000000000001</v>
      </c>
    </row>
    <row r="16" spans="1:14" x14ac:dyDescent="0.35">
      <c r="A16">
        <v>7</v>
      </c>
      <c r="B16">
        <v>9</v>
      </c>
      <c r="C16">
        <v>0</v>
      </c>
      <c r="D16">
        <v>0.11001</v>
      </c>
      <c r="E16">
        <v>0</v>
      </c>
      <c r="F16">
        <v>0</v>
      </c>
      <c r="G16">
        <v>32</v>
      </c>
      <c r="H16" t="s">
        <v>26</v>
      </c>
      <c r="I16">
        <v>0</v>
      </c>
      <c r="J16">
        <v>0</v>
      </c>
      <c r="L16">
        <v>0</v>
      </c>
      <c r="M16">
        <v>0</v>
      </c>
      <c r="N16">
        <v>0</v>
      </c>
    </row>
    <row r="17" spans="1:14" x14ac:dyDescent="0.35">
      <c r="A17">
        <v>9</v>
      </c>
      <c r="B17">
        <v>10</v>
      </c>
      <c r="C17">
        <v>3.1809999999999998E-2</v>
      </c>
      <c r="D17">
        <v>8.4500000000000006E-2</v>
      </c>
      <c r="E17">
        <v>0</v>
      </c>
      <c r="F17">
        <v>0</v>
      </c>
      <c r="G17">
        <v>32</v>
      </c>
      <c r="H17" t="s">
        <v>26</v>
      </c>
      <c r="I17">
        <v>0</v>
      </c>
      <c r="J17">
        <v>0</v>
      </c>
      <c r="L17">
        <v>0</v>
      </c>
      <c r="M17">
        <v>0</v>
      </c>
      <c r="N17">
        <v>0</v>
      </c>
    </row>
    <row r="18" spans="1:14" x14ac:dyDescent="0.35">
      <c r="A18">
        <v>9</v>
      </c>
      <c r="B18">
        <v>14</v>
      </c>
      <c r="C18">
        <v>0.12711</v>
      </c>
      <c r="D18">
        <v>0.27038000000000001</v>
      </c>
      <c r="E18">
        <v>0</v>
      </c>
      <c r="F18">
        <v>0</v>
      </c>
      <c r="G18">
        <v>32</v>
      </c>
      <c r="H18" t="s">
        <v>26</v>
      </c>
      <c r="I18">
        <v>0</v>
      </c>
      <c r="J18">
        <v>0</v>
      </c>
      <c r="L18">
        <v>0</v>
      </c>
      <c r="M18">
        <v>0</v>
      </c>
      <c r="N18">
        <v>0</v>
      </c>
    </row>
    <row r="19" spans="1:14" x14ac:dyDescent="0.35">
      <c r="A19">
        <v>10</v>
      </c>
      <c r="B19">
        <v>11</v>
      </c>
      <c r="C19">
        <v>8.2049999999999998E-2</v>
      </c>
      <c r="D19">
        <v>0.19206999999999999</v>
      </c>
      <c r="E19">
        <v>0</v>
      </c>
      <c r="F19">
        <v>0</v>
      </c>
      <c r="G19">
        <v>12</v>
      </c>
      <c r="H19" t="s">
        <v>26</v>
      </c>
      <c r="I19">
        <v>0</v>
      </c>
      <c r="J19">
        <v>0</v>
      </c>
      <c r="L19">
        <v>0</v>
      </c>
      <c r="M19">
        <v>0</v>
      </c>
      <c r="N19">
        <v>0</v>
      </c>
    </row>
    <row r="20" spans="1:14" x14ac:dyDescent="0.35">
      <c r="A20">
        <v>12</v>
      </c>
      <c r="B20">
        <v>13</v>
      </c>
      <c r="C20">
        <v>0.22092000000000001</v>
      </c>
      <c r="D20">
        <v>0.19988</v>
      </c>
      <c r="E20">
        <v>0</v>
      </c>
      <c r="F20">
        <v>0</v>
      </c>
      <c r="G20">
        <v>12</v>
      </c>
      <c r="H20" t="s">
        <v>26</v>
      </c>
      <c r="I20">
        <v>0</v>
      </c>
      <c r="J20">
        <v>0</v>
      </c>
      <c r="L20">
        <v>0</v>
      </c>
      <c r="M20">
        <v>0</v>
      </c>
      <c r="N20">
        <v>0</v>
      </c>
    </row>
    <row r="21" spans="1:14" x14ac:dyDescent="0.35">
      <c r="A21">
        <v>13</v>
      </c>
      <c r="B21">
        <v>14</v>
      </c>
      <c r="C21">
        <v>0.17093</v>
      </c>
      <c r="D21">
        <v>0.34802</v>
      </c>
      <c r="E21">
        <v>0</v>
      </c>
      <c r="F21">
        <v>0</v>
      </c>
      <c r="G21">
        <v>12</v>
      </c>
      <c r="H21" t="s">
        <v>26</v>
      </c>
      <c r="I21">
        <v>0</v>
      </c>
      <c r="J21">
        <v>0</v>
      </c>
      <c r="L21">
        <v>0</v>
      </c>
      <c r="M21">
        <v>0</v>
      </c>
      <c r="N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447A-3CEF-4785-861F-3FE0AC3012C3}">
  <dimension ref="A1:C4"/>
  <sheetViews>
    <sheetView workbookViewId="0">
      <selection activeCell="C11" sqref="C11"/>
    </sheetView>
  </sheetViews>
  <sheetFormatPr defaultRowHeight="14.5" x14ac:dyDescent="0.35"/>
  <cols>
    <col min="2" max="2" width="20.1796875" bestFit="1" customWidth="1"/>
  </cols>
  <sheetData>
    <row r="1" spans="1:3" s="1" customFormat="1" x14ac:dyDescent="0.35">
      <c r="A1" s="1" t="s">
        <v>8</v>
      </c>
      <c r="B1" s="1" t="s">
        <v>31</v>
      </c>
      <c r="C1" s="1" t="s">
        <v>32</v>
      </c>
    </row>
    <row r="2" spans="1:3" x14ac:dyDescent="0.35">
      <c r="A2">
        <v>4</v>
      </c>
      <c r="B2">
        <v>19</v>
      </c>
      <c r="C2" t="s">
        <v>33</v>
      </c>
    </row>
    <row r="3" spans="1:3" x14ac:dyDescent="0.35">
      <c r="A3">
        <v>9</v>
      </c>
      <c r="B3">
        <v>19</v>
      </c>
      <c r="C3" t="s">
        <v>33</v>
      </c>
    </row>
    <row r="4" spans="1:3" x14ac:dyDescent="0.35">
      <c r="A4">
        <v>12</v>
      </c>
      <c r="B4">
        <v>19</v>
      </c>
      <c r="C4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FFAD-586E-4B45-A6F7-7B8C372B2BDA}">
  <dimension ref="A1:C15"/>
  <sheetViews>
    <sheetView workbookViewId="0">
      <selection activeCell="H20" sqref="H20"/>
    </sheetView>
  </sheetViews>
  <sheetFormatPr defaultRowHeight="14.5" x14ac:dyDescent="0.35"/>
  <cols>
    <col min="2" max="2" width="12" bestFit="1" customWidth="1"/>
    <col min="3" max="3" width="11" bestFit="1" customWidth="1"/>
    <col min="6" max="6" width="6.81640625" bestFit="1" customWidth="1"/>
  </cols>
  <sheetData>
    <row r="1" spans="1:3" s="1" customFormat="1" x14ac:dyDescent="0.35">
      <c r="A1" s="1" t="s">
        <v>0</v>
      </c>
      <c r="B1" s="1" t="s">
        <v>4</v>
      </c>
      <c r="C1" s="1" t="s">
        <v>34</v>
      </c>
    </row>
    <row r="2" spans="1:3" x14ac:dyDescent="0.35">
      <c r="A2">
        <v>1</v>
      </c>
      <c r="B2">
        <v>1.06</v>
      </c>
      <c r="C2">
        <v>0</v>
      </c>
    </row>
    <row r="3" spans="1:3" x14ac:dyDescent="0.35">
      <c r="A3">
        <v>2</v>
      </c>
      <c r="B3">
        <v>1.0449999999999999</v>
      </c>
      <c r="C3">
        <v>-4.9564700000000004</v>
      </c>
    </row>
    <row r="4" spans="1:3" x14ac:dyDescent="0.35">
      <c r="A4">
        <v>3</v>
      </c>
      <c r="B4">
        <v>1.01</v>
      </c>
      <c r="C4">
        <v>-12.63274</v>
      </c>
    </row>
    <row r="5" spans="1:3" x14ac:dyDescent="0.35">
      <c r="A5">
        <v>4</v>
      </c>
      <c r="B5">
        <v>1.0260899999999999</v>
      </c>
      <c r="C5">
        <v>-10.36585</v>
      </c>
    </row>
    <row r="6" spans="1:3" x14ac:dyDescent="0.35">
      <c r="A6">
        <v>5</v>
      </c>
      <c r="B6">
        <v>1.0326</v>
      </c>
      <c r="C6">
        <v>-8.9466300000000007</v>
      </c>
    </row>
    <row r="7" spans="1:3" x14ac:dyDescent="0.35">
      <c r="A7">
        <v>6</v>
      </c>
      <c r="B7">
        <v>1.07</v>
      </c>
      <c r="C7">
        <v>-14.87918</v>
      </c>
    </row>
    <row r="8" spans="1:3" x14ac:dyDescent="0.35">
      <c r="A8">
        <v>7</v>
      </c>
      <c r="B8">
        <v>1.04481</v>
      </c>
      <c r="C8">
        <v>-13.45011</v>
      </c>
    </row>
    <row r="9" spans="1:3" x14ac:dyDescent="0.35">
      <c r="A9">
        <v>8</v>
      </c>
      <c r="B9">
        <v>1.0900000000000001</v>
      </c>
      <c r="C9">
        <v>-13.450049999999999</v>
      </c>
    </row>
    <row r="10" spans="1:3" x14ac:dyDescent="0.35">
      <c r="A10">
        <v>9</v>
      </c>
      <c r="B10">
        <v>1.02763</v>
      </c>
      <c r="C10">
        <v>-15.06968</v>
      </c>
    </row>
    <row r="11" spans="1:3" x14ac:dyDescent="0.35">
      <c r="A11">
        <v>10</v>
      </c>
      <c r="B11">
        <v>1.0275399999999999</v>
      </c>
      <c r="C11">
        <v>-15.31793</v>
      </c>
    </row>
    <row r="12" spans="1:3" x14ac:dyDescent="0.35">
      <c r="A12">
        <v>11</v>
      </c>
      <c r="B12">
        <v>1.04494</v>
      </c>
      <c r="C12">
        <v>-15.213240000000001</v>
      </c>
    </row>
    <row r="13" spans="1:3" x14ac:dyDescent="0.35">
      <c r="A13">
        <v>12</v>
      </c>
      <c r="B13">
        <v>1.0530200000000001</v>
      </c>
      <c r="C13">
        <v>-15.719469999999999</v>
      </c>
    </row>
    <row r="14" spans="1:3" x14ac:dyDescent="0.35">
      <c r="A14">
        <v>13</v>
      </c>
      <c r="B14">
        <v>1.04623</v>
      </c>
      <c r="C14">
        <v>-15.738060000000001</v>
      </c>
    </row>
    <row r="15" spans="1:3" x14ac:dyDescent="0.35">
      <c r="A15">
        <v>14</v>
      </c>
      <c r="B15">
        <v>1.0174300000000001</v>
      </c>
      <c r="C15">
        <v>-16.39378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2649-79A9-4750-81F8-F6613BFE84EB}">
  <dimension ref="C4:G36"/>
  <sheetViews>
    <sheetView topLeftCell="A4" workbookViewId="0">
      <selection activeCell="P20" sqref="P20"/>
    </sheetView>
  </sheetViews>
  <sheetFormatPr defaultRowHeight="14.5" x14ac:dyDescent="0.35"/>
  <sheetData>
    <row r="4" spans="3:7" x14ac:dyDescent="0.35">
      <c r="C4" t="s">
        <v>50</v>
      </c>
      <c r="D4" t="s">
        <v>44</v>
      </c>
      <c r="G4" t="s">
        <v>48</v>
      </c>
    </row>
    <row r="5" spans="3:7" x14ac:dyDescent="0.35">
      <c r="D5" s="3" t="s">
        <v>45</v>
      </c>
      <c r="E5" s="3" t="s">
        <v>46</v>
      </c>
      <c r="F5" s="3" t="s">
        <v>47</v>
      </c>
      <c r="G5" s="3" t="s">
        <v>49</v>
      </c>
    </row>
    <row r="6" spans="3:7" x14ac:dyDescent="0.35">
      <c r="C6">
        <v>0</v>
      </c>
      <c r="D6">
        <v>72.599999999999994</v>
      </c>
      <c r="E6">
        <v>72.599999999999994</v>
      </c>
      <c r="F6">
        <v>72.599999999999994</v>
      </c>
    </row>
    <row r="7" spans="3:7" x14ac:dyDescent="0.35">
      <c r="C7">
        <f>C6+2</f>
        <v>2</v>
      </c>
      <c r="D7">
        <v>72.5</v>
      </c>
      <c r="E7">
        <v>72.599999999999994</v>
      </c>
      <c r="F7">
        <v>72.900000000000006</v>
      </c>
    </row>
    <row r="8" spans="3:7" x14ac:dyDescent="0.35">
      <c r="C8">
        <f t="shared" ref="C8:C21" si="0">C7+2</f>
        <v>4</v>
      </c>
      <c r="D8">
        <v>72.400000000000006</v>
      </c>
      <c r="E8">
        <v>72.5</v>
      </c>
      <c r="F8">
        <v>73.099999999999994</v>
      </c>
    </row>
    <row r="9" spans="3:7" x14ac:dyDescent="0.35">
      <c r="C9">
        <f t="shared" si="0"/>
        <v>6</v>
      </c>
      <c r="D9">
        <v>72.2</v>
      </c>
      <c r="E9">
        <v>72.400000000000006</v>
      </c>
      <c r="F9">
        <v>73.400000000000006</v>
      </c>
    </row>
    <row r="10" spans="3:7" x14ac:dyDescent="0.35">
      <c r="C10">
        <f t="shared" si="0"/>
        <v>8</v>
      </c>
      <c r="D10">
        <v>72.099999999999994</v>
      </c>
      <c r="E10">
        <v>72.3</v>
      </c>
      <c r="F10">
        <v>73.7</v>
      </c>
    </row>
    <row r="11" spans="3:7" x14ac:dyDescent="0.35">
      <c r="C11">
        <f t="shared" si="0"/>
        <v>10</v>
      </c>
      <c r="D11">
        <v>72</v>
      </c>
      <c r="E11">
        <v>72.3</v>
      </c>
      <c r="F11">
        <v>74</v>
      </c>
    </row>
    <row r="12" spans="3:7" x14ac:dyDescent="0.35">
      <c r="C12">
        <f t="shared" si="0"/>
        <v>12</v>
      </c>
      <c r="D12">
        <v>71.900000000000006</v>
      </c>
      <c r="E12">
        <v>72.2</v>
      </c>
      <c r="F12">
        <v>74.3</v>
      </c>
    </row>
    <row r="13" spans="3:7" x14ac:dyDescent="0.35">
      <c r="C13">
        <f t="shared" si="0"/>
        <v>14</v>
      </c>
      <c r="D13">
        <v>71.8</v>
      </c>
      <c r="E13">
        <v>72.2</v>
      </c>
      <c r="F13">
        <v>74.599999999999994</v>
      </c>
    </row>
    <row r="14" spans="3:7" x14ac:dyDescent="0.35">
      <c r="C14">
        <f t="shared" si="0"/>
        <v>16</v>
      </c>
      <c r="D14">
        <v>71.7</v>
      </c>
      <c r="E14">
        <v>72.099999999999994</v>
      </c>
      <c r="F14">
        <v>75</v>
      </c>
    </row>
    <row r="15" spans="3:7" x14ac:dyDescent="0.35">
      <c r="C15">
        <f t="shared" si="0"/>
        <v>18</v>
      </c>
      <c r="D15">
        <v>71.7</v>
      </c>
      <c r="E15">
        <v>72.099999999999994</v>
      </c>
      <c r="F15">
        <v>75.400000000000006</v>
      </c>
    </row>
    <row r="16" spans="3:7" x14ac:dyDescent="0.35">
      <c r="C16">
        <f t="shared" si="0"/>
        <v>20</v>
      </c>
      <c r="D16">
        <v>71.599999999999994</v>
      </c>
      <c r="E16">
        <v>72.099999999999994</v>
      </c>
      <c r="F16">
        <v>75.8</v>
      </c>
    </row>
    <row r="17" spans="3:6" x14ac:dyDescent="0.35">
      <c r="C17">
        <f t="shared" si="0"/>
        <v>22</v>
      </c>
      <c r="D17">
        <v>71.599999999999994</v>
      </c>
      <c r="E17">
        <v>72.099999999999994</v>
      </c>
      <c r="F17">
        <v>76.2</v>
      </c>
    </row>
    <row r="18" spans="3:6" x14ac:dyDescent="0.35">
      <c r="C18">
        <f t="shared" si="0"/>
        <v>24</v>
      </c>
      <c r="D18">
        <v>71.599999999999994</v>
      </c>
      <c r="E18">
        <v>72.099999999999994</v>
      </c>
      <c r="F18">
        <v>76.599999999999994</v>
      </c>
    </row>
    <row r="19" spans="3:6" x14ac:dyDescent="0.35">
      <c r="C19">
        <f t="shared" si="0"/>
        <v>26</v>
      </c>
      <c r="D19">
        <v>71.7</v>
      </c>
      <c r="E19">
        <v>72.099999999999994</v>
      </c>
      <c r="F19">
        <v>77</v>
      </c>
    </row>
    <row r="20" spans="3:6" x14ac:dyDescent="0.35">
      <c r="C20">
        <f t="shared" si="0"/>
        <v>28</v>
      </c>
      <c r="D20">
        <v>71.7</v>
      </c>
      <c r="E20">
        <v>72.2</v>
      </c>
      <c r="F20">
        <v>77.5</v>
      </c>
    </row>
    <row r="21" spans="3:6" x14ac:dyDescent="0.35">
      <c r="C21">
        <f t="shared" si="0"/>
        <v>30</v>
      </c>
      <c r="D21">
        <v>71.8</v>
      </c>
      <c r="E21">
        <v>72.2</v>
      </c>
      <c r="F21">
        <v>77.900000000000006</v>
      </c>
    </row>
    <row r="22" spans="3:6" x14ac:dyDescent="0.35">
      <c r="C22">
        <v>-2</v>
      </c>
      <c r="D22">
        <v>72.8</v>
      </c>
      <c r="E22">
        <v>72.7</v>
      </c>
      <c r="F22">
        <v>72.400000000000006</v>
      </c>
    </row>
    <row r="23" spans="3:6" x14ac:dyDescent="0.35">
      <c r="C23">
        <f>C22-2</f>
        <v>-4</v>
      </c>
      <c r="D23">
        <v>73</v>
      </c>
      <c r="E23">
        <v>72.8</v>
      </c>
      <c r="F23">
        <v>72.2</v>
      </c>
    </row>
    <row r="24" spans="3:6" x14ac:dyDescent="0.35">
      <c r="C24">
        <f t="shared" ref="C24:C36" si="1">C23-2</f>
        <v>-6</v>
      </c>
      <c r="D24">
        <v>73.099999999999994</v>
      </c>
      <c r="E24">
        <v>72.900000000000006</v>
      </c>
      <c r="F24">
        <v>72</v>
      </c>
    </row>
    <row r="25" spans="3:6" x14ac:dyDescent="0.35">
      <c r="C25">
        <f t="shared" si="1"/>
        <v>-8</v>
      </c>
      <c r="D25">
        <v>73.3</v>
      </c>
      <c r="E25">
        <v>73</v>
      </c>
      <c r="F25">
        <v>71.8</v>
      </c>
    </row>
    <row r="26" spans="3:6" x14ac:dyDescent="0.35">
      <c r="C26">
        <f t="shared" si="1"/>
        <v>-10</v>
      </c>
      <c r="D26">
        <v>73.5</v>
      </c>
      <c r="E26">
        <v>73.099999999999994</v>
      </c>
      <c r="F26">
        <v>71.599999999999994</v>
      </c>
    </row>
    <row r="27" spans="3:6" x14ac:dyDescent="0.35">
      <c r="C27">
        <f t="shared" si="1"/>
        <v>-12</v>
      </c>
      <c r="D27">
        <v>73.7</v>
      </c>
      <c r="E27">
        <v>73.2</v>
      </c>
      <c r="F27">
        <v>71.400000000000006</v>
      </c>
    </row>
    <row r="28" spans="3:6" x14ac:dyDescent="0.35">
      <c r="C28">
        <f t="shared" si="1"/>
        <v>-14</v>
      </c>
      <c r="D28">
        <v>73.900000000000006</v>
      </c>
      <c r="E28">
        <v>73.400000000000006</v>
      </c>
      <c r="F28">
        <v>71.3</v>
      </c>
    </row>
    <row r="29" spans="3:6" x14ac:dyDescent="0.35">
      <c r="C29">
        <f t="shared" si="1"/>
        <v>-16</v>
      </c>
      <c r="D29">
        <v>74.2</v>
      </c>
      <c r="E29">
        <v>73.5</v>
      </c>
      <c r="F29">
        <v>71.2</v>
      </c>
    </row>
    <row r="30" spans="3:6" x14ac:dyDescent="0.35">
      <c r="C30">
        <f t="shared" si="1"/>
        <v>-18</v>
      </c>
      <c r="D30">
        <v>74.400000000000006</v>
      </c>
      <c r="E30">
        <v>73.599999999999994</v>
      </c>
      <c r="F30">
        <v>71</v>
      </c>
    </row>
    <row r="31" spans="3:6" x14ac:dyDescent="0.35">
      <c r="C31">
        <f t="shared" si="1"/>
        <v>-20</v>
      </c>
      <c r="D31">
        <v>74.7</v>
      </c>
      <c r="E31">
        <v>73.8</v>
      </c>
      <c r="F31">
        <v>70.900000000000006</v>
      </c>
    </row>
    <row r="32" spans="3:6" x14ac:dyDescent="0.35">
      <c r="C32">
        <f t="shared" si="1"/>
        <v>-22</v>
      </c>
      <c r="D32">
        <v>75</v>
      </c>
      <c r="E32">
        <v>74</v>
      </c>
      <c r="F32">
        <v>70.8</v>
      </c>
    </row>
    <row r="33" spans="3:6" x14ac:dyDescent="0.35">
      <c r="C33">
        <f t="shared" si="1"/>
        <v>-24</v>
      </c>
      <c r="D33">
        <v>75.3</v>
      </c>
      <c r="E33">
        <v>74.2</v>
      </c>
      <c r="F33">
        <v>70.8</v>
      </c>
    </row>
    <row r="34" spans="3:6" x14ac:dyDescent="0.35">
      <c r="C34">
        <f t="shared" si="1"/>
        <v>-26</v>
      </c>
      <c r="D34">
        <v>75.599999999999994</v>
      </c>
      <c r="E34">
        <v>74.400000000000006</v>
      </c>
      <c r="F34">
        <v>70.8</v>
      </c>
    </row>
    <row r="35" spans="3:6" x14ac:dyDescent="0.35">
      <c r="C35">
        <f t="shared" si="1"/>
        <v>-28</v>
      </c>
      <c r="D35">
        <v>76</v>
      </c>
      <c r="E35">
        <v>74.599999999999994</v>
      </c>
      <c r="F35">
        <v>70.8</v>
      </c>
    </row>
    <row r="36" spans="3:6" x14ac:dyDescent="0.35">
      <c r="C36">
        <f t="shared" si="1"/>
        <v>-30</v>
      </c>
      <c r="D36">
        <v>76.3</v>
      </c>
      <c r="E36">
        <v>74.8</v>
      </c>
      <c r="F36">
        <v>70.8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985C-9000-4D98-9A41-CFC91BE0E4F9}">
  <dimension ref="D3:I12"/>
  <sheetViews>
    <sheetView workbookViewId="0">
      <selection activeCell="P12" sqref="P12"/>
    </sheetView>
  </sheetViews>
  <sheetFormatPr defaultRowHeight="14.5" x14ac:dyDescent="0.35"/>
  <cols>
    <col min="6" max="6" width="12.1796875" customWidth="1"/>
  </cols>
  <sheetData>
    <row r="3" spans="4:9" x14ac:dyDescent="0.35">
      <c r="I3" t="s">
        <v>59</v>
      </c>
    </row>
    <row r="4" spans="4:9" x14ac:dyDescent="0.35">
      <c r="F4" s="4" t="s">
        <v>63</v>
      </c>
      <c r="G4" s="4">
        <v>6.96</v>
      </c>
    </row>
    <row r="6" spans="4:9" x14ac:dyDescent="0.35">
      <c r="D6" s="4" t="s">
        <v>56</v>
      </c>
      <c r="E6" s="4" t="s">
        <v>53</v>
      </c>
      <c r="F6" s="4" t="s">
        <v>51</v>
      </c>
      <c r="G6" s="4" t="s">
        <v>61</v>
      </c>
      <c r="H6" s="4" t="s">
        <v>62</v>
      </c>
    </row>
    <row r="7" spans="4:9" x14ac:dyDescent="0.35">
      <c r="D7" s="4">
        <v>4</v>
      </c>
      <c r="E7" s="4" t="s">
        <v>52</v>
      </c>
      <c r="F7" s="4">
        <v>6.99</v>
      </c>
      <c r="G7" s="4">
        <f>F7-$G$4</f>
        <v>3.0000000000000249E-2</v>
      </c>
      <c r="H7" s="4"/>
    </row>
    <row r="8" spans="4:9" x14ac:dyDescent="0.35">
      <c r="D8" s="4">
        <v>9</v>
      </c>
      <c r="E8" s="4" t="s">
        <v>54</v>
      </c>
      <c r="F8" s="4">
        <v>6.79</v>
      </c>
      <c r="G8" s="4">
        <f t="shared" ref="G8:G12" si="0">F8-$G$4</f>
        <v>-0.16999999999999993</v>
      </c>
      <c r="H8" s="4"/>
    </row>
    <row r="9" spans="4:9" x14ac:dyDescent="0.35">
      <c r="D9" s="4">
        <v>12</v>
      </c>
      <c r="E9" s="4" t="s">
        <v>55</v>
      </c>
      <c r="F9" s="4">
        <v>7.26</v>
      </c>
      <c r="G9" s="4">
        <f t="shared" si="0"/>
        <v>0.29999999999999982</v>
      </c>
      <c r="H9" s="4"/>
    </row>
    <row r="10" spans="4:9" x14ac:dyDescent="0.35">
      <c r="D10" s="4"/>
      <c r="E10" s="4" t="s">
        <v>58</v>
      </c>
      <c r="F10" s="4">
        <v>6.89</v>
      </c>
      <c r="G10" s="4">
        <f t="shared" si="0"/>
        <v>-7.0000000000000284E-2</v>
      </c>
      <c r="H10" s="4">
        <f>G7+G8</f>
        <v>-0.13999999999999968</v>
      </c>
    </row>
    <row r="11" spans="4:9" x14ac:dyDescent="0.35">
      <c r="D11" s="4"/>
      <c r="E11" s="4" t="s">
        <v>60</v>
      </c>
      <c r="F11" s="4">
        <v>7.1</v>
      </c>
      <c r="G11" s="4">
        <f t="shared" si="0"/>
        <v>0.13999999999999968</v>
      </c>
      <c r="H11" s="4">
        <f>G8+G9</f>
        <v>0.12999999999999989</v>
      </c>
    </row>
    <row r="12" spans="4:9" x14ac:dyDescent="0.35">
      <c r="D12" s="4"/>
      <c r="E12" s="4" t="s">
        <v>57</v>
      </c>
      <c r="F12" s="4">
        <v>7.3</v>
      </c>
      <c r="G12" s="4">
        <f t="shared" si="0"/>
        <v>0.33999999999999986</v>
      </c>
      <c r="H12" s="4">
        <f>G7+G9</f>
        <v>0.33000000000000007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7985-A012-40CC-9F1A-039713B93512}">
  <dimension ref="B6:AQ274"/>
  <sheetViews>
    <sheetView tabSelected="1" topLeftCell="A136" zoomScale="70" zoomScaleNormal="70" workbookViewId="0">
      <selection activeCell="G221" sqref="G221"/>
    </sheetView>
  </sheetViews>
  <sheetFormatPr defaultRowHeight="14.5" x14ac:dyDescent="0.35"/>
  <cols>
    <col min="9" max="9" width="14.08984375" customWidth="1"/>
    <col min="10" max="10" width="13.453125" customWidth="1"/>
    <col min="11" max="11" width="14.6328125" customWidth="1"/>
    <col min="17" max="17" width="14.1796875" customWidth="1"/>
    <col min="18" max="18" width="15.08984375" customWidth="1"/>
    <col min="19" max="19" width="12.90625" customWidth="1"/>
  </cols>
  <sheetData>
    <row r="6" spans="5:27" x14ac:dyDescent="0.35">
      <c r="E6" s="5" t="s">
        <v>64</v>
      </c>
      <c r="Z6" s="5" t="s">
        <v>86</v>
      </c>
      <c r="AA6" t="s">
        <v>87</v>
      </c>
    </row>
    <row r="7" spans="5:27" x14ac:dyDescent="0.35">
      <c r="E7" t="s">
        <v>8</v>
      </c>
    </row>
    <row r="8" spans="5:27" x14ac:dyDescent="0.35">
      <c r="E8" t="s">
        <v>65</v>
      </c>
      <c r="F8" t="s">
        <v>66</v>
      </c>
      <c r="G8" t="s">
        <v>67</v>
      </c>
      <c r="H8" t="s">
        <v>1</v>
      </c>
      <c r="I8" t="s">
        <v>68</v>
      </c>
      <c r="J8" t="s">
        <v>69</v>
      </c>
      <c r="K8" t="s">
        <v>70</v>
      </c>
    </row>
    <row r="9" spans="5:27" x14ac:dyDescent="0.35">
      <c r="E9">
        <v>1</v>
      </c>
      <c r="F9" t="s">
        <v>84</v>
      </c>
      <c r="G9">
        <v>1</v>
      </c>
      <c r="H9" t="s">
        <v>85</v>
      </c>
      <c r="I9">
        <v>0</v>
      </c>
      <c r="J9">
        <v>0</v>
      </c>
      <c r="K9">
        <v>0</v>
      </c>
    </row>
    <row r="10" spans="5:27" x14ac:dyDescent="0.35">
      <c r="E10">
        <v>2</v>
      </c>
      <c r="F10" t="s">
        <v>75</v>
      </c>
      <c r="G10">
        <v>1</v>
      </c>
      <c r="H10" t="s">
        <v>9</v>
      </c>
      <c r="I10">
        <v>-18.64</v>
      </c>
      <c r="J10">
        <v>0</v>
      </c>
      <c r="K10">
        <v>18.64</v>
      </c>
    </row>
    <row r="11" spans="5:27" x14ac:dyDescent="0.35">
      <c r="E11">
        <v>3</v>
      </c>
      <c r="F11" t="s">
        <v>78</v>
      </c>
      <c r="G11">
        <v>1</v>
      </c>
      <c r="H11" t="s">
        <v>9</v>
      </c>
      <c r="I11">
        <v>-10</v>
      </c>
      <c r="J11">
        <v>0</v>
      </c>
      <c r="K11">
        <v>10</v>
      </c>
    </row>
    <row r="12" spans="5:27" x14ac:dyDescent="0.35">
      <c r="E12">
        <v>4</v>
      </c>
      <c r="F12" t="s">
        <v>71</v>
      </c>
      <c r="G12">
        <v>1</v>
      </c>
      <c r="H12" t="s">
        <v>11</v>
      </c>
      <c r="I12">
        <v>-28.14</v>
      </c>
      <c r="J12">
        <v>86.42</v>
      </c>
      <c r="K12">
        <v>90.89</v>
      </c>
    </row>
    <row r="13" spans="5:27" x14ac:dyDescent="0.35">
      <c r="E13">
        <v>5</v>
      </c>
      <c r="F13" t="s">
        <v>80</v>
      </c>
      <c r="G13">
        <v>1</v>
      </c>
      <c r="H13" t="s">
        <v>11</v>
      </c>
      <c r="I13">
        <v>3.13</v>
      </c>
      <c r="J13">
        <v>-0.09</v>
      </c>
      <c r="K13">
        <v>3.14</v>
      </c>
    </row>
    <row r="14" spans="5:27" x14ac:dyDescent="0.35">
      <c r="E14">
        <v>6</v>
      </c>
      <c r="F14" t="s">
        <v>72</v>
      </c>
      <c r="G14">
        <v>1</v>
      </c>
      <c r="H14" t="s">
        <v>9</v>
      </c>
      <c r="I14">
        <v>-51.23</v>
      </c>
      <c r="J14">
        <v>0</v>
      </c>
      <c r="K14">
        <v>51.23</v>
      </c>
    </row>
    <row r="15" spans="5:27" x14ac:dyDescent="0.35">
      <c r="E15">
        <v>7</v>
      </c>
      <c r="F15" t="s">
        <v>74</v>
      </c>
      <c r="G15">
        <v>1</v>
      </c>
      <c r="H15" t="s">
        <v>11</v>
      </c>
      <c r="I15">
        <v>-22.96</v>
      </c>
      <c r="J15">
        <v>1.8</v>
      </c>
      <c r="K15">
        <v>23.03</v>
      </c>
    </row>
    <row r="16" spans="5:27" x14ac:dyDescent="0.35">
      <c r="E16">
        <v>8</v>
      </c>
      <c r="F16" t="s">
        <v>81</v>
      </c>
      <c r="G16">
        <v>1</v>
      </c>
      <c r="H16" t="s">
        <v>9</v>
      </c>
      <c r="I16">
        <v>-0.21</v>
      </c>
      <c r="J16">
        <v>0</v>
      </c>
      <c r="K16">
        <v>0.21</v>
      </c>
    </row>
    <row r="17" spans="5:22" x14ac:dyDescent="0.35">
      <c r="E17">
        <v>9</v>
      </c>
      <c r="F17" t="s">
        <v>73</v>
      </c>
      <c r="G17">
        <v>1</v>
      </c>
      <c r="H17" t="s">
        <v>11</v>
      </c>
      <c r="I17">
        <v>-30.52</v>
      </c>
      <c r="J17">
        <v>6.76</v>
      </c>
      <c r="K17">
        <v>31.26</v>
      </c>
    </row>
    <row r="18" spans="5:22" x14ac:dyDescent="0.35">
      <c r="E18">
        <v>10</v>
      </c>
      <c r="F18" t="s">
        <v>76</v>
      </c>
      <c r="G18">
        <v>1</v>
      </c>
      <c r="H18" t="s">
        <v>11</v>
      </c>
      <c r="I18">
        <v>-4.96</v>
      </c>
      <c r="J18">
        <v>17.03</v>
      </c>
      <c r="K18">
        <v>17.739999999999998</v>
      </c>
    </row>
    <row r="19" spans="5:22" x14ac:dyDescent="0.35">
      <c r="E19">
        <v>11</v>
      </c>
      <c r="F19" t="s">
        <v>83</v>
      </c>
      <c r="G19">
        <v>1</v>
      </c>
      <c r="H19" t="s">
        <v>11</v>
      </c>
      <c r="I19">
        <v>0</v>
      </c>
      <c r="J19">
        <v>0</v>
      </c>
      <c r="K19">
        <v>0</v>
      </c>
    </row>
    <row r="20" spans="5:22" x14ac:dyDescent="0.35">
      <c r="E20">
        <v>12</v>
      </c>
      <c r="F20" t="s">
        <v>77</v>
      </c>
      <c r="G20">
        <v>1</v>
      </c>
      <c r="H20" t="s">
        <v>11</v>
      </c>
      <c r="I20">
        <v>2.29</v>
      </c>
      <c r="J20">
        <v>15.94</v>
      </c>
      <c r="K20">
        <v>16.11</v>
      </c>
    </row>
    <row r="21" spans="5:22" x14ac:dyDescent="0.35">
      <c r="E21">
        <v>13</v>
      </c>
      <c r="F21" t="s">
        <v>79</v>
      </c>
      <c r="G21">
        <v>1</v>
      </c>
      <c r="H21" t="s">
        <v>11</v>
      </c>
      <c r="I21">
        <v>-10.02</v>
      </c>
      <c r="J21">
        <v>4.41</v>
      </c>
      <c r="K21">
        <v>10.95</v>
      </c>
    </row>
    <row r="22" spans="5:22" x14ac:dyDescent="0.35">
      <c r="E22">
        <v>14</v>
      </c>
      <c r="F22" t="s">
        <v>82</v>
      </c>
      <c r="G22">
        <v>1</v>
      </c>
      <c r="H22" t="s">
        <v>11</v>
      </c>
      <c r="I22">
        <v>-0.02</v>
      </c>
      <c r="J22">
        <v>0.01</v>
      </c>
      <c r="K22">
        <v>0.02</v>
      </c>
    </row>
    <row r="24" spans="5:22" x14ac:dyDescent="0.35">
      <c r="E24" t="s">
        <v>8</v>
      </c>
    </row>
    <row r="25" spans="5:22" x14ac:dyDescent="0.35">
      <c r="E25" t="s">
        <v>65</v>
      </c>
      <c r="F25" t="s">
        <v>66</v>
      </c>
      <c r="G25" t="s">
        <v>67</v>
      </c>
      <c r="H25" t="s">
        <v>89</v>
      </c>
      <c r="I25" t="s">
        <v>97</v>
      </c>
      <c r="J25" t="s">
        <v>98</v>
      </c>
      <c r="K25" t="s">
        <v>90</v>
      </c>
      <c r="L25" t="s">
        <v>91</v>
      </c>
      <c r="M25" t="s">
        <v>99</v>
      </c>
      <c r="N25" t="s">
        <v>92</v>
      </c>
      <c r="O25" t="s">
        <v>100</v>
      </c>
      <c r="P25" t="s">
        <v>93</v>
      </c>
      <c r="Q25" t="s">
        <v>101</v>
      </c>
      <c r="R25" t="s">
        <v>102</v>
      </c>
      <c r="S25" t="s">
        <v>94</v>
      </c>
      <c r="T25" t="s">
        <v>103</v>
      </c>
      <c r="U25" t="s">
        <v>95</v>
      </c>
      <c r="V25" t="s">
        <v>96</v>
      </c>
    </row>
    <row r="26" spans="5:22" x14ac:dyDescent="0.35">
      <c r="E26">
        <v>1</v>
      </c>
      <c r="F26" t="s">
        <v>84</v>
      </c>
      <c r="G26">
        <v>1</v>
      </c>
      <c r="H26">
        <v>69</v>
      </c>
      <c r="I26">
        <v>1.06</v>
      </c>
      <c r="J26">
        <v>73.14</v>
      </c>
      <c r="K26">
        <v>-61.44</v>
      </c>
      <c r="L26">
        <v>-14.48</v>
      </c>
      <c r="M26">
        <v>43.1</v>
      </c>
      <c r="S26">
        <v>0</v>
      </c>
      <c r="T26">
        <v>0</v>
      </c>
      <c r="U26">
        <v>1</v>
      </c>
      <c r="V26">
        <v>1</v>
      </c>
    </row>
    <row r="27" spans="5:22" x14ac:dyDescent="0.35">
      <c r="E27">
        <v>2</v>
      </c>
      <c r="F27" t="s">
        <v>75</v>
      </c>
      <c r="G27">
        <v>1</v>
      </c>
      <c r="H27">
        <v>69</v>
      </c>
      <c r="I27">
        <v>1.0449999999999999</v>
      </c>
      <c r="J27">
        <v>72.105000000000004</v>
      </c>
      <c r="K27">
        <v>-60.71</v>
      </c>
      <c r="L27">
        <v>40</v>
      </c>
      <c r="M27">
        <v>22.38</v>
      </c>
      <c r="N27">
        <v>21.7</v>
      </c>
      <c r="O27">
        <v>12.7</v>
      </c>
      <c r="P27">
        <v>0</v>
      </c>
      <c r="Q27">
        <v>0</v>
      </c>
      <c r="S27">
        <v>0</v>
      </c>
      <c r="T27">
        <v>0</v>
      </c>
      <c r="U27">
        <v>1</v>
      </c>
      <c r="V27">
        <v>1</v>
      </c>
    </row>
    <row r="28" spans="5:22" x14ac:dyDescent="0.35">
      <c r="E28">
        <v>3</v>
      </c>
      <c r="F28" t="s">
        <v>78</v>
      </c>
      <c r="G28">
        <v>1</v>
      </c>
      <c r="H28">
        <v>69</v>
      </c>
      <c r="I28">
        <v>1.01</v>
      </c>
      <c r="J28">
        <v>69.69</v>
      </c>
      <c r="K28">
        <v>-61.6</v>
      </c>
      <c r="L28">
        <v>65</v>
      </c>
      <c r="M28">
        <v>8.25</v>
      </c>
      <c r="N28">
        <v>94.2</v>
      </c>
      <c r="O28">
        <v>19</v>
      </c>
      <c r="P28">
        <v>0</v>
      </c>
      <c r="Q28">
        <v>0</v>
      </c>
      <c r="S28">
        <v>0</v>
      </c>
      <c r="T28">
        <v>0</v>
      </c>
      <c r="U28">
        <v>1</v>
      </c>
      <c r="V28">
        <v>1</v>
      </c>
    </row>
    <row r="29" spans="5:22" x14ac:dyDescent="0.35">
      <c r="E29">
        <v>4</v>
      </c>
      <c r="F29" t="s">
        <v>71</v>
      </c>
      <c r="G29">
        <v>1</v>
      </c>
      <c r="H29">
        <v>69</v>
      </c>
      <c r="I29">
        <v>1.00299</v>
      </c>
      <c r="J29">
        <v>69.206000000000003</v>
      </c>
      <c r="K29">
        <v>-60.62</v>
      </c>
      <c r="N29">
        <v>47.8</v>
      </c>
      <c r="O29">
        <v>-3.9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5:22" x14ac:dyDescent="0.35">
      <c r="E30">
        <v>5</v>
      </c>
      <c r="F30" t="s">
        <v>80</v>
      </c>
      <c r="G30">
        <v>1</v>
      </c>
      <c r="H30">
        <v>69</v>
      </c>
      <c r="I30">
        <v>1.0239799999999999</v>
      </c>
      <c r="J30">
        <v>70.653999999999996</v>
      </c>
      <c r="K30">
        <v>-60.83</v>
      </c>
      <c r="N30">
        <v>7.6</v>
      </c>
      <c r="O30">
        <v>1.6</v>
      </c>
      <c r="P30">
        <v>0</v>
      </c>
      <c r="Q30">
        <v>0</v>
      </c>
      <c r="S30">
        <v>0</v>
      </c>
      <c r="T30">
        <v>0</v>
      </c>
      <c r="U30">
        <v>1</v>
      </c>
      <c r="V30">
        <v>1</v>
      </c>
    </row>
    <row r="31" spans="5:22" x14ac:dyDescent="0.35">
      <c r="E31">
        <v>6</v>
      </c>
      <c r="F31" t="s">
        <v>72</v>
      </c>
      <c r="G31">
        <v>1</v>
      </c>
      <c r="H31">
        <v>13.8</v>
      </c>
      <c r="I31">
        <v>1.07</v>
      </c>
      <c r="J31">
        <v>14.766</v>
      </c>
      <c r="K31">
        <v>-63.03</v>
      </c>
      <c r="L31">
        <v>0</v>
      </c>
      <c r="M31">
        <v>83.15</v>
      </c>
      <c r="N31">
        <v>11.2</v>
      </c>
      <c r="O31">
        <v>7.5</v>
      </c>
      <c r="P31">
        <v>0</v>
      </c>
      <c r="Q31">
        <v>0</v>
      </c>
      <c r="S31">
        <v>0</v>
      </c>
      <c r="T31">
        <v>0</v>
      </c>
      <c r="U31">
        <v>1</v>
      </c>
      <c r="V31">
        <v>1</v>
      </c>
    </row>
    <row r="32" spans="5:22" x14ac:dyDescent="0.35">
      <c r="E32">
        <v>7</v>
      </c>
      <c r="F32" t="s">
        <v>74</v>
      </c>
      <c r="G32">
        <v>1</v>
      </c>
      <c r="H32">
        <v>13.8</v>
      </c>
      <c r="I32">
        <v>1.0115099999999999</v>
      </c>
      <c r="J32">
        <v>13.959</v>
      </c>
      <c r="K32">
        <v>-62.21</v>
      </c>
      <c r="N32">
        <v>0</v>
      </c>
      <c r="O32">
        <v>0</v>
      </c>
      <c r="P32">
        <v>0</v>
      </c>
      <c r="Q32">
        <v>0</v>
      </c>
      <c r="S32">
        <v>0</v>
      </c>
      <c r="T32">
        <v>0</v>
      </c>
      <c r="U32">
        <v>1</v>
      </c>
      <c r="V32">
        <v>1</v>
      </c>
    </row>
    <row r="33" spans="5:22" x14ac:dyDescent="0.35">
      <c r="E33">
        <v>8</v>
      </c>
      <c r="F33" t="s">
        <v>81</v>
      </c>
      <c r="G33">
        <v>1</v>
      </c>
      <c r="H33">
        <v>18</v>
      </c>
      <c r="I33">
        <v>1.0900000000000001</v>
      </c>
      <c r="J33">
        <v>19.62</v>
      </c>
      <c r="K33">
        <v>-62.19</v>
      </c>
      <c r="L33">
        <v>0</v>
      </c>
      <c r="M33">
        <v>15.67</v>
      </c>
      <c r="S33">
        <v>0</v>
      </c>
      <c r="T33">
        <v>0</v>
      </c>
      <c r="U33">
        <v>1</v>
      </c>
      <c r="V33">
        <v>1</v>
      </c>
    </row>
    <row r="34" spans="5:22" x14ac:dyDescent="0.35">
      <c r="E34">
        <v>9</v>
      </c>
      <c r="F34" t="s">
        <v>73</v>
      </c>
      <c r="G34">
        <v>1</v>
      </c>
      <c r="H34">
        <v>13.8</v>
      </c>
      <c r="I34">
        <v>1.0018199999999999</v>
      </c>
      <c r="J34">
        <v>13.824999999999999</v>
      </c>
      <c r="K34">
        <v>-62.39</v>
      </c>
      <c r="N34">
        <v>29.5</v>
      </c>
      <c r="O34">
        <v>16.600000000000001</v>
      </c>
      <c r="P34">
        <v>0</v>
      </c>
      <c r="Q34">
        <v>0</v>
      </c>
      <c r="R34">
        <v>19.07</v>
      </c>
      <c r="S34">
        <v>0</v>
      </c>
      <c r="T34">
        <v>0</v>
      </c>
      <c r="U34">
        <v>1</v>
      </c>
      <c r="V34">
        <v>1</v>
      </c>
    </row>
    <row r="35" spans="5:22" x14ac:dyDescent="0.35">
      <c r="E35">
        <v>10</v>
      </c>
      <c r="F35" t="s">
        <v>76</v>
      </c>
      <c r="G35">
        <v>1</v>
      </c>
      <c r="H35">
        <v>13.8</v>
      </c>
      <c r="I35">
        <v>0.99558000000000002</v>
      </c>
      <c r="J35">
        <v>13.739000000000001</v>
      </c>
      <c r="K35">
        <v>-62.33</v>
      </c>
      <c r="N35">
        <v>9</v>
      </c>
      <c r="O35">
        <v>5.8</v>
      </c>
      <c r="P35">
        <v>0</v>
      </c>
      <c r="Q35">
        <v>0</v>
      </c>
      <c r="S35">
        <v>0</v>
      </c>
      <c r="T35">
        <v>0</v>
      </c>
      <c r="U35">
        <v>1</v>
      </c>
      <c r="V35">
        <v>1</v>
      </c>
    </row>
    <row r="36" spans="5:22" x14ac:dyDescent="0.35">
      <c r="E36">
        <v>11</v>
      </c>
      <c r="F36" t="s">
        <v>83</v>
      </c>
      <c r="G36">
        <v>1</v>
      </c>
      <c r="H36">
        <v>13.8</v>
      </c>
      <c r="I36">
        <v>1.0286900000000001</v>
      </c>
      <c r="J36">
        <v>14.196</v>
      </c>
      <c r="K36">
        <v>-62.78</v>
      </c>
      <c r="N36">
        <v>3.5</v>
      </c>
      <c r="O36">
        <v>1.8</v>
      </c>
      <c r="P36">
        <v>0</v>
      </c>
      <c r="Q36">
        <v>0</v>
      </c>
      <c r="S36">
        <v>0</v>
      </c>
      <c r="T36">
        <v>0</v>
      </c>
      <c r="U36">
        <v>1</v>
      </c>
      <c r="V36">
        <v>1</v>
      </c>
    </row>
    <row r="37" spans="5:22" x14ac:dyDescent="0.35">
      <c r="E37">
        <v>12</v>
      </c>
      <c r="F37" t="s">
        <v>77</v>
      </c>
      <c r="G37">
        <v>1</v>
      </c>
      <c r="H37">
        <v>13.8</v>
      </c>
      <c r="I37">
        <v>1.02589</v>
      </c>
      <c r="J37">
        <v>14.157</v>
      </c>
      <c r="K37">
        <v>-62.98</v>
      </c>
      <c r="N37">
        <v>6.1</v>
      </c>
      <c r="O37">
        <v>1.6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</row>
    <row r="38" spans="5:22" x14ac:dyDescent="0.35">
      <c r="E38">
        <v>13</v>
      </c>
      <c r="F38" t="s">
        <v>79</v>
      </c>
      <c r="G38">
        <v>1</v>
      </c>
      <c r="H38">
        <v>13.8</v>
      </c>
      <c r="I38">
        <v>1.0356300000000001</v>
      </c>
      <c r="J38">
        <v>14.292</v>
      </c>
      <c r="K38">
        <v>-63.15</v>
      </c>
      <c r="N38">
        <v>13.5</v>
      </c>
      <c r="O38">
        <v>5.8</v>
      </c>
      <c r="P38">
        <v>0</v>
      </c>
      <c r="Q38">
        <v>0</v>
      </c>
      <c r="S38">
        <v>0</v>
      </c>
      <c r="T38">
        <v>0</v>
      </c>
      <c r="U38">
        <v>1</v>
      </c>
      <c r="V38">
        <v>1</v>
      </c>
    </row>
    <row r="39" spans="5:22" x14ac:dyDescent="0.35">
      <c r="E39">
        <v>14</v>
      </c>
      <c r="F39" t="s">
        <v>82</v>
      </c>
      <c r="G39">
        <v>1</v>
      </c>
      <c r="H39">
        <v>13.8</v>
      </c>
      <c r="I39">
        <v>0.99787999999999999</v>
      </c>
      <c r="J39">
        <v>13.771000000000001</v>
      </c>
      <c r="K39">
        <v>-63.79</v>
      </c>
      <c r="N39">
        <v>14.9</v>
      </c>
      <c r="O39">
        <v>5</v>
      </c>
      <c r="P39">
        <v>0</v>
      </c>
      <c r="Q39">
        <v>0</v>
      </c>
      <c r="S39">
        <v>0</v>
      </c>
      <c r="T39">
        <v>0</v>
      </c>
      <c r="U39">
        <v>1</v>
      </c>
      <c r="V39">
        <v>1</v>
      </c>
    </row>
    <row r="44" spans="5:22" x14ac:dyDescent="0.35">
      <c r="E44" s="5" t="s">
        <v>88</v>
      </c>
    </row>
    <row r="45" spans="5:22" x14ac:dyDescent="0.35">
      <c r="E45" t="s">
        <v>8</v>
      </c>
    </row>
    <row r="46" spans="5:22" x14ac:dyDescent="0.35">
      <c r="E46" t="s">
        <v>65</v>
      </c>
      <c r="F46" t="s">
        <v>66</v>
      </c>
      <c r="G46" t="s">
        <v>67</v>
      </c>
      <c r="H46" t="s">
        <v>89</v>
      </c>
      <c r="I46" t="s">
        <v>90</v>
      </c>
      <c r="J46" t="s">
        <v>91</v>
      </c>
      <c r="K46" t="s">
        <v>92</v>
      </c>
      <c r="L46" t="s">
        <v>93</v>
      </c>
      <c r="M46" t="s">
        <v>94</v>
      </c>
      <c r="N46" t="s">
        <v>95</v>
      </c>
      <c r="O46" t="s">
        <v>96</v>
      </c>
    </row>
    <row r="47" spans="5:22" x14ac:dyDescent="0.35">
      <c r="E47">
        <v>1</v>
      </c>
      <c r="F47" t="s">
        <v>84</v>
      </c>
      <c r="G47">
        <v>1</v>
      </c>
      <c r="H47">
        <v>69</v>
      </c>
      <c r="I47">
        <v>-61.44</v>
      </c>
      <c r="J47">
        <v>154</v>
      </c>
      <c r="M47">
        <v>0</v>
      </c>
      <c r="N47">
        <v>1</v>
      </c>
      <c r="O47">
        <v>1</v>
      </c>
    </row>
    <row r="48" spans="5:22" x14ac:dyDescent="0.35">
      <c r="E48">
        <v>2</v>
      </c>
      <c r="F48" t="s">
        <v>75</v>
      </c>
      <c r="G48">
        <v>1</v>
      </c>
      <c r="H48">
        <v>69</v>
      </c>
      <c r="I48">
        <v>-64.81</v>
      </c>
      <c r="J48">
        <v>40</v>
      </c>
      <c r="K48">
        <v>21.7</v>
      </c>
      <c r="L48">
        <v>0</v>
      </c>
      <c r="M48">
        <v>0</v>
      </c>
      <c r="N48">
        <v>1</v>
      </c>
      <c r="O48">
        <v>1</v>
      </c>
    </row>
    <row r="49" spans="5:26" x14ac:dyDescent="0.35">
      <c r="E49">
        <v>3</v>
      </c>
      <c r="F49" t="s">
        <v>78</v>
      </c>
      <c r="G49">
        <v>1</v>
      </c>
      <c r="H49">
        <v>69</v>
      </c>
      <c r="I49">
        <v>-68.819999999999993</v>
      </c>
      <c r="J49">
        <v>65</v>
      </c>
      <c r="K49">
        <v>94.2</v>
      </c>
      <c r="L49">
        <v>0</v>
      </c>
      <c r="M49">
        <v>0</v>
      </c>
      <c r="N49">
        <v>1</v>
      </c>
      <c r="O49">
        <v>1</v>
      </c>
    </row>
    <row r="50" spans="5:26" x14ac:dyDescent="0.35">
      <c r="E50">
        <v>4</v>
      </c>
      <c r="F50" t="s">
        <v>71</v>
      </c>
      <c r="G50">
        <v>1</v>
      </c>
      <c r="H50">
        <v>69</v>
      </c>
      <c r="I50">
        <v>-69.430000000000007</v>
      </c>
      <c r="K50">
        <v>47.8</v>
      </c>
      <c r="L50">
        <v>0</v>
      </c>
      <c r="M50">
        <v>0</v>
      </c>
      <c r="N50">
        <v>1</v>
      </c>
      <c r="O50">
        <v>1</v>
      </c>
    </row>
    <row r="51" spans="5:26" x14ac:dyDescent="0.35">
      <c r="E51">
        <v>5</v>
      </c>
      <c r="F51" t="s">
        <v>80</v>
      </c>
      <c r="G51">
        <v>1</v>
      </c>
      <c r="H51">
        <v>69</v>
      </c>
      <c r="I51">
        <v>-68.430000000000007</v>
      </c>
      <c r="K51">
        <v>7.6</v>
      </c>
      <c r="L51">
        <v>0</v>
      </c>
      <c r="M51">
        <v>0</v>
      </c>
      <c r="N51">
        <v>1</v>
      </c>
      <c r="O51">
        <v>1</v>
      </c>
    </row>
    <row r="52" spans="5:26" x14ac:dyDescent="0.35">
      <c r="E52">
        <v>6</v>
      </c>
      <c r="F52" t="s">
        <v>72</v>
      </c>
      <c r="G52">
        <v>1</v>
      </c>
      <c r="H52">
        <v>13.8</v>
      </c>
      <c r="I52">
        <v>-76.52</v>
      </c>
      <c r="J52">
        <v>0</v>
      </c>
      <c r="K52">
        <v>11.2</v>
      </c>
      <c r="L52">
        <v>0</v>
      </c>
      <c r="M52">
        <v>0</v>
      </c>
      <c r="N52">
        <v>1</v>
      </c>
      <c r="O52">
        <v>1</v>
      </c>
    </row>
    <row r="53" spans="5:26" x14ac:dyDescent="0.35">
      <c r="E53">
        <v>7</v>
      </c>
      <c r="F53" t="s">
        <v>74</v>
      </c>
      <c r="G53">
        <v>1</v>
      </c>
      <c r="H53">
        <v>13.8</v>
      </c>
      <c r="I53">
        <v>-75.94</v>
      </c>
      <c r="K53">
        <v>0</v>
      </c>
      <c r="L53">
        <v>0</v>
      </c>
      <c r="M53">
        <v>0</v>
      </c>
      <c r="N53">
        <v>1</v>
      </c>
      <c r="O53">
        <v>1</v>
      </c>
    </row>
    <row r="54" spans="5:26" x14ac:dyDescent="0.35">
      <c r="E54">
        <v>8</v>
      </c>
      <c r="F54" t="s">
        <v>81</v>
      </c>
      <c r="G54">
        <v>1</v>
      </c>
      <c r="H54">
        <v>18</v>
      </c>
      <c r="I54">
        <v>-75.94</v>
      </c>
      <c r="J54">
        <v>0</v>
      </c>
      <c r="M54">
        <v>0</v>
      </c>
      <c r="N54">
        <v>1</v>
      </c>
      <c r="O54">
        <v>1</v>
      </c>
    </row>
    <row r="55" spans="5:26" x14ac:dyDescent="0.35">
      <c r="E55">
        <v>9</v>
      </c>
      <c r="F55" t="s">
        <v>73</v>
      </c>
      <c r="G55">
        <v>1</v>
      </c>
      <c r="H55">
        <v>13.8</v>
      </c>
      <c r="I55">
        <v>-77.260000000000005</v>
      </c>
      <c r="K55">
        <v>29.5</v>
      </c>
      <c r="L55">
        <v>0</v>
      </c>
      <c r="M55">
        <v>0</v>
      </c>
      <c r="N55">
        <v>1</v>
      </c>
      <c r="O55">
        <v>1</v>
      </c>
    </row>
    <row r="56" spans="5:26" x14ac:dyDescent="0.35">
      <c r="E56">
        <v>10</v>
      </c>
      <c r="F56" t="s">
        <v>76</v>
      </c>
      <c r="G56">
        <v>1</v>
      </c>
      <c r="H56">
        <v>13.8</v>
      </c>
      <c r="I56">
        <v>-77.56</v>
      </c>
      <c r="K56">
        <v>9</v>
      </c>
      <c r="L56">
        <v>0</v>
      </c>
      <c r="M56">
        <v>0</v>
      </c>
      <c r="N56">
        <v>1</v>
      </c>
      <c r="O56">
        <v>1</v>
      </c>
    </row>
    <row r="57" spans="5:26" x14ac:dyDescent="0.35">
      <c r="E57">
        <v>11</v>
      </c>
      <c r="F57" t="s">
        <v>83</v>
      </c>
      <c r="G57">
        <v>1</v>
      </c>
      <c r="H57">
        <v>13.8</v>
      </c>
      <c r="I57">
        <v>-77.25</v>
      </c>
      <c r="K57">
        <v>3.5</v>
      </c>
      <c r="L57">
        <v>0</v>
      </c>
      <c r="M57">
        <v>0</v>
      </c>
      <c r="N57">
        <v>1</v>
      </c>
      <c r="O57">
        <v>1</v>
      </c>
    </row>
    <row r="58" spans="5:26" x14ac:dyDescent="0.35">
      <c r="E58">
        <v>12</v>
      </c>
      <c r="F58" t="s">
        <v>77</v>
      </c>
      <c r="G58">
        <v>1</v>
      </c>
      <c r="H58">
        <v>13.8</v>
      </c>
      <c r="I58">
        <v>-77.63</v>
      </c>
      <c r="K58">
        <v>6.1</v>
      </c>
      <c r="L58">
        <v>0</v>
      </c>
      <c r="M58">
        <v>0</v>
      </c>
      <c r="N58">
        <v>1</v>
      </c>
      <c r="O58">
        <v>1</v>
      </c>
    </row>
    <row r="59" spans="5:26" x14ac:dyDescent="0.35">
      <c r="E59">
        <v>13</v>
      </c>
      <c r="F59" t="s">
        <v>79</v>
      </c>
      <c r="G59">
        <v>1</v>
      </c>
      <c r="H59">
        <v>13.8</v>
      </c>
      <c r="I59">
        <v>-77.8</v>
      </c>
      <c r="K59">
        <v>13.5</v>
      </c>
      <c r="L59">
        <v>0</v>
      </c>
      <c r="M59">
        <v>0</v>
      </c>
      <c r="N59">
        <v>1</v>
      </c>
      <c r="O59">
        <v>1</v>
      </c>
    </row>
    <row r="60" spans="5:26" x14ac:dyDescent="0.35">
      <c r="E60">
        <v>14</v>
      </c>
      <c r="F60" t="s">
        <v>82</v>
      </c>
      <c r="G60">
        <v>1</v>
      </c>
      <c r="H60">
        <v>13.8</v>
      </c>
      <c r="I60">
        <v>-78.8</v>
      </c>
      <c r="K60">
        <v>14.9</v>
      </c>
      <c r="L60">
        <v>0</v>
      </c>
      <c r="M60">
        <v>0</v>
      </c>
      <c r="N60">
        <v>1</v>
      </c>
      <c r="O60">
        <v>1</v>
      </c>
    </row>
    <row r="64" spans="5:26" x14ac:dyDescent="0.35">
      <c r="E64" s="5" t="s">
        <v>104</v>
      </c>
      <c r="Z64" s="5" t="s">
        <v>105</v>
      </c>
    </row>
    <row r="65" spans="5:32" x14ac:dyDescent="0.35">
      <c r="E65" t="s">
        <v>8</v>
      </c>
      <c r="Z65" t="s">
        <v>8</v>
      </c>
    </row>
    <row r="66" spans="5:32" x14ac:dyDescent="0.35">
      <c r="E66" t="s">
        <v>65</v>
      </c>
      <c r="F66" t="s">
        <v>66</v>
      </c>
      <c r="G66" t="s">
        <v>67</v>
      </c>
      <c r="H66" t="s">
        <v>1</v>
      </c>
      <c r="I66" t="s">
        <v>68</v>
      </c>
      <c r="J66" t="s">
        <v>69</v>
      </c>
      <c r="K66" t="s">
        <v>70</v>
      </c>
      <c r="Z66" t="s">
        <v>65</v>
      </c>
      <c r="AA66" t="s">
        <v>66</v>
      </c>
      <c r="AB66" t="s">
        <v>67</v>
      </c>
      <c r="AC66" t="s">
        <v>1</v>
      </c>
      <c r="AD66" t="s">
        <v>68</v>
      </c>
      <c r="AE66" t="s">
        <v>69</v>
      </c>
      <c r="AF66" t="s">
        <v>70</v>
      </c>
    </row>
    <row r="67" spans="5:32" x14ac:dyDescent="0.35">
      <c r="E67">
        <v>1</v>
      </c>
      <c r="F67" t="s">
        <v>84</v>
      </c>
      <c r="G67">
        <v>1</v>
      </c>
      <c r="H67" t="s">
        <v>85</v>
      </c>
      <c r="I67">
        <v>0</v>
      </c>
      <c r="J67">
        <v>0</v>
      </c>
      <c r="K67">
        <v>0</v>
      </c>
      <c r="Z67">
        <v>1</v>
      </c>
      <c r="AA67" t="s">
        <v>84</v>
      </c>
      <c r="AB67">
        <v>1</v>
      </c>
      <c r="AC67" t="s">
        <v>85</v>
      </c>
      <c r="AD67">
        <v>0</v>
      </c>
      <c r="AE67">
        <v>0</v>
      </c>
      <c r="AF67">
        <v>0</v>
      </c>
    </row>
    <row r="68" spans="5:32" x14ac:dyDescent="0.35">
      <c r="E68">
        <v>2</v>
      </c>
      <c r="F68" t="s">
        <v>75</v>
      </c>
      <c r="G68">
        <v>1</v>
      </c>
      <c r="H68" t="s">
        <v>9</v>
      </c>
      <c r="I68">
        <v>11.59</v>
      </c>
      <c r="J68">
        <v>-0.14000000000000001</v>
      </c>
      <c r="K68">
        <v>11.6</v>
      </c>
      <c r="Z68">
        <v>2</v>
      </c>
      <c r="AA68" t="s">
        <v>75</v>
      </c>
      <c r="AB68">
        <v>1</v>
      </c>
      <c r="AC68" t="s">
        <v>9</v>
      </c>
      <c r="AD68">
        <v>0</v>
      </c>
      <c r="AE68">
        <v>0</v>
      </c>
      <c r="AF68">
        <v>0</v>
      </c>
    </row>
    <row r="69" spans="5:32" x14ac:dyDescent="0.35">
      <c r="E69">
        <v>3</v>
      </c>
      <c r="F69" t="s">
        <v>78</v>
      </c>
      <c r="G69">
        <v>1</v>
      </c>
      <c r="H69" t="s">
        <v>9</v>
      </c>
      <c r="I69">
        <v>-1.02</v>
      </c>
      <c r="J69">
        <v>-0.63</v>
      </c>
      <c r="K69">
        <v>1.19</v>
      </c>
      <c r="Z69">
        <v>3</v>
      </c>
      <c r="AA69" t="s">
        <v>78</v>
      </c>
      <c r="AB69">
        <v>1</v>
      </c>
      <c r="AC69" t="s">
        <v>106</v>
      </c>
      <c r="AD69">
        <v>0</v>
      </c>
      <c r="AE69">
        <v>0</v>
      </c>
      <c r="AF69">
        <v>0</v>
      </c>
    </row>
    <row r="70" spans="5:32" x14ac:dyDescent="0.35">
      <c r="E70">
        <v>4</v>
      </c>
      <c r="F70" t="s">
        <v>71</v>
      </c>
      <c r="G70">
        <v>1</v>
      </c>
      <c r="H70" t="s">
        <v>11</v>
      </c>
      <c r="I70">
        <v>-39.22</v>
      </c>
      <c r="J70">
        <v>8.82</v>
      </c>
      <c r="K70">
        <v>40.200000000000003</v>
      </c>
      <c r="Z70">
        <v>4</v>
      </c>
      <c r="AA70" t="s">
        <v>71</v>
      </c>
      <c r="AB70">
        <v>1</v>
      </c>
      <c r="AC70" t="s">
        <v>11</v>
      </c>
      <c r="AD70">
        <v>0</v>
      </c>
      <c r="AE70">
        <v>0</v>
      </c>
      <c r="AF70">
        <v>0</v>
      </c>
    </row>
    <row r="71" spans="5:32" x14ac:dyDescent="0.35">
      <c r="E71">
        <v>5</v>
      </c>
      <c r="F71" t="s">
        <v>80</v>
      </c>
      <c r="G71">
        <v>1</v>
      </c>
      <c r="H71" t="s">
        <v>11</v>
      </c>
      <c r="I71">
        <v>1.91</v>
      </c>
      <c r="J71">
        <v>21.53</v>
      </c>
      <c r="K71">
        <v>21.62</v>
      </c>
      <c r="Z71">
        <v>5</v>
      </c>
      <c r="AA71" t="s">
        <v>80</v>
      </c>
      <c r="AB71">
        <v>1</v>
      </c>
      <c r="AC71" t="s">
        <v>11</v>
      </c>
      <c r="AD71">
        <v>0</v>
      </c>
      <c r="AE71">
        <v>0</v>
      </c>
      <c r="AF71">
        <v>0</v>
      </c>
    </row>
    <row r="72" spans="5:32" x14ac:dyDescent="0.35">
      <c r="E72">
        <v>6</v>
      </c>
      <c r="F72" t="s">
        <v>72</v>
      </c>
      <c r="G72">
        <v>1</v>
      </c>
      <c r="H72" t="s">
        <v>9</v>
      </c>
      <c r="I72">
        <v>4.57</v>
      </c>
      <c r="J72">
        <v>-3.05</v>
      </c>
      <c r="K72">
        <v>5.49</v>
      </c>
      <c r="Z72">
        <v>6</v>
      </c>
      <c r="AA72" t="s">
        <v>72</v>
      </c>
      <c r="AB72">
        <v>1</v>
      </c>
      <c r="AC72" t="s">
        <v>9</v>
      </c>
      <c r="AD72">
        <v>0</v>
      </c>
      <c r="AE72">
        <v>0</v>
      </c>
      <c r="AF72">
        <v>0</v>
      </c>
    </row>
    <row r="73" spans="5:32" x14ac:dyDescent="0.35">
      <c r="E73">
        <v>7</v>
      </c>
      <c r="F73" t="s">
        <v>74</v>
      </c>
      <c r="G73">
        <v>1</v>
      </c>
      <c r="H73" t="s">
        <v>11</v>
      </c>
      <c r="I73">
        <v>11.23</v>
      </c>
      <c r="J73">
        <v>16.239999999999998</v>
      </c>
      <c r="K73">
        <v>19.739999999999998</v>
      </c>
      <c r="Z73">
        <v>7</v>
      </c>
      <c r="AA73" t="s">
        <v>74</v>
      </c>
      <c r="AB73">
        <v>1</v>
      </c>
      <c r="AC73" t="s">
        <v>11</v>
      </c>
      <c r="AD73">
        <v>0</v>
      </c>
      <c r="AE73">
        <v>0</v>
      </c>
      <c r="AF73">
        <v>0</v>
      </c>
    </row>
    <row r="74" spans="5:32" x14ac:dyDescent="0.35">
      <c r="E74">
        <v>8</v>
      </c>
      <c r="F74" t="s">
        <v>81</v>
      </c>
      <c r="G74">
        <v>1</v>
      </c>
      <c r="H74" t="s">
        <v>9</v>
      </c>
      <c r="I74">
        <v>-1.87</v>
      </c>
      <c r="J74">
        <v>-3.65</v>
      </c>
      <c r="K74">
        <v>4.0999999999999996</v>
      </c>
      <c r="Z74">
        <v>8</v>
      </c>
      <c r="AA74" t="s">
        <v>81</v>
      </c>
      <c r="AB74">
        <v>1</v>
      </c>
      <c r="AC74" t="s">
        <v>106</v>
      </c>
      <c r="AD74">
        <v>0</v>
      </c>
      <c r="AE74">
        <v>0</v>
      </c>
      <c r="AF74">
        <v>0</v>
      </c>
    </row>
    <row r="75" spans="5:32" x14ac:dyDescent="0.35">
      <c r="E75">
        <v>9</v>
      </c>
      <c r="F75" t="s">
        <v>73</v>
      </c>
      <c r="G75">
        <v>1</v>
      </c>
      <c r="H75" t="s">
        <v>11</v>
      </c>
      <c r="I75">
        <v>-18.98</v>
      </c>
      <c r="J75">
        <v>-0.7</v>
      </c>
      <c r="K75">
        <v>18.989999999999998</v>
      </c>
      <c r="Z75">
        <v>9</v>
      </c>
      <c r="AA75" t="s">
        <v>73</v>
      </c>
      <c r="AB75">
        <v>1</v>
      </c>
      <c r="AC75" t="s">
        <v>11</v>
      </c>
      <c r="AD75">
        <v>0</v>
      </c>
      <c r="AE75">
        <v>0</v>
      </c>
      <c r="AF75">
        <v>0</v>
      </c>
    </row>
    <row r="76" spans="5:32" x14ac:dyDescent="0.35">
      <c r="E76">
        <v>10</v>
      </c>
      <c r="F76" t="s">
        <v>76</v>
      </c>
      <c r="G76">
        <v>1</v>
      </c>
      <c r="H76" t="s">
        <v>11</v>
      </c>
      <c r="I76">
        <v>-1.48</v>
      </c>
      <c r="J76">
        <v>-2.7</v>
      </c>
      <c r="K76">
        <v>3.08</v>
      </c>
      <c r="Z76">
        <v>10</v>
      </c>
      <c r="AA76" t="s">
        <v>76</v>
      </c>
      <c r="AB76">
        <v>1</v>
      </c>
      <c r="AC76" t="s">
        <v>11</v>
      </c>
      <c r="AD76">
        <v>0</v>
      </c>
      <c r="AE76">
        <v>0</v>
      </c>
      <c r="AF76">
        <v>0</v>
      </c>
    </row>
    <row r="77" spans="5:32" x14ac:dyDescent="0.35">
      <c r="E77">
        <v>11</v>
      </c>
      <c r="F77" t="s">
        <v>83</v>
      </c>
      <c r="G77">
        <v>1</v>
      </c>
      <c r="H77" t="s">
        <v>11</v>
      </c>
      <c r="I77">
        <v>-3.8</v>
      </c>
      <c r="J77">
        <v>9.2100000000000009</v>
      </c>
      <c r="K77">
        <v>9.9700000000000006</v>
      </c>
      <c r="Z77">
        <v>11</v>
      </c>
      <c r="AA77" t="s">
        <v>83</v>
      </c>
      <c r="AB77">
        <v>1</v>
      </c>
      <c r="AC77" t="s">
        <v>11</v>
      </c>
      <c r="AD77">
        <v>0</v>
      </c>
      <c r="AE77">
        <v>0</v>
      </c>
      <c r="AF77">
        <v>0</v>
      </c>
    </row>
    <row r="78" spans="5:32" x14ac:dyDescent="0.35">
      <c r="E78">
        <v>12</v>
      </c>
      <c r="F78" t="s">
        <v>77</v>
      </c>
      <c r="G78">
        <v>1</v>
      </c>
      <c r="H78" t="s">
        <v>11</v>
      </c>
      <c r="I78">
        <v>-3.73</v>
      </c>
      <c r="J78">
        <v>6.78</v>
      </c>
      <c r="K78">
        <v>7.74</v>
      </c>
      <c r="Z78">
        <v>12</v>
      </c>
      <c r="AA78" t="s">
        <v>77</v>
      </c>
      <c r="AB78">
        <v>1</v>
      </c>
      <c r="AC78" t="s">
        <v>11</v>
      </c>
      <c r="AD78">
        <v>0</v>
      </c>
      <c r="AE78">
        <v>0</v>
      </c>
      <c r="AF78">
        <v>0</v>
      </c>
    </row>
    <row r="79" spans="5:32" x14ac:dyDescent="0.35">
      <c r="E79">
        <v>13</v>
      </c>
      <c r="F79" t="s">
        <v>79</v>
      </c>
      <c r="G79">
        <v>1</v>
      </c>
      <c r="H79" t="s">
        <v>11</v>
      </c>
      <c r="I79">
        <v>-6.98</v>
      </c>
      <c r="J79">
        <v>12.46</v>
      </c>
      <c r="K79">
        <v>14.28</v>
      </c>
      <c r="Z79">
        <v>13</v>
      </c>
      <c r="AA79" t="s">
        <v>79</v>
      </c>
      <c r="AB79">
        <v>1</v>
      </c>
      <c r="AC79" t="s">
        <v>11</v>
      </c>
      <c r="AD79">
        <v>0</v>
      </c>
      <c r="AE79">
        <v>0</v>
      </c>
      <c r="AF79">
        <v>0</v>
      </c>
    </row>
    <row r="80" spans="5:32" x14ac:dyDescent="0.35">
      <c r="E80">
        <v>14</v>
      </c>
      <c r="F80" t="s">
        <v>82</v>
      </c>
      <c r="G80">
        <v>1</v>
      </c>
      <c r="H80" t="s">
        <v>11</v>
      </c>
      <c r="I80">
        <v>-3.19</v>
      </c>
      <c r="J80">
        <v>-3.48</v>
      </c>
      <c r="K80">
        <v>4.72</v>
      </c>
      <c r="Z80">
        <v>14</v>
      </c>
      <c r="AA80" t="s">
        <v>82</v>
      </c>
      <c r="AB80">
        <v>1</v>
      </c>
      <c r="AC80" t="s">
        <v>11</v>
      </c>
      <c r="AD80">
        <v>0</v>
      </c>
      <c r="AE80">
        <v>0</v>
      </c>
      <c r="AF80">
        <v>0</v>
      </c>
    </row>
    <row r="82" spans="5:43" x14ac:dyDescent="0.35">
      <c r="E82" t="s">
        <v>8</v>
      </c>
    </row>
    <row r="83" spans="5:43" x14ac:dyDescent="0.35">
      <c r="E83" t="s">
        <v>65</v>
      </c>
      <c r="F83" t="s">
        <v>66</v>
      </c>
      <c r="G83" t="s">
        <v>67</v>
      </c>
      <c r="H83" t="s">
        <v>89</v>
      </c>
      <c r="I83" t="s">
        <v>97</v>
      </c>
      <c r="J83" t="s">
        <v>98</v>
      </c>
      <c r="K83" t="s">
        <v>90</v>
      </c>
      <c r="L83" t="s">
        <v>91</v>
      </c>
      <c r="M83" t="s">
        <v>99</v>
      </c>
      <c r="N83" t="s">
        <v>92</v>
      </c>
      <c r="O83" t="s">
        <v>100</v>
      </c>
      <c r="P83" t="s">
        <v>93</v>
      </c>
      <c r="Q83" t="s">
        <v>101</v>
      </c>
      <c r="R83" t="s">
        <v>102</v>
      </c>
      <c r="S83" t="s">
        <v>94</v>
      </c>
      <c r="T83" t="s">
        <v>103</v>
      </c>
      <c r="U83" t="s">
        <v>95</v>
      </c>
      <c r="V83" t="s">
        <v>96</v>
      </c>
      <c r="Z83" t="s">
        <v>8</v>
      </c>
    </row>
    <row r="84" spans="5:43" x14ac:dyDescent="0.35">
      <c r="E84">
        <v>1</v>
      </c>
      <c r="F84" t="s">
        <v>84</v>
      </c>
      <c r="G84">
        <v>1</v>
      </c>
      <c r="H84">
        <v>69</v>
      </c>
      <c r="I84">
        <v>1.06</v>
      </c>
      <c r="J84">
        <v>73.14</v>
      </c>
      <c r="K84">
        <v>-20.69</v>
      </c>
      <c r="L84">
        <v>106.21</v>
      </c>
      <c r="M84">
        <v>0.86</v>
      </c>
      <c r="S84">
        <v>0</v>
      </c>
      <c r="T84">
        <v>0</v>
      </c>
      <c r="U84">
        <v>1</v>
      </c>
      <c r="V84">
        <v>1</v>
      </c>
      <c r="Z84" t="s">
        <v>65</v>
      </c>
      <c r="AA84" t="s">
        <v>66</v>
      </c>
      <c r="AB84" t="s">
        <v>67</v>
      </c>
      <c r="AC84" t="s">
        <v>89</v>
      </c>
      <c r="AD84" t="s">
        <v>97</v>
      </c>
      <c r="AE84" t="s">
        <v>98</v>
      </c>
      <c r="AF84" t="s">
        <v>90</v>
      </c>
      <c r="AG84" t="s">
        <v>91</v>
      </c>
      <c r="AH84" t="s">
        <v>99</v>
      </c>
      <c r="AI84" t="s">
        <v>92</v>
      </c>
      <c r="AJ84" t="s">
        <v>100</v>
      </c>
      <c r="AK84" t="s">
        <v>93</v>
      </c>
      <c r="AL84" t="s">
        <v>101</v>
      </c>
      <c r="AM84" t="s">
        <v>102</v>
      </c>
      <c r="AN84" t="s">
        <v>94</v>
      </c>
      <c r="AO84" t="s">
        <v>103</v>
      </c>
      <c r="AP84" t="s">
        <v>95</v>
      </c>
      <c r="AQ84" t="s">
        <v>96</v>
      </c>
    </row>
    <row r="85" spans="5:43" x14ac:dyDescent="0.35">
      <c r="E85">
        <v>2</v>
      </c>
      <c r="F85" t="s">
        <v>75</v>
      </c>
      <c r="G85">
        <v>1</v>
      </c>
      <c r="H85">
        <v>69</v>
      </c>
      <c r="I85">
        <v>1.0456799999999999</v>
      </c>
      <c r="J85">
        <v>72.152000000000001</v>
      </c>
      <c r="K85">
        <v>-22.76</v>
      </c>
      <c r="L85">
        <v>40</v>
      </c>
      <c r="M85">
        <v>6.45</v>
      </c>
      <c r="N85">
        <v>21.7</v>
      </c>
      <c r="O85">
        <v>12.7</v>
      </c>
      <c r="P85">
        <v>0</v>
      </c>
      <c r="Q85">
        <v>0</v>
      </c>
      <c r="S85">
        <v>0</v>
      </c>
      <c r="T85">
        <v>0</v>
      </c>
      <c r="U85">
        <v>1</v>
      </c>
      <c r="V85">
        <v>1</v>
      </c>
      <c r="Z85">
        <v>1</v>
      </c>
      <c r="AA85" t="s">
        <v>84</v>
      </c>
      <c r="AB85">
        <v>1</v>
      </c>
      <c r="AC85">
        <v>69</v>
      </c>
      <c r="AD85">
        <v>1.06</v>
      </c>
      <c r="AE85">
        <v>73.14</v>
      </c>
      <c r="AF85">
        <v>-20.69</v>
      </c>
      <c r="AG85">
        <v>160.78</v>
      </c>
      <c r="AH85">
        <v>-10.050000000000001</v>
      </c>
      <c r="AN85">
        <v>0</v>
      </c>
      <c r="AO85">
        <v>0</v>
      </c>
      <c r="AP85">
        <v>1</v>
      </c>
      <c r="AQ85">
        <v>1</v>
      </c>
    </row>
    <row r="86" spans="5:43" x14ac:dyDescent="0.35">
      <c r="E86">
        <v>3</v>
      </c>
      <c r="F86" t="s">
        <v>78</v>
      </c>
      <c r="G86">
        <v>1</v>
      </c>
      <c r="H86">
        <v>69</v>
      </c>
      <c r="I86">
        <v>1.0130999999999999</v>
      </c>
      <c r="J86">
        <v>69.903999999999996</v>
      </c>
      <c r="K86">
        <v>-25.17</v>
      </c>
      <c r="L86">
        <v>65</v>
      </c>
      <c r="M86">
        <v>-8.18</v>
      </c>
      <c r="N86">
        <v>94.2</v>
      </c>
      <c r="O86">
        <v>19</v>
      </c>
      <c r="P86">
        <v>0</v>
      </c>
      <c r="Q86">
        <v>0</v>
      </c>
      <c r="S86">
        <v>0</v>
      </c>
      <c r="T86">
        <v>0</v>
      </c>
      <c r="U86">
        <v>1</v>
      </c>
      <c r="V86">
        <v>1</v>
      </c>
      <c r="Z86">
        <v>2</v>
      </c>
      <c r="AA86" t="s">
        <v>75</v>
      </c>
      <c r="AB86">
        <v>1</v>
      </c>
      <c r="AC86">
        <v>69</v>
      </c>
      <c r="AD86">
        <v>1.0449999999999999</v>
      </c>
      <c r="AE86">
        <v>72.105000000000004</v>
      </c>
      <c r="AF86">
        <v>-23.87</v>
      </c>
      <c r="AG86">
        <v>40</v>
      </c>
      <c r="AH86">
        <v>5.56</v>
      </c>
      <c r="AI86">
        <v>21.7</v>
      </c>
      <c r="AJ86">
        <v>12.7</v>
      </c>
      <c r="AK86">
        <v>0</v>
      </c>
      <c r="AL86">
        <v>0</v>
      </c>
      <c r="AN86">
        <v>0</v>
      </c>
      <c r="AO86">
        <v>0</v>
      </c>
      <c r="AP86">
        <v>1</v>
      </c>
      <c r="AQ86">
        <v>1</v>
      </c>
    </row>
    <row r="87" spans="5:43" x14ac:dyDescent="0.35">
      <c r="E87">
        <v>4</v>
      </c>
      <c r="F87" t="s">
        <v>71</v>
      </c>
      <c r="G87">
        <v>1</v>
      </c>
      <c r="H87">
        <v>69</v>
      </c>
      <c r="I87">
        <v>1.03887</v>
      </c>
      <c r="J87">
        <v>71.682000000000002</v>
      </c>
      <c r="K87">
        <v>-25.38</v>
      </c>
      <c r="N87">
        <v>47.8</v>
      </c>
      <c r="O87">
        <v>-3.9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Z87">
        <v>3</v>
      </c>
      <c r="AA87" t="s">
        <v>78</v>
      </c>
      <c r="AB87">
        <v>1</v>
      </c>
      <c r="AC87">
        <v>69</v>
      </c>
      <c r="AD87">
        <v>1.0183899999999999</v>
      </c>
      <c r="AE87">
        <v>70.269000000000005</v>
      </c>
      <c r="AF87">
        <v>-27.48</v>
      </c>
      <c r="AG87">
        <v>65</v>
      </c>
      <c r="AH87">
        <v>0</v>
      </c>
      <c r="AI87">
        <v>94.2</v>
      </c>
      <c r="AJ87">
        <v>19</v>
      </c>
      <c r="AK87">
        <v>0</v>
      </c>
      <c r="AL87">
        <v>0</v>
      </c>
      <c r="AN87">
        <v>0</v>
      </c>
      <c r="AO87">
        <v>0</v>
      </c>
      <c r="AP87">
        <v>1</v>
      </c>
      <c r="AQ87">
        <v>1</v>
      </c>
    </row>
    <row r="88" spans="5:43" x14ac:dyDescent="0.35">
      <c r="E88">
        <v>5</v>
      </c>
      <c r="F88" t="s">
        <v>80</v>
      </c>
      <c r="G88">
        <v>1</v>
      </c>
      <c r="H88">
        <v>69</v>
      </c>
      <c r="I88">
        <v>1.03901</v>
      </c>
      <c r="J88">
        <v>71.691999999999993</v>
      </c>
      <c r="K88">
        <v>-24.94</v>
      </c>
      <c r="N88">
        <v>7.6</v>
      </c>
      <c r="O88">
        <v>1.6</v>
      </c>
      <c r="P88">
        <v>0</v>
      </c>
      <c r="Q88">
        <v>0</v>
      </c>
      <c r="S88">
        <v>0</v>
      </c>
      <c r="T88">
        <v>0</v>
      </c>
      <c r="U88">
        <v>1</v>
      </c>
      <c r="V88">
        <v>1</v>
      </c>
      <c r="Z88">
        <v>4</v>
      </c>
      <c r="AA88" t="s">
        <v>71</v>
      </c>
      <c r="AB88">
        <v>1</v>
      </c>
      <c r="AC88">
        <v>69</v>
      </c>
      <c r="AD88">
        <v>1.0344800000000001</v>
      </c>
      <c r="AE88">
        <v>71.379000000000005</v>
      </c>
      <c r="AF88">
        <v>-28.44</v>
      </c>
      <c r="AI88">
        <v>47.8</v>
      </c>
      <c r="AJ88">
        <v>-3.9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</v>
      </c>
    </row>
    <row r="89" spans="5:43" x14ac:dyDescent="0.35">
      <c r="E89">
        <v>6</v>
      </c>
      <c r="F89" t="s">
        <v>72</v>
      </c>
      <c r="G89">
        <v>1</v>
      </c>
      <c r="H89">
        <v>13.8</v>
      </c>
      <c r="I89">
        <v>1.0841499999999999</v>
      </c>
      <c r="J89">
        <v>14.961</v>
      </c>
      <c r="K89">
        <v>-30.96</v>
      </c>
      <c r="L89">
        <v>0</v>
      </c>
      <c r="M89">
        <v>62.78</v>
      </c>
      <c r="N89">
        <v>11.2</v>
      </c>
      <c r="O89">
        <v>7.5</v>
      </c>
      <c r="P89">
        <v>0</v>
      </c>
      <c r="Q89">
        <v>0</v>
      </c>
      <c r="S89">
        <v>0</v>
      </c>
      <c r="T89">
        <v>0</v>
      </c>
      <c r="U89">
        <v>1</v>
      </c>
      <c r="V89">
        <v>1</v>
      </c>
      <c r="Z89">
        <v>5</v>
      </c>
      <c r="AA89" t="s">
        <v>80</v>
      </c>
      <c r="AB89">
        <v>1</v>
      </c>
      <c r="AC89">
        <v>69</v>
      </c>
      <c r="AD89">
        <v>1.03861</v>
      </c>
      <c r="AE89">
        <v>71.664000000000001</v>
      </c>
      <c r="AF89">
        <v>-27.48</v>
      </c>
      <c r="AI89">
        <v>7.6</v>
      </c>
      <c r="AJ89">
        <v>1.6</v>
      </c>
      <c r="AK89">
        <v>0</v>
      </c>
      <c r="AL89">
        <v>0</v>
      </c>
      <c r="AN89">
        <v>0</v>
      </c>
      <c r="AO89">
        <v>0</v>
      </c>
      <c r="AP89">
        <v>1</v>
      </c>
      <c r="AQ89">
        <v>1</v>
      </c>
    </row>
    <row r="90" spans="5:43" x14ac:dyDescent="0.35">
      <c r="E90">
        <v>7</v>
      </c>
      <c r="F90" t="s">
        <v>74</v>
      </c>
      <c r="G90">
        <v>1</v>
      </c>
      <c r="H90">
        <v>13.8</v>
      </c>
      <c r="I90">
        <v>1.08372</v>
      </c>
      <c r="J90">
        <v>14.955</v>
      </c>
      <c r="K90">
        <v>-30.78</v>
      </c>
      <c r="N90">
        <v>0</v>
      </c>
      <c r="O90">
        <v>0</v>
      </c>
      <c r="P90">
        <v>0</v>
      </c>
      <c r="Q90">
        <v>0</v>
      </c>
      <c r="S90">
        <v>0</v>
      </c>
      <c r="T90">
        <v>0</v>
      </c>
      <c r="U90">
        <v>1</v>
      </c>
      <c r="V90">
        <v>1</v>
      </c>
      <c r="Z90">
        <v>6</v>
      </c>
      <c r="AA90" t="s">
        <v>72</v>
      </c>
      <c r="AB90">
        <v>1</v>
      </c>
      <c r="AC90">
        <v>13.8</v>
      </c>
      <c r="AD90">
        <v>1.07</v>
      </c>
      <c r="AE90">
        <v>14.766</v>
      </c>
      <c r="AF90">
        <v>-35.1</v>
      </c>
      <c r="AG90">
        <v>0</v>
      </c>
      <c r="AH90">
        <v>35.54</v>
      </c>
      <c r="AI90">
        <v>11.2</v>
      </c>
      <c r="AJ90">
        <v>7.5</v>
      </c>
      <c r="AK90">
        <v>0</v>
      </c>
      <c r="AL90">
        <v>0</v>
      </c>
      <c r="AN90">
        <v>0</v>
      </c>
      <c r="AO90">
        <v>0</v>
      </c>
      <c r="AP90">
        <v>1</v>
      </c>
      <c r="AQ90">
        <v>1</v>
      </c>
    </row>
    <row r="91" spans="5:43" x14ac:dyDescent="0.35">
      <c r="E91">
        <v>8</v>
      </c>
      <c r="F91" t="s">
        <v>81</v>
      </c>
      <c r="G91">
        <v>1</v>
      </c>
      <c r="H91">
        <v>18</v>
      </c>
      <c r="I91">
        <v>1.1066100000000001</v>
      </c>
      <c r="J91">
        <v>19.919</v>
      </c>
      <c r="K91">
        <v>-30.63</v>
      </c>
      <c r="L91">
        <v>0</v>
      </c>
      <c r="M91">
        <v>53.66</v>
      </c>
      <c r="S91">
        <v>0</v>
      </c>
      <c r="T91">
        <v>0</v>
      </c>
      <c r="U91">
        <v>1</v>
      </c>
      <c r="V91">
        <v>1</v>
      </c>
      <c r="Z91">
        <v>7</v>
      </c>
      <c r="AA91" t="s">
        <v>74</v>
      </c>
      <c r="AB91">
        <v>1</v>
      </c>
      <c r="AC91">
        <v>13.8</v>
      </c>
      <c r="AD91">
        <v>1.0693900000000001</v>
      </c>
      <c r="AE91">
        <v>14.757999999999999</v>
      </c>
      <c r="AF91">
        <v>-34.619999999999997</v>
      </c>
      <c r="AI91">
        <v>0</v>
      </c>
      <c r="AJ91">
        <v>0</v>
      </c>
      <c r="AK91">
        <v>0</v>
      </c>
      <c r="AL91">
        <v>0</v>
      </c>
      <c r="AN91">
        <v>0</v>
      </c>
      <c r="AO91">
        <v>0</v>
      </c>
      <c r="AP91">
        <v>1</v>
      </c>
      <c r="AQ91">
        <v>1</v>
      </c>
    </row>
    <row r="92" spans="5:43" x14ac:dyDescent="0.35">
      <c r="E92">
        <v>9</v>
      </c>
      <c r="F92" t="s">
        <v>73</v>
      </c>
      <c r="G92">
        <v>1</v>
      </c>
      <c r="H92">
        <v>13.8</v>
      </c>
      <c r="I92">
        <v>1.0732900000000001</v>
      </c>
      <c r="J92">
        <v>14.811</v>
      </c>
      <c r="K92">
        <v>-30.98</v>
      </c>
      <c r="N92">
        <v>29.5</v>
      </c>
      <c r="O92">
        <v>16.600000000000001</v>
      </c>
      <c r="P92">
        <v>0</v>
      </c>
      <c r="Q92">
        <v>0</v>
      </c>
      <c r="R92">
        <v>21.89</v>
      </c>
      <c r="S92">
        <v>0</v>
      </c>
      <c r="T92">
        <v>0</v>
      </c>
      <c r="U92">
        <v>1</v>
      </c>
      <c r="V92">
        <v>1</v>
      </c>
      <c r="Z92">
        <v>8</v>
      </c>
      <c r="AA92" t="s">
        <v>81</v>
      </c>
      <c r="AB92">
        <v>1</v>
      </c>
      <c r="AC92">
        <v>18</v>
      </c>
      <c r="AD92">
        <v>1.06087</v>
      </c>
      <c r="AE92">
        <v>19.096</v>
      </c>
      <c r="AF92">
        <v>-34.619999999999997</v>
      </c>
      <c r="AG92">
        <v>0</v>
      </c>
      <c r="AH92">
        <v>30</v>
      </c>
      <c r="AN92">
        <v>0</v>
      </c>
      <c r="AO92">
        <v>0</v>
      </c>
      <c r="AP92">
        <v>1</v>
      </c>
      <c r="AQ92">
        <v>1</v>
      </c>
    </row>
    <row r="93" spans="5:43" x14ac:dyDescent="0.35">
      <c r="E93">
        <v>10</v>
      </c>
      <c r="F93" t="s">
        <v>76</v>
      </c>
      <c r="G93">
        <v>1</v>
      </c>
      <c r="H93">
        <v>13.8</v>
      </c>
      <c r="I93">
        <v>1.06762</v>
      </c>
      <c r="J93">
        <v>14.733000000000001</v>
      </c>
      <c r="K93">
        <v>-31.11</v>
      </c>
      <c r="N93">
        <v>9</v>
      </c>
      <c r="O93">
        <v>5.8</v>
      </c>
      <c r="P93">
        <v>0</v>
      </c>
      <c r="Q93">
        <v>0</v>
      </c>
      <c r="S93">
        <v>0</v>
      </c>
      <c r="T93">
        <v>0</v>
      </c>
      <c r="U93">
        <v>1</v>
      </c>
      <c r="V93">
        <v>1</v>
      </c>
      <c r="Z93">
        <v>9</v>
      </c>
      <c r="AA93" t="s">
        <v>73</v>
      </c>
      <c r="AB93">
        <v>1</v>
      </c>
      <c r="AC93">
        <v>13.8</v>
      </c>
      <c r="AD93">
        <v>1.0587899999999999</v>
      </c>
      <c r="AE93">
        <v>14.611000000000001</v>
      </c>
      <c r="AF93">
        <v>-35.729999999999997</v>
      </c>
      <c r="AI93">
        <v>29.5</v>
      </c>
      <c r="AJ93">
        <v>16.600000000000001</v>
      </c>
      <c r="AK93">
        <v>0</v>
      </c>
      <c r="AL93">
        <v>0</v>
      </c>
      <c r="AM93">
        <v>21.3</v>
      </c>
      <c r="AN93">
        <v>0</v>
      </c>
      <c r="AO93">
        <v>0</v>
      </c>
      <c r="AP93">
        <v>1</v>
      </c>
      <c r="AQ93">
        <v>1</v>
      </c>
    </row>
    <row r="94" spans="5:43" x14ac:dyDescent="0.35">
      <c r="E94">
        <v>11</v>
      </c>
      <c r="F94" t="s">
        <v>83</v>
      </c>
      <c r="G94">
        <v>1</v>
      </c>
      <c r="H94">
        <v>13.8</v>
      </c>
      <c r="I94">
        <v>1.0656399999999999</v>
      </c>
      <c r="J94">
        <v>14.706</v>
      </c>
      <c r="K94">
        <v>-30.77</v>
      </c>
      <c r="N94">
        <v>3.5</v>
      </c>
      <c r="O94">
        <v>1.8</v>
      </c>
      <c r="P94">
        <v>0</v>
      </c>
      <c r="Q94">
        <v>0</v>
      </c>
      <c r="S94">
        <v>0</v>
      </c>
      <c r="T94">
        <v>0</v>
      </c>
      <c r="U94">
        <v>1</v>
      </c>
      <c r="V94">
        <v>1</v>
      </c>
      <c r="Z94">
        <v>10</v>
      </c>
      <c r="AA94" t="s">
        <v>76</v>
      </c>
      <c r="AB94">
        <v>1</v>
      </c>
      <c r="AC94">
        <v>13.8</v>
      </c>
      <c r="AD94">
        <v>1.05338</v>
      </c>
      <c r="AE94">
        <v>14.537000000000001</v>
      </c>
      <c r="AF94">
        <v>-35.909999999999997</v>
      </c>
      <c r="AI94">
        <v>9</v>
      </c>
      <c r="AJ94">
        <v>5.8</v>
      </c>
      <c r="AK94">
        <v>0</v>
      </c>
      <c r="AL94">
        <v>0</v>
      </c>
      <c r="AN94">
        <v>0</v>
      </c>
      <c r="AO94">
        <v>0</v>
      </c>
      <c r="AP94">
        <v>1</v>
      </c>
      <c r="AQ94">
        <v>1</v>
      </c>
    </row>
    <row r="95" spans="5:43" x14ac:dyDescent="0.35">
      <c r="E95">
        <v>12</v>
      </c>
      <c r="F95" t="s">
        <v>77</v>
      </c>
      <c r="G95">
        <v>1</v>
      </c>
      <c r="H95">
        <v>13.8</v>
      </c>
      <c r="I95">
        <v>1.0599099999999999</v>
      </c>
      <c r="J95">
        <v>14.627000000000001</v>
      </c>
      <c r="K95">
        <v>-30.89</v>
      </c>
      <c r="N95">
        <v>6.1</v>
      </c>
      <c r="O95">
        <v>1.6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Z95">
        <v>11</v>
      </c>
      <c r="AA95" t="s">
        <v>83</v>
      </c>
      <c r="AB95">
        <v>1</v>
      </c>
      <c r="AC95">
        <v>13.8</v>
      </c>
      <c r="AD95">
        <v>1.05816</v>
      </c>
      <c r="AE95">
        <v>14.603</v>
      </c>
      <c r="AF95">
        <v>-35.630000000000003</v>
      </c>
      <c r="AI95">
        <v>3.5</v>
      </c>
      <c r="AJ95">
        <v>1.8</v>
      </c>
      <c r="AK95">
        <v>0</v>
      </c>
      <c r="AL95">
        <v>0</v>
      </c>
      <c r="AN95">
        <v>0</v>
      </c>
      <c r="AO95">
        <v>0</v>
      </c>
      <c r="AP95">
        <v>1</v>
      </c>
      <c r="AQ95">
        <v>1</v>
      </c>
    </row>
    <row r="96" spans="5:43" x14ac:dyDescent="0.35">
      <c r="E96">
        <v>13</v>
      </c>
      <c r="F96" t="s">
        <v>79</v>
      </c>
      <c r="G96">
        <v>1</v>
      </c>
      <c r="H96">
        <v>13.8</v>
      </c>
      <c r="I96">
        <v>1.05758</v>
      </c>
      <c r="J96">
        <v>14.595000000000001</v>
      </c>
      <c r="K96">
        <v>-31.01</v>
      </c>
      <c r="N96">
        <v>13.5</v>
      </c>
      <c r="O96">
        <v>5.8</v>
      </c>
      <c r="P96">
        <v>0</v>
      </c>
      <c r="Q96">
        <v>0</v>
      </c>
      <c r="S96">
        <v>0</v>
      </c>
      <c r="T96">
        <v>0</v>
      </c>
      <c r="U96">
        <v>1</v>
      </c>
      <c r="V96">
        <v>1</v>
      </c>
      <c r="Z96">
        <v>12</v>
      </c>
      <c r="AA96" t="s">
        <v>77</v>
      </c>
      <c r="AB96">
        <v>1</v>
      </c>
      <c r="AC96">
        <v>13.8</v>
      </c>
      <c r="AD96">
        <v>1.0553900000000001</v>
      </c>
      <c r="AE96">
        <v>14.564</v>
      </c>
      <c r="AF96">
        <v>-35.950000000000003</v>
      </c>
      <c r="AI96">
        <v>6.1</v>
      </c>
      <c r="AJ96">
        <v>1.6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</row>
    <row r="97" spans="5:43" x14ac:dyDescent="0.35">
      <c r="E97">
        <v>14</v>
      </c>
      <c r="F97" t="s">
        <v>82</v>
      </c>
      <c r="G97">
        <v>1</v>
      </c>
      <c r="H97">
        <v>13.8</v>
      </c>
      <c r="I97">
        <v>1.0560700000000001</v>
      </c>
      <c r="J97">
        <v>14.574</v>
      </c>
      <c r="K97">
        <v>-31.85</v>
      </c>
      <c r="N97">
        <v>14.9</v>
      </c>
      <c r="O97">
        <v>5</v>
      </c>
      <c r="P97">
        <v>0</v>
      </c>
      <c r="Q97">
        <v>0</v>
      </c>
      <c r="S97">
        <v>0</v>
      </c>
      <c r="T97">
        <v>0</v>
      </c>
      <c r="U97">
        <v>1</v>
      </c>
      <c r="V97">
        <v>1</v>
      </c>
      <c r="Z97">
        <v>13</v>
      </c>
      <c r="AA97" t="s">
        <v>79</v>
      </c>
      <c r="AB97">
        <v>1</v>
      </c>
      <c r="AC97">
        <v>13.8</v>
      </c>
      <c r="AD97">
        <v>1.0508299999999999</v>
      </c>
      <c r="AE97">
        <v>14.500999999999999</v>
      </c>
      <c r="AF97">
        <v>-36.020000000000003</v>
      </c>
      <c r="AI97">
        <v>13.5</v>
      </c>
      <c r="AJ97">
        <v>5.8</v>
      </c>
      <c r="AK97">
        <v>0</v>
      </c>
      <c r="AL97">
        <v>0</v>
      </c>
      <c r="AN97">
        <v>0</v>
      </c>
      <c r="AO97">
        <v>0</v>
      </c>
      <c r="AP97">
        <v>1</v>
      </c>
      <c r="AQ97">
        <v>1</v>
      </c>
    </row>
    <row r="98" spans="5:43" x14ac:dyDescent="0.35">
      <c r="Z98">
        <v>14</v>
      </c>
      <c r="AA98" t="s">
        <v>82</v>
      </c>
      <c r="AB98">
        <v>1</v>
      </c>
      <c r="AC98">
        <v>13.8</v>
      </c>
      <c r="AD98">
        <v>1.0373699999999999</v>
      </c>
      <c r="AE98">
        <v>14.316000000000001</v>
      </c>
      <c r="AF98">
        <v>-36.86</v>
      </c>
      <c r="AI98">
        <v>14.9</v>
      </c>
      <c r="AJ98">
        <v>5</v>
      </c>
      <c r="AK98">
        <v>0</v>
      </c>
      <c r="AL98">
        <v>0</v>
      </c>
      <c r="AN98">
        <v>0</v>
      </c>
      <c r="AO98">
        <v>0</v>
      </c>
      <c r="AP98">
        <v>1</v>
      </c>
      <c r="AQ98">
        <v>1</v>
      </c>
    </row>
    <row r="101" spans="5:43" x14ac:dyDescent="0.35">
      <c r="E101" s="5" t="s">
        <v>107</v>
      </c>
      <c r="Z101" s="5" t="s">
        <v>108</v>
      </c>
    </row>
    <row r="102" spans="5:43" x14ac:dyDescent="0.35">
      <c r="E102" t="s">
        <v>8</v>
      </c>
    </row>
    <row r="103" spans="5:43" x14ac:dyDescent="0.35">
      <c r="E103" t="s">
        <v>65</v>
      </c>
      <c r="F103" t="s">
        <v>66</v>
      </c>
      <c r="G103" t="s">
        <v>67</v>
      </c>
      <c r="H103" t="s">
        <v>1</v>
      </c>
      <c r="I103" t="s">
        <v>68</v>
      </c>
      <c r="J103" t="s">
        <v>69</v>
      </c>
      <c r="K103" t="s">
        <v>70</v>
      </c>
    </row>
    <row r="104" spans="5:43" x14ac:dyDescent="0.35">
      <c r="E104">
        <v>1</v>
      </c>
      <c r="F104" t="s">
        <v>84</v>
      </c>
      <c r="G104">
        <v>1</v>
      </c>
      <c r="H104" t="s">
        <v>85</v>
      </c>
      <c r="I104">
        <v>0</v>
      </c>
      <c r="J104">
        <v>0</v>
      </c>
      <c r="K104">
        <v>0</v>
      </c>
    </row>
    <row r="105" spans="5:43" x14ac:dyDescent="0.35">
      <c r="E105">
        <v>2</v>
      </c>
      <c r="F105" t="s">
        <v>75</v>
      </c>
      <c r="G105">
        <v>1</v>
      </c>
      <c r="H105" t="s">
        <v>9</v>
      </c>
      <c r="I105">
        <v>17.53</v>
      </c>
      <c r="J105">
        <v>0</v>
      </c>
      <c r="K105">
        <v>17.53</v>
      </c>
    </row>
    <row r="106" spans="5:43" x14ac:dyDescent="0.35">
      <c r="E106">
        <v>3</v>
      </c>
      <c r="F106" t="s">
        <v>78</v>
      </c>
      <c r="G106">
        <v>1</v>
      </c>
      <c r="H106" t="s">
        <v>9</v>
      </c>
      <c r="I106">
        <v>10.56</v>
      </c>
      <c r="J106">
        <v>0</v>
      </c>
      <c r="K106">
        <v>10.56</v>
      </c>
    </row>
    <row r="107" spans="5:43" x14ac:dyDescent="0.35">
      <c r="E107">
        <v>4</v>
      </c>
      <c r="F107" t="s">
        <v>71</v>
      </c>
      <c r="G107">
        <v>1</v>
      </c>
      <c r="H107" t="s">
        <v>11</v>
      </c>
      <c r="I107">
        <v>-27.48</v>
      </c>
      <c r="J107">
        <v>-0.74</v>
      </c>
      <c r="K107">
        <v>27.49</v>
      </c>
    </row>
    <row r="108" spans="5:43" x14ac:dyDescent="0.35">
      <c r="E108">
        <v>5</v>
      </c>
      <c r="F108" t="s">
        <v>80</v>
      </c>
      <c r="G108">
        <v>1</v>
      </c>
      <c r="H108" t="s">
        <v>11</v>
      </c>
      <c r="I108">
        <v>-13.94</v>
      </c>
      <c r="J108">
        <v>0.47</v>
      </c>
      <c r="K108">
        <v>13.95</v>
      </c>
    </row>
    <row r="109" spans="5:43" x14ac:dyDescent="0.35">
      <c r="E109">
        <v>6</v>
      </c>
      <c r="F109" t="s">
        <v>72</v>
      </c>
      <c r="G109">
        <v>1</v>
      </c>
      <c r="H109" t="s">
        <v>9</v>
      </c>
      <c r="I109">
        <v>52.66</v>
      </c>
      <c r="J109">
        <v>0</v>
      </c>
      <c r="K109">
        <v>52.66</v>
      </c>
    </row>
    <row r="110" spans="5:43" x14ac:dyDescent="0.35">
      <c r="E110">
        <v>7</v>
      </c>
      <c r="F110" t="s">
        <v>74</v>
      </c>
      <c r="G110">
        <v>1</v>
      </c>
      <c r="H110" t="s">
        <v>11</v>
      </c>
      <c r="I110">
        <v>-4.1399999999999997</v>
      </c>
      <c r="J110">
        <v>-0.03</v>
      </c>
      <c r="K110">
        <v>4.1399999999999997</v>
      </c>
    </row>
    <row r="111" spans="5:43" x14ac:dyDescent="0.35">
      <c r="E111">
        <v>8</v>
      </c>
      <c r="F111" t="s">
        <v>81</v>
      </c>
      <c r="G111">
        <v>1</v>
      </c>
      <c r="H111" t="s">
        <v>9</v>
      </c>
      <c r="I111">
        <v>1.94</v>
      </c>
      <c r="J111">
        <v>0</v>
      </c>
      <c r="K111">
        <v>1.94</v>
      </c>
    </row>
    <row r="112" spans="5:43" x14ac:dyDescent="0.35">
      <c r="E112">
        <v>9</v>
      </c>
      <c r="F112" t="s">
        <v>73</v>
      </c>
      <c r="G112">
        <v>1</v>
      </c>
      <c r="H112" t="s">
        <v>11</v>
      </c>
      <c r="I112">
        <v>0.93</v>
      </c>
      <c r="J112">
        <v>1.37</v>
      </c>
      <c r="K112">
        <v>1.66</v>
      </c>
    </row>
    <row r="113" spans="5:22" x14ac:dyDescent="0.35">
      <c r="E113">
        <v>10</v>
      </c>
      <c r="F113" t="s">
        <v>76</v>
      </c>
      <c r="G113">
        <v>1</v>
      </c>
      <c r="H113" t="s">
        <v>11</v>
      </c>
      <c r="I113">
        <v>3.53</v>
      </c>
      <c r="J113">
        <v>0.14000000000000001</v>
      </c>
      <c r="K113">
        <v>3.53</v>
      </c>
    </row>
    <row r="114" spans="5:22" x14ac:dyDescent="0.35">
      <c r="E114">
        <v>11</v>
      </c>
      <c r="F114" t="s">
        <v>83</v>
      </c>
      <c r="G114">
        <v>1</v>
      </c>
      <c r="H114" t="s">
        <v>11</v>
      </c>
      <c r="I114">
        <v>-15.39</v>
      </c>
      <c r="J114">
        <v>0.24</v>
      </c>
      <c r="K114">
        <v>15.4</v>
      </c>
    </row>
    <row r="115" spans="5:22" x14ac:dyDescent="0.35">
      <c r="E115">
        <v>12</v>
      </c>
      <c r="F115" t="s">
        <v>77</v>
      </c>
      <c r="G115">
        <v>1</v>
      </c>
      <c r="H115" t="s">
        <v>11</v>
      </c>
      <c r="I115">
        <v>-11.75</v>
      </c>
      <c r="J115">
        <v>0.16</v>
      </c>
      <c r="K115">
        <v>11.75</v>
      </c>
    </row>
    <row r="116" spans="5:22" x14ac:dyDescent="0.35">
      <c r="E116">
        <v>13</v>
      </c>
      <c r="F116" t="s">
        <v>79</v>
      </c>
      <c r="G116">
        <v>1</v>
      </c>
      <c r="H116" t="s">
        <v>11</v>
      </c>
      <c r="I116">
        <v>-21.44</v>
      </c>
      <c r="J116">
        <v>0.43</v>
      </c>
      <c r="K116">
        <v>21.44</v>
      </c>
    </row>
    <row r="117" spans="5:22" x14ac:dyDescent="0.35">
      <c r="E117">
        <v>14</v>
      </c>
      <c r="F117" t="s">
        <v>82</v>
      </c>
      <c r="G117">
        <v>1</v>
      </c>
      <c r="H117" t="s">
        <v>11</v>
      </c>
      <c r="I117">
        <v>4.05</v>
      </c>
      <c r="J117">
        <v>-0.19</v>
      </c>
      <c r="K117">
        <v>4.05</v>
      </c>
    </row>
    <row r="119" spans="5:22" x14ac:dyDescent="0.35">
      <c r="E119" t="s">
        <v>8</v>
      </c>
    </row>
    <row r="120" spans="5:22" x14ac:dyDescent="0.35">
      <c r="E120" t="s">
        <v>65</v>
      </c>
      <c r="F120" t="s">
        <v>66</v>
      </c>
      <c r="G120" t="s">
        <v>67</v>
      </c>
      <c r="H120" t="s">
        <v>89</v>
      </c>
      <c r="I120" t="s">
        <v>97</v>
      </c>
      <c r="J120" t="s">
        <v>98</v>
      </c>
      <c r="K120" t="s">
        <v>90</v>
      </c>
      <c r="L120" t="s">
        <v>91</v>
      </c>
      <c r="M120" t="s">
        <v>99</v>
      </c>
      <c r="N120" t="s">
        <v>92</v>
      </c>
      <c r="O120" t="s">
        <v>100</v>
      </c>
      <c r="P120" t="s">
        <v>93</v>
      </c>
      <c r="Q120" t="s">
        <v>101</v>
      </c>
      <c r="R120" t="s">
        <v>102</v>
      </c>
      <c r="S120" t="s">
        <v>94</v>
      </c>
      <c r="T120" t="s">
        <v>103</v>
      </c>
      <c r="U120" t="s">
        <v>95</v>
      </c>
      <c r="V120" t="s">
        <v>96</v>
      </c>
    </row>
    <row r="121" spans="5:22" x14ac:dyDescent="0.35">
      <c r="E121">
        <v>1</v>
      </c>
      <c r="F121" t="s">
        <v>84</v>
      </c>
      <c r="G121">
        <v>1</v>
      </c>
      <c r="H121">
        <v>69</v>
      </c>
      <c r="I121">
        <v>1.06</v>
      </c>
      <c r="J121">
        <v>73.14</v>
      </c>
      <c r="K121">
        <v>-20.69</v>
      </c>
      <c r="L121">
        <v>156.9</v>
      </c>
      <c r="M121">
        <v>-11.67</v>
      </c>
      <c r="S121">
        <v>0</v>
      </c>
      <c r="T121">
        <v>0</v>
      </c>
      <c r="U121">
        <v>1</v>
      </c>
      <c r="V121">
        <v>1</v>
      </c>
    </row>
    <row r="122" spans="5:22" x14ac:dyDescent="0.35">
      <c r="E122">
        <v>2</v>
      </c>
      <c r="F122" t="s">
        <v>75</v>
      </c>
      <c r="G122">
        <v>1</v>
      </c>
      <c r="H122">
        <v>69</v>
      </c>
      <c r="I122">
        <v>1.0449999999999999</v>
      </c>
      <c r="J122">
        <v>72.105000000000004</v>
      </c>
      <c r="K122">
        <v>-23.92</v>
      </c>
      <c r="L122">
        <v>40</v>
      </c>
      <c r="M122">
        <v>8.81</v>
      </c>
      <c r="N122">
        <v>21.7</v>
      </c>
      <c r="O122">
        <v>12.7</v>
      </c>
      <c r="P122">
        <v>0</v>
      </c>
      <c r="Q122">
        <v>0</v>
      </c>
      <c r="S122">
        <v>0</v>
      </c>
      <c r="T122">
        <v>0</v>
      </c>
      <c r="U122">
        <v>1</v>
      </c>
      <c r="V122">
        <v>1</v>
      </c>
    </row>
    <row r="123" spans="5:22" x14ac:dyDescent="0.35">
      <c r="E123">
        <v>3</v>
      </c>
      <c r="F123" t="s">
        <v>78</v>
      </c>
      <c r="G123">
        <v>1</v>
      </c>
      <c r="H123">
        <v>69</v>
      </c>
      <c r="I123">
        <v>1.01</v>
      </c>
      <c r="J123">
        <v>69.69</v>
      </c>
      <c r="K123">
        <v>-27.5</v>
      </c>
      <c r="L123">
        <v>65</v>
      </c>
      <c r="M123">
        <v>-8.56</v>
      </c>
      <c r="N123">
        <v>94.2</v>
      </c>
      <c r="O123">
        <v>19</v>
      </c>
      <c r="P123">
        <v>0</v>
      </c>
      <c r="Q123">
        <v>0</v>
      </c>
      <c r="S123">
        <v>0</v>
      </c>
      <c r="T123">
        <v>0</v>
      </c>
      <c r="U123">
        <v>1</v>
      </c>
      <c r="V123">
        <v>1</v>
      </c>
    </row>
    <row r="124" spans="5:22" x14ac:dyDescent="0.35">
      <c r="E124">
        <v>4</v>
      </c>
      <c r="F124" t="s">
        <v>71</v>
      </c>
      <c r="G124">
        <v>1</v>
      </c>
      <c r="H124">
        <v>69</v>
      </c>
      <c r="I124">
        <v>1.04047</v>
      </c>
      <c r="J124">
        <v>71.792000000000002</v>
      </c>
      <c r="K124">
        <v>-27.67</v>
      </c>
      <c r="N124">
        <v>47.8</v>
      </c>
      <c r="O124">
        <v>-3.9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</v>
      </c>
    </row>
    <row r="125" spans="5:22" x14ac:dyDescent="0.35">
      <c r="E125">
        <v>5</v>
      </c>
      <c r="F125" t="s">
        <v>80</v>
      </c>
      <c r="G125">
        <v>1</v>
      </c>
      <c r="H125">
        <v>69</v>
      </c>
      <c r="I125">
        <v>1.04267</v>
      </c>
      <c r="J125">
        <v>71.944000000000003</v>
      </c>
      <c r="K125">
        <v>-26.85</v>
      </c>
      <c r="N125">
        <v>7.6</v>
      </c>
      <c r="O125">
        <v>1.6</v>
      </c>
      <c r="P125">
        <v>0</v>
      </c>
      <c r="Q125">
        <v>0</v>
      </c>
      <c r="S125">
        <v>0</v>
      </c>
      <c r="T125">
        <v>0</v>
      </c>
      <c r="U125">
        <v>1</v>
      </c>
      <c r="V125">
        <v>1</v>
      </c>
    </row>
    <row r="126" spans="5:22" x14ac:dyDescent="0.35">
      <c r="E126">
        <v>6</v>
      </c>
      <c r="F126" t="s">
        <v>72</v>
      </c>
      <c r="G126">
        <v>1</v>
      </c>
      <c r="H126">
        <v>13.8</v>
      </c>
      <c r="I126">
        <v>1.07</v>
      </c>
      <c r="J126">
        <v>14.766</v>
      </c>
      <c r="K126">
        <v>-35.56</v>
      </c>
      <c r="L126">
        <v>0</v>
      </c>
      <c r="M126">
        <v>34.090000000000003</v>
      </c>
      <c r="N126">
        <v>11.2</v>
      </c>
      <c r="O126">
        <v>7.5</v>
      </c>
      <c r="P126">
        <v>0</v>
      </c>
      <c r="Q126">
        <v>0</v>
      </c>
      <c r="S126">
        <v>0</v>
      </c>
      <c r="T126">
        <v>0</v>
      </c>
      <c r="U126">
        <v>1</v>
      </c>
      <c r="V126">
        <v>1</v>
      </c>
    </row>
    <row r="127" spans="5:22" x14ac:dyDescent="0.35">
      <c r="E127">
        <v>7</v>
      </c>
      <c r="F127" t="s">
        <v>74</v>
      </c>
      <c r="G127">
        <v>1</v>
      </c>
      <c r="H127">
        <v>13.8</v>
      </c>
      <c r="I127">
        <v>1.0856699999999999</v>
      </c>
      <c r="J127">
        <v>14.981999999999999</v>
      </c>
      <c r="K127">
        <v>-33.869999999999997</v>
      </c>
      <c r="N127">
        <v>0</v>
      </c>
      <c r="O127">
        <v>0</v>
      </c>
      <c r="P127">
        <v>0</v>
      </c>
      <c r="Q127">
        <v>0</v>
      </c>
      <c r="S127">
        <v>0</v>
      </c>
      <c r="T127">
        <v>0</v>
      </c>
      <c r="U127">
        <v>1</v>
      </c>
      <c r="V127">
        <v>1</v>
      </c>
    </row>
    <row r="128" spans="5:22" x14ac:dyDescent="0.35">
      <c r="E128">
        <v>8</v>
      </c>
      <c r="F128" t="s">
        <v>81</v>
      </c>
      <c r="G128">
        <v>1</v>
      </c>
      <c r="H128">
        <v>18</v>
      </c>
      <c r="I128">
        <v>1.0900000000000001</v>
      </c>
      <c r="J128">
        <v>19.62</v>
      </c>
      <c r="K128">
        <v>-34.03</v>
      </c>
      <c r="L128">
        <v>0</v>
      </c>
      <c r="M128">
        <v>40.19</v>
      </c>
      <c r="S128">
        <v>0</v>
      </c>
      <c r="T128">
        <v>0</v>
      </c>
      <c r="U128">
        <v>1</v>
      </c>
      <c r="V128">
        <v>1</v>
      </c>
    </row>
    <row r="129" spans="2:39" x14ac:dyDescent="0.35">
      <c r="E129">
        <v>9</v>
      </c>
      <c r="F129" t="s">
        <v>73</v>
      </c>
      <c r="G129">
        <v>1</v>
      </c>
      <c r="H129">
        <v>13.8</v>
      </c>
      <c r="I129">
        <v>1.0715399999999999</v>
      </c>
      <c r="J129">
        <v>14.787000000000001</v>
      </c>
      <c r="K129">
        <v>-35.119999999999997</v>
      </c>
      <c r="N129">
        <v>29.5</v>
      </c>
      <c r="O129">
        <v>16.600000000000001</v>
      </c>
      <c r="P129">
        <v>0</v>
      </c>
      <c r="Q129">
        <v>0</v>
      </c>
      <c r="R129">
        <v>21.82</v>
      </c>
      <c r="S129">
        <v>0</v>
      </c>
      <c r="T129">
        <v>0</v>
      </c>
      <c r="U129">
        <v>1</v>
      </c>
      <c r="V129">
        <v>1</v>
      </c>
    </row>
    <row r="130" spans="2:39" x14ac:dyDescent="0.35">
      <c r="E130">
        <v>10</v>
      </c>
      <c r="F130" t="s">
        <v>76</v>
      </c>
      <c r="G130">
        <v>1</v>
      </c>
      <c r="H130">
        <v>13.8</v>
      </c>
      <c r="I130">
        <v>1.0651900000000001</v>
      </c>
      <c r="J130">
        <v>14.7</v>
      </c>
      <c r="K130">
        <v>-35.33</v>
      </c>
      <c r="N130">
        <v>9</v>
      </c>
      <c r="O130">
        <v>5.8</v>
      </c>
      <c r="P130">
        <v>0</v>
      </c>
      <c r="Q130">
        <v>0</v>
      </c>
      <c r="S130">
        <v>0</v>
      </c>
      <c r="T130">
        <v>0</v>
      </c>
      <c r="U130">
        <v>1</v>
      </c>
      <c r="V130">
        <v>1</v>
      </c>
    </row>
    <row r="131" spans="2:39" x14ac:dyDescent="0.35">
      <c r="E131">
        <v>11</v>
      </c>
      <c r="F131" t="s">
        <v>83</v>
      </c>
      <c r="G131">
        <v>1</v>
      </c>
      <c r="H131">
        <v>13.8</v>
      </c>
      <c r="I131">
        <v>1.0705499999999999</v>
      </c>
      <c r="J131">
        <v>14.773999999999999</v>
      </c>
      <c r="K131">
        <v>-34.81</v>
      </c>
      <c r="N131">
        <v>3.5</v>
      </c>
      <c r="O131">
        <v>1.8</v>
      </c>
      <c r="P131">
        <v>0</v>
      </c>
      <c r="Q131">
        <v>0</v>
      </c>
      <c r="S131">
        <v>0</v>
      </c>
      <c r="T131">
        <v>0</v>
      </c>
      <c r="U131">
        <v>1</v>
      </c>
      <c r="V131">
        <v>1</v>
      </c>
    </row>
    <row r="132" spans="2:39" x14ac:dyDescent="0.35">
      <c r="E132">
        <v>12</v>
      </c>
      <c r="F132" t="s">
        <v>77</v>
      </c>
      <c r="G132">
        <v>1</v>
      </c>
      <c r="H132">
        <v>13.8</v>
      </c>
      <c r="I132">
        <v>1.06857</v>
      </c>
      <c r="J132">
        <v>14.746</v>
      </c>
      <c r="K132">
        <v>-34.99</v>
      </c>
      <c r="N132">
        <v>6.1</v>
      </c>
      <c r="O132">
        <v>1.6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</row>
    <row r="133" spans="2:39" x14ac:dyDescent="0.35">
      <c r="E133">
        <v>13</v>
      </c>
      <c r="F133" t="s">
        <v>79</v>
      </c>
      <c r="G133">
        <v>1</v>
      </c>
      <c r="H133">
        <v>13.8</v>
      </c>
      <c r="I133">
        <v>1.06308</v>
      </c>
      <c r="J133">
        <v>14.670999999999999</v>
      </c>
      <c r="K133">
        <v>-35.17</v>
      </c>
      <c r="N133">
        <v>13.5</v>
      </c>
      <c r="O133">
        <v>5.8</v>
      </c>
      <c r="P133">
        <v>0</v>
      </c>
      <c r="Q133">
        <v>0</v>
      </c>
      <c r="S133">
        <v>0</v>
      </c>
      <c r="T133">
        <v>0</v>
      </c>
      <c r="U133">
        <v>1</v>
      </c>
      <c r="V133">
        <v>1</v>
      </c>
    </row>
    <row r="134" spans="2:39" x14ac:dyDescent="0.35">
      <c r="E134">
        <v>14</v>
      </c>
      <c r="F134" t="s">
        <v>82</v>
      </c>
      <c r="G134">
        <v>1</v>
      </c>
      <c r="H134">
        <v>13.8</v>
      </c>
      <c r="I134">
        <v>1.0474000000000001</v>
      </c>
      <c r="J134">
        <v>14.454000000000001</v>
      </c>
      <c r="K134">
        <v>-36.44</v>
      </c>
      <c r="N134">
        <v>14.9</v>
      </c>
      <c r="O134">
        <v>5</v>
      </c>
      <c r="P134">
        <v>0</v>
      </c>
      <c r="Q134">
        <v>0</v>
      </c>
      <c r="S134">
        <v>0</v>
      </c>
      <c r="T134">
        <v>0</v>
      </c>
      <c r="U134">
        <v>1</v>
      </c>
      <c r="V134">
        <v>1</v>
      </c>
    </row>
    <row r="138" spans="2:39" x14ac:dyDescent="0.35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43" spans="2:39" x14ac:dyDescent="0.35">
      <c r="E143" t="s">
        <v>109</v>
      </c>
    </row>
    <row r="144" spans="2:39" x14ac:dyDescent="0.35">
      <c r="E144" t="s">
        <v>8</v>
      </c>
    </row>
    <row r="145" spans="5:30" x14ac:dyDescent="0.35">
      <c r="E145" t="s">
        <v>65</v>
      </c>
      <c r="F145" t="s">
        <v>66</v>
      </c>
      <c r="G145" t="s">
        <v>67</v>
      </c>
      <c r="H145" t="s">
        <v>89</v>
      </c>
      <c r="I145" t="s">
        <v>97</v>
      </c>
      <c r="J145" t="s">
        <v>98</v>
      </c>
      <c r="K145" t="s">
        <v>90</v>
      </c>
      <c r="L145" t="s">
        <v>91</v>
      </c>
      <c r="M145" t="s">
        <v>99</v>
      </c>
      <c r="N145" t="s">
        <v>92</v>
      </c>
      <c r="O145" t="s">
        <v>100</v>
      </c>
      <c r="P145" t="s">
        <v>93</v>
      </c>
      <c r="Q145" t="s">
        <v>101</v>
      </c>
      <c r="R145" t="s">
        <v>102</v>
      </c>
      <c r="S145" t="s">
        <v>94</v>
      </c>
      <c r="T145" t="s">
        <v>103</v>
      </c>
      <c r="U145" t="s">
        <v>95</v>
      </c>
      <c r="V145" t="s">
        <v>96</v>
      </c>
      <c r="X145" t="s">
        <v>8</v>
      </c>
    </row>
    <row r="146" spans="5:30" x14ac:dyDescent="0.35">
      <c r="E146">
        <v>1</v>
      </c>
      <c r="F146" t="s">
        <v>84</v>
      </c>
      <c r="G146">
        <v>1</v>
      </c>
      <c r="H146">
        <v>69</v>
      </c>
      <c r="I146">
        <v>1.06</v>
      </c>
      <c r="J146">
        <v>73.14</v>
      </c>
      <c r="K146">
        <v>-20.69</v>
      </c>
      <c r="L146">
        <v>106.21</v>
      </c>
      <c r="M146">
        <v>0.86</v>
      </c>
      <c r="S146">
        <v>0</v>
      </c>
      <c r="T146">
        <v>0</v>
      </c>
      <c r="U146">
        <v>1</v>
      </c>
      <c r="V146">
        <v>1</v>
      </c>
      <c r="X146" t="s">
        <v>65</v>
      </c>
      <c r="Y146" t="s">
        <v>66</v>
      </c>
      <c r="Z146" t="s">
        <v>67</v>
      </c>
      <c r="AA146" t="s">
        <v>1</v>
      </c>
      <c r="AB146" t="s">
        <v>68</v>
      </c>
      <c r="AC146" t="s">
        <v>69</v>
      </c>
      <c r="AD146" t="s">
        <v>70</v>
      </c>
    </row>
    <row r="147" spans="5:30" x14ac:dyDescent="0.35">
      <c r="E147">
        <v>2</v>
      </c>
      <c r="F147" t="s">
        <v>75</v>
      </c>
      <c r="G147">
        <v>1</v>
      </c>
      <c r="H147">
        <v>69</v>
      </c>
      <c r="I147">
        <v>1.0456799999999999</v>
      </c>
      <c r="J147">
        <v>72.152000000000001</v>
      </c>
      <c r="K147">
        <v>-22.76</v>
      </c>
      <c r="L147">
        <v>40</v>
      </c>
      <c r="M147">
        <v>6.45</v>
      </c>
      <c r="N147">
        <v>21.7</v>
      </c>
      <c r="O147">
        <v>12.7</v>
      </c>
      <c r="P147">
        <v>0</v>
      </c>
      <c r="Q147">
        <v>0</v>
      </c>
      <c r="S147">
        <v>0</v>
      </c>
      <c r="T147">
        <v>0</v>
      </c>
      <c r="U147">
        <v>1</v>
      </c>
      <c r="V147">
        <v>1</v>
      </c>
      <c r="X147">
        <v>1</v>
      </c>
      <c r="Y147" t="s">
        <v>84</v>
      </c>
      <c r="Z147">
        <v>1</v>
      </c>
      <c r="AA147" t="s">
        <v>85</v>
      </c>
      <c r="AB147">
        <v>0</v>
      </c>
      <c r="AC147">
        <v>0</v>
      </c>
      <c r="AD147">
        <v>0</v>
      </c>
    </row>
    <row r="148" spans="5:30" x14ac:dyDescent="0.35">
      <c r="E148">
        <v>3</v>
      </c>
      <c r="F148" t="s">
        <v>78</v>
      </c>
      <c r="G148">
        <v>1</v>
      </c>
      <c r="H148">
        <v>69</v>
      </c>
      <c r="I148">
        <v>1.0130999999999999</v>
      </c>
      <c r="J148">
        <v>69.903999999999996</v>
      </c>
      <c r="K148">
        <v>-25.17</v>
      </c>
      <c r="L148">
        <v>65</v>
      </c>
      <c r="M148">
        <v>-8.18</v>
      </c>
      <c r="N148">
        <v>94.2</v>
      </c>
      <c r="O148">
        <v>19</v>
      </c>
      <c r="P148">
        <v>0</v>
      </c>
      <c r="Q148">
        <v>0</v>
      </c>
      <c r="S148">
        <v>0</v>
      </c>
      <c r="T148">
        <v>0</v>
      </c>
      <c r="U148">
        <v>1</v>
      </c>
      <c r="V148">
        <v>1</v>
      </c>
      <c r="X148">
        <v>2</v>
      </c>
      <c r="Y148" t="s">
        <v>75</v>
      </c>
      <c r="Z148">
        <v>1</v>
      </c>
      <c r="AA148" t="s">
        <v>9</v>
      </c>
      <c r="AB148">
        <v>11.59</v>
      </c>
      <c r="AC148">
        <v>-0.14000000000000001</v>
      </c>
      <c r="AD148">
        <v>11.6</v>
      </c>
    </row>
    <row r="149" spans="5:30" x14ac:dyDescent="0.35">
      <c r="E149">
        <v>4</v>
      </c>
      <c r="F149" t="s">
        <v>71</v>
      </c>
      <c r="G149">
        <v>1</v>
      </c>
      <c r="H149">
        <v>69</v>
      </c>
      <c r="I149">
        <v>1.03887</v>
      </c>
      <c r="J149">
        <v>71.682000000000002</v>
      </c>
      <c r="K149">
        <v>-25.38</v>
      </c>
      <c r="N149">
        <v>47.8</v>
      </c>
      <c r="O149">
        <v>-3.9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1</v>
      </c>
      <c r="X149">
        <v>3</v>
      </c>
      <c r="Y149" t="s">
        <v>78</v>
      </c>
      <c r="Z149">
        <v>1</v>
      </c>
      <c r="AA149" t="s">
        <v>9</v>
      </c>
      <c r="AB149">
        <v>-1.02</v>
      </c>
      <c r="AC149">
        <v>-0.63</v>
      </c>
      <c r="AD149">
        <v>1.19</v>
      </c>
    </row>
    <row r="150" spans="5:30" x14ac:dyDescent="0.35">
      <c r="E150">
        <v>5</v>
      </c>
      <c r="F150" t="s">
        <v>80</v>
      </c>
      <c r="G150">
        <v>1</v>
      </c>
      <c r="H150">
        <v>69</v>
      </c>
      <c r="I150">
        <v>1.03901</v>
      </c>
      <c r="J150">
        <v>71.691999999999993</v>
      </c>
      <c r="K150">
        <v>-24.94</v>
      </c>
      <c r="N150">
        <v>7.6</v>
      </c>
      <c r="O150">
        <v>1.6</v>
      </c>
      <c r="P150">
        <v>0</v>
      </c>
      <c r="Q150">
        <v>0</v>
      </c>
      <c r="S150">
        <v>0</v>
      </c>
      <c r="T150">
        <v>0</v>
      </c>
      <c r="U150">
        <v>1</v>
      </c>
      <c r="V150">
        <v>1</v>
      </c>
      <c r="X150">
        <v>4</v>
      </c>
      <c r="Y150" t="s">
        <v>71</v>
      </c>
      <c r="Z150">
        <v>1</v>
      </c>
      <c r="AA150" t="s">
        <v>11</v>
      </c>
      <c r="AB150">
        <v>-39.22</v>
      </c>
      <c r="AC150">
        <v>8.82</v>
      </c>
      <c r="AD150">
        <v>40.200000000000003</v>
      </c>
    </row>
    <row r="151" spans="5:30" x14ac:dyDescent="0.35">
      <c r="E151">
        <v>6</v>
      </c>
      <c r="F151" t="s">
        <v>72</v>
      </c>
      <c r="G151">
        <v>1</v>
      </c>
      <c r="H151">
        <v>13.8</v>
      </c>
      <c r="I151">
        <v>1.0841499999999999</v>
      </c>
      <c r="J151">
        <v>14.961</v>
      </c>
      <c r="K151">
        <v>-30.96</v>
      </c>
      <c r="L151">
        <v>0</v>
      </c>
      <c r="M151">
        <v>62.78</v>
      </c>
      <c r="N151">
        <v>11.2</v>
      </c>
      <c r="O151">
        <v>7.5</v>
      </c>
      <c r="P151">
        <v>0</v>
      </c>
      <c r="Q151">
        <v>0</v>
      </c>
      <c r="S151">
        <v>0</v>
      </c>
      <c r="T151">
        <v>0</v>
      </c>
      <c r="U151">
        <v>1</v>
      </c>
      <c r="V151">
        <v>1</v>
      </c>
      <c r="X151">
        <v>5</v>
      </c>
      <c r="Y151" t="s">
        <v>80</v>
      </c>
      <c r="Z151">
        <v>1</v>
      </c>
      <c r="AA151" t="s">
        <v>11</v>
      </c>
      <c r="AB151">
        <v>1.91</v>
      </c>
      <c r="AC151">
        <v>21.53</v>
      </c>
      <c r="AD151">
        <v>21.62</v>
      </c>
    </row>
    <row r="152" spans="5:30" x14ac:dyDescent="0.35">
      <c r="E152">
        <v>7</v>
      </c>
      <c r="F152" t="s">
        <v>74</v>
      </c>
      <c r="G152">
        <v>1</v>
      </c>
      <c r="H152">
        <v>13.8</v>
      </c>
      <c r="I152">
        <v>1.08372</v>
      </c>
      <c r="J152">
        <v>14.955</v>
      </c>
      <c r="K152">
        <v>-30.78</v>
      </c>
      <c r="N152">
        <v>0</v>
      </c>
      <c r="O152">
        <v>0</v>
      </c>
      <c r="P152">
        <v>0</v>
      </c>
      <c r="Q152">
        <v>0</v>
      </c>
      <c r="S152">
        <v>0</v>
      </c>
      <c r="T152">
        <v>0</v>
      </c>
      <c r="U152">
        <v>1</v>
      </c>
      <c r="V152">
        <v>1</v>
      </c>
      <c r="X152">
        <v>6</v>
      </c>
      <c r="Y152" t="s">
        <v>72</v>
      </c>
      <c r="Z152">
        <v>1</v>
      </c>
      <c r="AA152" t="s">
        <v>9</v>
      </c>
      <c r="AB152">
        <v>4.57</v>
      </c>
      <c r="AC152">
        <v>-3.05</v>
      </c>
      <c r="AD152">
        <v>5.49</v>
      </c>
    </row>
    <row r="153" spans="5:30" x14ac:dyDescent="0.35">
      <c r="E153">
        <v>8</v>
      </c>
      <c r="F153" t="s">
        <v>81</v>
      </c>
      <c r="G153">
        <v>1</v>
      </c>
      <c r="H153">
        <v>18</v>
      </c>
      <c r="I153">
        <v>1.1066100000000001</v>
      </c>
      <c r="J153">
        <v>19.919</v>
      </c>
      <c r="K153">
        <v>-30.63</v>
      </c>
      <c r="L153">
        <v>0</v>
      </c>
      <c r="M153">
        <v>53.66</v>
      </c>
      <c r="S153">
        <v>0</v>
      </c>
      <c r="T153">
        <v>0</v>
      </c>
      <c r="U153">
        <v>1</v>
      </c>
      <c r="V153">
        <v>1</v>
      </c>
      <c r="X153">
        <v>7</v>
      </c>
      <c r="Y153" t="s">
        <v>74</v>
      </c>
      <c r="Z153">
        <v>1</v>
      </c>
      <c r="AA153" t="s">
        <v>11</v>
      </c>
      <c r="AB153">
        <v>11.23</v>
      </c>
      <c r="AC153">
        <v>16.239999999999998</v>
      </c>
      <c r="AD153">
        <v>19.739999999999998</v>
      </c>
    </row>
    <row r="154" spans="5:30" x14ac:dyDescent="0.35">
      <c r="E154">
        <v>9</v>
      </c>
      <c r="F154" t="s">
        <v>73</v>
      </c>
      <c r="G154">
        <v>1</v>
      </c>
      <c r="H154">
        <v>13.8</v>
      </c>
      <c r="I154">
        <v>1.0732900000000001</v>
      </c>
      <c r="J154">
        <v>14.811</v>
      </c>
      <c r="K154">
        <v>-30.98</v>
      </c>
      <c r="N154">
        <v>29.5</v>
      </c>
      <c r="O154">
        <v>16.600000000000001</v>
      </c>
      <c r="P154">
        <v>0</v>
      </c>
      <c r="Q154">
        <v>0</v>
      </c>
      <c r="R154">
        <v>21.89</v>
      </c>
      <c r="S154">
        <v>0</v>
      </c>
      <c r="T154">
        <v>0</v>
      </c>
      <c r="U154">
        <v>1</v>
      </c>
      <c r="V154">
        <v>1</v>
      </c>
      <c r="X154">
        <v>8</v>
      </c>
      <c r="Y154" t="s">
        <v>81</v>
      </c>
      <c r="Z154">
        <v>1</v>
      </c>
      <c r="AA154" t="s">
        <v>9</v>
      </c>
      <c r="AB154">
        <v>-1.87</v>
      </c>
      <c r="AC154">
        <v>-3.65</v>
      </c>
      <c r="AD154">
        <v>4.0999999999999996</v>
      </c>
    </row>
    <row r="155" spans="5:30" x14ac:dyDescent="0.35">
      <c r="E155">
        <v>10</v>
      </c>
      <c r="F155" t="s">
        <v>76</v>
      </c>
      <c r="G155">
        <v>1</v>
      </c>
      <c r="H155">
        <v>13.8</v>
      </c>
      <c r="I155">
        <v>1.06762</v>
      </c>
      <c r="J155">
        <v>14.733000000000001</v>
      </c>
      <c r="K155">
        <v>-31.11</v>
      </c>
      <c r="N155">
        <v>9</v>
      </c>
      <c r="O155">
        <v>5.8</v>
      </c>
      <c r="P155">
        <v>0</v>
      </c>
      <c r="Q155">
        <v>0</v>
      </c>
      <c r="S155">
        <v>0</v>
      </c>
      <c r="T155">
        <v>0</v>
      </c>
      <c r="U155">
        <v>1</v>
      </c>
      <c r="V155">
        <v>1</v>
      </c>
      <c r="X155">
        <v>9</v>
      </c>
      <c r="Y155" t="s">
        <v>73</v>
      </c>
      <c r="Z155">
        <v>1</v>
      </c>
      <c r="AA155" t="s">
        <v>11</v>
      </c>
      <c r="AB155">
        <v>-18.98</v>
      </c>
      <c r="AC155">
        <v>-0.7</v>
      </c>
      <c r="AD155">
        <v>18.989999999999998</v>
      </c>
    </row>
    <row r="156" spans="5:30" x14ac:dyDescent="0.35">
      <c r="E156">
        <v>11</v>
      </c>
      <c r="F156" t="s">
        <v>83</v>
      </c>
      <c r="G156">
        <v>1</v>
      </c>
      <c r="H156">
        <v>13.8</v>
      </c>
      <c r="I156">
        <v>1.0656399999999999</v>
      </c>
      <c r="J156">
        <v>14.706</v>
      </c>
      <c r="K156">
        <v>-30.77</v>
      </c>
      <c r="N156">
        <v>3.5</v>
      </c>
      <c r="O156">
        <v>1.8</v>
      </c>
      <c r="P156">
        <v>0</v>
      </c>
      <c r="Q156">
        <v>0</v>
      </c>
      <c r="S156">
        <v>0</v>
      </c>
      <c r="T156">
        <v>0</v>
      </c>
      <c r="U156">
        <v>1</v>
      </c>
      <c r="V156">
        <v>1</v>
      </c>
      <c r="X156">
        <v>10</v>
      </c>
      <c r="Y156" t="s">
        <v>76</v>
      </c>
      <c r="Z156">
        <v>1</v>
      </c>
      <c r="AA156" t="s">
        <v>11</v>
      </c>
      <c r="AB156">
        <v>-1.48</v>
      </c>
      <c r="AC156">
        <v>-2.7</v>
      </c>
      <c r="AD156">
        <v>3.08</v>
      </c>
    </row>
    <row r="157" spans="5:30" x14ac:dyDescent="0.35">
      <c r="E157">
        <v>12</v>
      </c>
      <c r="F157" t="s">
        <v>77</v>
      </c>
      <c r="G157">
        <v>1</v>
      </c>
      <c r="H157">
        <v>13.8</v>
      </c>
      <c r="I157">
        <v>1.0599099999999999</v>
      </c>
      <c r="J157">
        <v>14.627000000000001</v>
      </c>
      <c r="K157">
        <v>-30.89</v>
      </c>
      <c r="N157">
        <v>6.1</v>
      </c>
      <c r="O157">
        <v>1.6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1</v>
      </c>
      <c r="X157">
        <v>11</v>
      </c>
      <c r="Y157" t="s">
        <v>83</v>
      </c>
      <c r="Z157">
        <v>1</v>
      </c>
      <c r="AA157" t="s">
        <v>11</v>
      </c>
      <c r="AB157">
        <v>-3.8</v>
      </c>
      <c r="AC157">
        <v>9.2100000000000009</v>
      </c>
      <c r="AD157">
        <v>9.9700000000000006</v>
      </c>
    </row>
    <row r="158" spans="5:30" x14ac:dyDescent="0.35">
      <c r="E158">
        <v>13</v>
      </c>
      <c r="F158" t="s">
        <v>79</v>
      </c>
      <c r="G158">
        <v>1</v>
      </c>
      <c r="H158">
        <v>13.8</v>
      </c>
      <c r="I158">
        <v>1.05758</v>
      </c>
      <c r="J158">
        <v>14.595000000000001</v>
      </c>
      <c r="K158">
        <v>-31.01</v>
      </c>
      <c r="N158">
        <v>13.5</v>
      </c>
      <c r="O158">
        <v>5.8</v>
      </c>
      <c r="P158">
        <v>0</v>
      </c>
      <c r="Q158">
        <v>0</v>
      </c>
      <c r="S158">
        <v>0</v>
      </c>
      <c r="T158">
        <v>0</v>
      </c>
      <c r="U158">
        <v>1</v>
      </c>
      <c r="V158">
        <v>1</v>
      </c>
      <c r="X158">
        <v>12</v>
      </c>
      <c r="Y158" t="s">
        <v>77</v>
      </c>
      <c r="Z158">
        <v>1</v>
      </c>
      <c r="AA158" t="s">
        <v>11</v>
      </c>
      <c r="AB158">
        <v>-3.73</v>
      </c>
      <c r="AC158">
        <v>6.78</v>
      </c>
      <c r="AD158">
        <v>7.74</v>
      </c>
    </row>
    <row r="159" spans="5:30" x14ac:dyDescent="0.35">
      <c r="E159">
        <v>14</v>
      </c>
      <c r="F159" t="s">
        <v>82</v>
      </c>
      <c r="G159">
        <v>1</v>
      </c>
      <c r="H159">
        <v>13.8</v>
      </c>
      <c r="I159">
        <v>1.0560700000000001</v>
      </c>
      <c r="J159">
        <v>14.574</v>
      </c>
      <c r="K159">
        <v>-31.85</v>
      </c>
      <c r="N159">
        <v>14.9</v>
      </c>
      <c r="O159">
        <v>5</v>
      </c>
      <c r="P159">
        <v>0</v>
      </c>
      <c r="Q159">
        <v>0</v>
      </c>
      <c r="S159">
        <v>0</v>
      </c>
      <c r="T159">
        <v>0</v>
      </c>
      <c r="U159">
        <v>1</v>
      </c>
      <c r="V159">
        <v>1</v>
      </c>
      <c r="X159">
        <v>13</v>
      </c>
      <c r="Y159" t="s">
        <v>79</v>
      </c>
      <c r="Z159">
        <v>1</v>
      </c>
      <c r="AA159" t="s">
        <v>11</v>
      </c>
      <c r="AB159">
        <v>-6.98</v>
      </c>
      <c r="AC159">
        <v>12.46</v>
      </c>
      <c r="AD159">
        <v>14.28</v>
      </c>
    </row>
    <row r="160" spans="5:30" x14ac:dyDescent="0.35">
      <c r="X160">
        <v>14</v>
      </c>
      <c r="Y160" t="s">
        <v>82</v>
      </c>
      <c r="Z160">
        <v>1</v>
      </c>
      <c r="AA160" t="s">
        <v>11</v>
      </c>
      <c r="AB160">
        <v>-3.19</v>
      </c>
      <c r="AC160">
        <v>-3.48</v>
      </c>
      <c r="AD160">
        <v>4.72</v>
      </c>
    </row>
    <row r="162" spans="5:30" x14ac:dyDescent="0.35">
      <c r="E162" t="s">
        <v>110</v>
      </c>
    </row>
    <row r="163" spans="5:30" x14ac:dyDescent="0.35">
      <c r="E163" t="s">
        <v>8</v>
      </c>
      <c r="X163" t="s">
        <v>8</v>
      </c>
    </row>
    <row r="164" spans="5:30" x14ac:dyDescent="0.35">
      <c r="E164" t="s">
        <v>65</v>
      </c>
      <c r="F164" t="s">
        <v>66</v>
      </c>
      <c r="G164" t="s">
        <v>67</v>
      </c>
      <c r="H164" t="s">
        <v>89</v>
      </c>
      <c r="I164" t="s">
        <v>97</v>
      </c>
      <c r="J164" t="s">
        <v>98</v>
      </c>
      <c r="K164" t="s">
        <v>90</v>
      </c>
      <c r="L164" t="s">
        <v>91</v>
      </c>
      <c r="M164" t="s">
        <v>99</v>
      </c>
      <c r="N164" t="s">
        <v>92</v>
      </c>
      <c r="O164" t="s">
        <v>100</v>
      </c>
      <c r="P164" t="s">
        <v>93</v>
      </c>
      <c r="Q164" t="s">
        <v>101</v>
      </c>
      <c r="R164" t="s">
        <v>102</v>
      </c>
      <c r="S164" t="s">
        <v>94</v>
      </c>
      <c r="T164" t="s">
        <v>103</v>
      </c>
      <c r="U164" t="s">
        <v>95</v>
      </c>
      <c r="V164" t="s">
        <v>96</v>
      </c>
      <c r="X164" t="s">
        <v>65</v>
      </c>
      <c r="Y164" t="s">
        <v>66</v>
      </c>
      <c r="Z164" t="s">
        <v>67</v>
      </c>
      <c r="AA164" t="s">
        <v>1</v>
      </c>
      <c r="AB164" t="s">
        <v>68</v>
      </c>
      <c r="AC164" t="s">
        <v>69</v>
      </c>
      <c r="AD164" t="s">
        <v>70</v>
      </c>
    </row>
    <row r="165" spans="5:30" x14ac:dyDescent="0.35">
      <c r="E165">
        <v>1</v>
      </c>
      <c r="F165" t="s">
        <v>84</v>
      </c>
      <c r="G165">
        <v>1</v>
      </c>
      <c r="H165">
        <v>69</v>
      </c>
      <c r="I165">
        <v>1.06</v>
      </c>
      <c r="J165">
        <v>73.14</v>
      </c>
      <c r="K165">
        <v>-20.69</v>
      </c>
      <c r="L165">
        <v>160.78</v>
      </c>
      <c r="M165">
        <v>-10.050000000000001</v>
      </c>
      <c r="S165">
        <v>0</v>
      </c>
      <c r="T165">
        <v>0</v>
      </c>
      <c r="U165">
        <v>1</v>
      </c>
      <c r="V165">
        <v>1</v>
      </c>
      <c r="X165">
        <v>1</v>
      </c>
      <c r="Y165" t="s">
        <v>84</v>
      </c>
      <c r="Z165">
        <v>1</v>
      </c>
      <c r="AA165" t="s">
        <v>85</v>
      </c>
      <c r="AB165">
        <v>0</v>
      </c>
      <c r="AC165">
        <v>0</v>
      </c>
      <c r="AD165">
        <v>0</v>
      </c>
    </row>
    <row r="166" spans="5:30" x14ac:dyDescent="0.35">
      <c r="E166">
        <v>2</v>
      </c>
      <c r="F166" t="s">
        <v>75</v>
      </c>
      <c r="G166">
        <v>1</v>
      </c>
      <c r="H166">
        <v>69</v>
      </c>
      <c r="I166">
        <v>1.0449999999999999</v>
      </c>
      <c r="J166">
        <v>72.105000000000004</v>
      </c>
      <c r="K166">
        <v>-23.87</v>
      </c>
      <c r="L166">
        <v>40</v>
      </c>
      <c r="M166">
        <v>5.56</v>
      </c>
      <c r="N166">
        <v>21.7</v>
      </c>
      <c r="O166">
        <v>12.7</v>
      </c>
      <c r="P166">
        <v>0</v>
      </c>
      <c r="Q166">
        <v>0</v>
      </c>
      <c r="S166">
        <v>0</v>
      </c>
      <c r="T166">
        <v>0</v>
      </c>
      <c r="U166">
        <v>1</v>
      </c>
      <c r="V166">
        <v>1</v>
      </c>
      <c r="X166">
        <v>2</v>
      </c>
      <c r="Y166" t="s">
        <v>75</v>
      </c>
      <c r="Z166">
        <v>1</v>
      </c>
      <c r="AA166" t="s">
        <v>9</v>
      </c>
      <c r="AB166">
        <v>0</v>
      </c>
      <c r="AC166">
        <v>0</v>
      </c>
      <c r="AD166">
        <v>0</v>
      </c>
    </row>
    <row r="167" spans="5:30" x14ac:dyDescent="0.35">
      <c r="E167">
        <v>3</v>
      </c>
      <c r="F167" t="s">
        <v>78</v>
      </c>
      <c r="G167">
        <v>1</v>
      </c>
      <c r="H167">
        <v>69</v>
      </c>
      <c r="I167">
        <v>1.0183899999999999</v>
      </c>
      <c r="J167">
        <v>70.269000000000005</v>
      </c>
      <c r="K167">
        <v>-27.48</v>
      </c>
      <c r="L167">
        <v>65</v>
      </c>
      <c r="M167">
        <v>0</v>
      </c>
      <c r="N167">
        <v>94.2</v>
      </c>
      <c r="O167">
        <v>19</v>
      </c>
      <c r="P167">
        <v>0</v>
      </c>
      <c r="Q167">
        <v>0</v>
      </c>
      <c r="S167">
        <v>0</v>
      </c>
      <c r="T167">
        <v>0</v>
      </c>
      <c r="U167">
        <v>1</v>
      </c>
      <c r="V167">
        <v>1</v>
      </c>
      <c r="X167">
        <v>3</v>
      </c>
      <c r="Y167" t="s">
        <v>78</v>
      </c>
      <c r="Z167">
        <v>1</v>
      </c>
      <c r="AA167" t="s">
        <v>106</v>
      </c>
      <c r="AB167">
        <v>0</v>
      </c>
      <c r="AC167">
        <v>0</v>
      </c>
      <c r="AD167">
        <v>0</v>
      </c>
    </row>
    <row r="168" spans="5:30" x14ac:dyDescent="0.35">
      <c r="E168">
        <v>4</v>
      </c>
      <c r="F168" t="s">
        <v>71</v>
      </c>
      <c r="G168">
        <v>1</v>
      </c>
      <c r="H168">
        <v>69</v>
      </c>
      <c r="I168">
        <v>1.0344800000000001</v>
      </c>
      <c r="J168">
        <v>71.379000000000005</v>
      </c>
      <c r="K168">
        <v>-28.44</v>
      </c>
      <c r="N168">
        <v>47.8</v>
      </c>
      <c r="O168">
        <v>-3.9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</v>
      </c>
      <c r="X168">
        <v>4</v>
      </c>
      <c r="Y168" t="s">
        <v>71</v>
      </c>
      <c r="Z168">
        <v>1</v>
      </c>
      <c r="AA168" t="s">
        <v>11</v>
      </c>
      <c r="AB168">
        <v>0</v>
      </c>
      <c r="AC168">
        <v>0</v>
      </c>
      <c r="AD168">
        <v>0</v>
      </c>
    </row>
    <row r="169" spans="5:30" x14ac:dyDescent="0.35">
      <c r="E169">
        <v>5</v>
      </c>
      <c r="F169" t="s">
        <v>80</v>
      </c>
      <c r="G169">
        <v>1</v>
      </c>
      <c r="H169">
        <v>69</v>
      </c>
      <c r="I169">
        <v>1.03861</v>
      </c>
      <c r="J169">
        <v>71.664000000000001</v>
      </c>
      <c r="K169">
        <v>-27.48</v>
      </c>
      <c r="N169">
        <v>7.6</v>
      </c>
      <c r="O169">
        <v>1.6</v>
      </c>
      <c r="P169">
        <v>0</v>
      </c>
      <c r="Q169">
        <v>0</v>
      </c>
      <c r="S169">
        <v>0</v>
      </c>
      <c r="T169">
        <v>0</v>
      </c>
      <c r="U169">
        <v>1</v>
      </c>
      <c r="V169">
        <v>1</v>
      </c>
      <c r="X169">
        <v>5</v>
      </c>
      <c r="Y169" t="s">
        <v>80</v>
      </c>
      <c r="Z169">
        <v>1</v>
      </c>
      <c r="AA169" t="s">
        <v>11</v>
      </c>
      <c r="AB169">
        <v>0</v>
      </c>
      <c r="AC169">
        <v>0</v>
      </c>
      <c r="AD169">
        <v>0</v>
      </c>
    </row>
    <row r="170" spans="5:30" x14ac:dyDescent="0.35">
      <c r="E170">
        <v>6</v>
      </c>
      <c r="F170" t="s">
        <v>72</v>
      </c>
      <c r="G170">
        <v>1</v>
      </c>
      <c r="H170">
        <v>13.8</v>
      </c>
      <c r="I170">
        <v>1.07</v>
      </c>
      <c r="J170">
        <v>14.766</v>
      </c>
      <c r="K170">
        <v>-35.1</v>
      </c>
      <c r="L170">
        <v>0</v>
      </c>
      <c r="M170">
        <v>35.54</v>
      </c>
      <c r="N170">
        <v>11.2</v>
      </c>
      <c r="O170">
        <v>7.5</v>
      </c>
      <c r="P170">
        <v>0</v>
      </c>
      <c r="Q170">
        <v>0</v>
      </c>
      <c r="S170">
        <v>0</v>
      </c>
      <c r="T170">
        <v>0</v>
      </c>
      <c r="U170">
        <v>1</v>
      </c>
      <c r="V170">
        <v>1</v>
      </c>
      <c r="X170">
        <v>6</v>
      </c>
      <c r="Y170" t="s">
        <v>72</v>
      </c>
      <c r="Z170">
        <v>1</v>
      </c>
      <c r="AA170" t="s">
        <v>9</v>
      </c>
      <c r="AB170">
        <v>0</v>
      </c>
      <c r="AC170">
        <v>0</v>
      </c>
      <c r="AD170">
        <v>0</v>
      </c>
    </row>
    <row r="171" spans="5:30" x14ac:dyDescent="0.35">
      <c r="E171">
        <v>7</v>
      </c>
      <c r="F171" t="s">
        <v>74</v>
      </c>
      <c r="G171">
        <v>1</v>
      </c>
      <c r="H171">
        <v>13.8</v>
      </c>
      <c r="I171">
        <v>1.0693900000000001</v>
      </c>
      <c r="J171">
        <v>14.757999999999999</v>
      </c>
      <c r="K171">
        <v>-34.619999999999997</v>
      </c>
      <c r="N171">
        <v>0</v>
      </c>
      <c r="O171">
        <v>0</v>
      </c>
      <c r="P171">
        <v>0</v>
      </c>
      <c r="Q171">
        <v>0</v>
      </c>
      <c r="S171">
        <v>0</v>
      </c>
      <c r="T171">
        <v>0</v>
      </c>
      <c r="U171">
        <v>1</v>
      </c>
      <c r="V171">
        <v>1</v>
      </c>
      <c r="X171">
        <v>7</v>
      </c>
      <c r="Y171" t="s">
        <v>74</v>
      </c>
      <c r="Z171">
        <v>1</v>
      </c>
      <c r="AA171" t="s">
        <v>11</v>
      </c>
      <c r="AB171">
        <v>0</v>
      </c>
      <c r="AC171">
        <v>0</v>
      </c>
      <c r="AD171">
        <v>0</v>
      </c>
    </row>
    <row r="172" spans="5:30" x14ac:dyDescent="0.35">
      <c r="E172">
        <v>8</v>
      </c>
      <c r="F172" t="s">
        <v>81</v>
      </c>
      <c r="G172">
        <v>1</v>
      </c>
      <c r="H172">
        <v>18</v>
      </c>
      <c r="I172">
        <v>1.06087</v>
      </c>
      <c r="J172">
        <v>19.096</v>
      </c>
      <c r="K172">
        <v>-34.619999999999997</v>
      </c>
      <c r="L172">
        <v>0</v>
      </c>
      <c r="M172">
        <v>30</v>
      </c>
      <c r="S172">
        <v>0</v>
      </c>
      <c r="T172">
        <v>0</v>
      </c>
      <c r="U172">
        <v>1</v>
      </c>
      <c r="V172">
        <v>1</v>
      </c>
      <c r="X172">
        <v>8</v>
      </c>
      <c r="Y172" t="s">
        <v>81</v>
      </c>
      <c r="Z172">
        <v>1</v>
      </c>
      <c r="AA172" t="s">
        <v>106</v>
      </c>
      <c r="AB172">
        <v>0</v>
      </c>
      <c r="AC172">
        <v>0</v>
      </c>
      <c r="AD172">
        <v>0</v>
      </c>
    </row>
    <row r="173" spans="5:30" x14ac:dyDescent="0.35">
      <c r="E173">
        <v>9</v>
      </c>
      <c r="F173" t="s">
        <v>73</v>
      </c>
      <c r="G173">
        <v>1</v>
      </c>
      <c r="H173">
        <v>13.8</v>
      </c>
      <c r="I173">
        <v>1.0587899999999999</v>
      </c>
      <c r="J173">
        <v>14.611000000000001</v>
      </c>
      <c r="K173">
        <v>-35.729999999999997</v>
      </c>
      <c r="N173">
        <v>29.5</v>
      </c>
      <c r="O173">
        <v>16.600000000000001</v>
      </c>
      <c r="P173">
        <v>0</v>
      </c>
      <c r="Q173">
        <v>0</v>
      </c>
      <c r="R173">
        <v>21.3</v>
      </c>
      <c r="S173">
        <v>0</v>
      </c>
      <c r="T173">
        <v>0</v>
      </c>
      <c r="U173">
        <v>1</v>
      </c>
      <c r="V173">
        <v>1</v>
      </c>
      <c r="X173">
        <v>9</v>
      </c>
      <c r="Y173" t="s">
        <v>73</v>
      </c>
      <c r="Z173">
        <v>1</v>
      </c>
      <c r="AA173" t="s">
        <v>11</v>
      </c>
      <c r="AB173">
        <v>0</v>
      </c>
      <c r="AC173">
        <v>0</v>
      </c>
      <c r="AD173">
        <v>0</v>
      </c>
    </row>
    <row r="174" spans="5:30" x14ac:dyDescent="0.35">
      <c r="E174">
        <v>10</v>
      </c>
      <c r="F174" t="s">
        <v>76</v>
      </c>
      <c r="G174">
        <v>1</v>
      </c>
      <c r="H174">
        <v>13.8</v>
      </c>
      <c r="I174">
        <v>1.05338</v>
      </c>
      <c r="J174">
        <v>14.537000000000001</v>
      </c>
      <c r="K174">
        <v>-35.909999999999997</v>
      </c>
      <c r="N174">
        <v>9</v>
      </c>
      <c r="O174">
        <v>5.8</v>
      </c>
      <c r="P174">
        <v>0</v>
      </c>
      <c r="Q174">
        <v>0</v>
      </c>
      <c r="S174">
        <v>0</v>
      </c>
      <c r="T174">
        <v>0</v>
      </c>
      <c r="U174">
        <v>1</v>
      </c>
      <c r="V174">
        <v>1</v>
      </c>
      <c r="X174">
        <v>10</v>
      </c>
      <c r="Y174" t="s">
        <v>76</v>
      </c>
      <c r="Z174">
        <v>1</v>
      </c>
      <c r="AA174" t="s">
        <v>11</v>
      </c>
      <c r="AB174">
        <v>0</v>
      </c>
      <c r="AC174">
        <v>0</v>
      </c>
      <c r="AD174">
        <v>0</v>
      </c>
    </row>
    <row r="175" spans="5:30" x14ac:dyDescent="0.35">
      <c r="E175">
        <v>11</v>
      </c>
      <c r="F175" t="s">
        <v>83</v>
      </c>
      <c r="G175">
        <v>1</v>
      </c>
      <c r="H175">
        <v>13.8</v>
      </c>
      <c r="I175">
        <v>1.05816</v>
      </c>
      <c r="J175">
        <v>14.603</v>
      </c>
      <c r="K175">
        <v>-35.630000000000003</v>
      </c>
      <c r="N175">
        <v>3.5</v>
      </c>
      <c r="O175">
        <v>1.8</v>
      </c>
      <c r="P175">
        <v>0</v>
      </c>
      <c r="Q175">
        <v>0</v>
      </c>
      <c r="S175">
        <v>0</v>
      </c>
      <c r="T175">
        <v>0</v>
      </c>
      <c r="U175">
        <v>1</v>
      </c>
      <c r="V175">
        <v>1</v>
      </c>
      <c r="X175">
        <v>11</v>
      </c>
      <c r="Y175" t="s">
        <v>83</v>
      </c>
      <c r="Z175">
        <v>1</v>
      </c>
      <c r="AA175" t="s">
        <v>11</v>
      </c>
      <c r="AB175">
        <v>0</v>
      </c>
      <c r="AC175">
        <v>0</v>
      </c>
      <c r="AD175">
        <v>0</v>
      </c>
    </row>
    <row r="176" spans="5:30" x14ac:dyDescent="0.35">
      <c r="E176">
        <v>12</v>
      </c>
      <c r="F176" t="s">
        <v>77</v>
      </c>
      <c r="G176">
        <v>1</v>
      </c>
      <c r="H176">
        <v>13.8</v>
      </c>
      <c r="I176">
        <v>1.0553900000000001</v>
      </c>
      <c r="J176">
        <v>14.564</v>
      </c>
      <c r="K176">
        <v>-35.950000000000003</v>
      </c>
      <c r="N176">
        <v>6.1</v>
      </c>
      <c r="O176">
        <v>1.6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1</v>
      </c>
      <c r="X176">
        <v>12</v>
      </c>
      <c r="Y176" t="s">
        <v>77</v>
      </c>
      <c r="Z176">
        <v>1</v>
      </c>
      <c r="AA176" t="s">
        <v>11</v>
      </c>
      <c r="AB176">
        <v>0</v>
      </c>
      <c r="AC176">
        <v>0</v>
      </c>
      <c r="AD176">
        <v>0</v>
      </c>
    </row>
    <row r="177" spans="5:30" x14ac:dyDescent="0.35">
      <c r="E177">
        <v>13</v>
      </c>
      <c r="F177" t="s">
        <v>79</v>
      </c>
      <c r="G177">
        <v>1</v>
      </c>
      <c r="H177">
        <v>13.8</v>
      </c>
      <c r="I177">
        <v>1.0508299999999999</v>
      </c>
      <c r="J177">
        <v>14.500999999999999</v>
      </c>
      <c r="K177">
        <v>-36.020000000000003</v>
      </c>
      <c r="N177">
        <v>13.5</v>
      </c>
      <c r="O177">
        <v>5.8</v>
      </c>
      <c r="P177">
        <v>0</v>
      </c>
      <c r="Q177">
        <v>0</v>
      </c>
      <c r="S177">
        <v>0</v>
      </c>
      <c r="T177">
        <v>0</v>
      </c>
      <c r="U177">
        <v>1</v>
      </c>
      <c r="V177">
        <v>1</v>
      </c>
      <c r="X177">
        <v>13</v>
      </c>
      <c r="Y177" t="s">
        <v>79</v>
      </c>
      <c r="Z177">
        <v>1</v>
      </c>
      <c r="AA177" t="s">
        <v>11</v>
      </c>
      <c r="AB177">
        <v>0</v>
      </c>
      <c r="AC177">
        <v>0</v>
      </c>
      <c r="AD177">
        <v>0</v>
      </c>
    </row>
    <row r="178" spans="5:30" x14ac:dyDescent="0.35">
      <c r="E178">
        <v>14</v>
      </c>
      <c r="F178" t="s">
        <v>82</v>
      </c>
      <c r="G178">
        <v>1</v>
      </c>
      <c r="H178">
        <v>13.8</v>
      </c>
      <c r="I178">
        <v>1.0373699999999999</v>
      </c>
      <c r="J178">
        <v>14.316000000000001</v>
      </c>
      <c r="K178">
        <v>-36.86</v>
      </c>
      <c r="N178">
        <v>14.9</v>
      </c>
      <c r="O178">
        <v>5</v>
      </c>
      <c r="P178">
        <v>0</v>
      </c>
      <c r="Q178">
        <v>0</v>
      </c>
      <c r="S178">
        <v>0</v>
      </c>
      <c r="T178">
        <v>0</v>
      </c>
      <c r="U178">
        <v>1</v>
      </c>
      <c r="V178">
        <v>1</v>
      </c>
      <c r="X178">
        <v>14</v>
      </c>
      <c r="Y178" t="s">
        <v>82</v>
      </c>
      <c r="Z178">
        <v>1</v>
      </c>
      <c r="AA178" t="s">
        <v>11</v>
      </c>
      <c r="AB178">
        <v>0</v>
      </c>
      <c r="AC178">
        <v>0</v>
      </c>
      <c r="AD178">
        <v>0</v>
      </c>
    </row>
    <row r="182" spans="5:30" x14ac:dyDescent="0.35">
      <c r="E182" t="s">
        <v>111</v>
      </c>
    </row>
    <row r="183" spans="5:30" x14ac:dyDescent="0.35">
      <c r="E183" t="s">
        <v>8</v>
      </c>
      <c r="Q183" t="s">
        <v>8</v>
      </c>
    </row>
    <row r="184" spans="5:30" x14ac:dyDescent="0.35">
      <c r="E184" t="s">
        <v>65</v>
      </c>
      <c r="F184" t="s">
        <v>66</v>
      </c>
      <c r="G184" t="s">
        <v>67</v>
      </c>
      <c r="H184" t="s">
        <v>89</v>
      </c>
      <c r="I184" t="s">
        <v>90</v>
      </c>
      <c r="J184" t="s">
        <v>91</v>
      </c>
      <c r="K184" t="s">
        <v>92</v>
      </c>
      <c r="L184" t="s">
        <v>93</v>
      </c>
      <c r="M184" t="s">
        <v>94</v>
      </c>
      <c r="N184" t="s">
        <v>95</v>
      </c>
      <c r="O184" t="s">
        <v>96</v>
      </c>
      <c r="Q184" t="s">
        <v>65</v>
      </c>
      <c r="R184" t="s">
        <v>66</v>
      </c>
      <c r="S184" t="s">
        <v>67</v>
      </c>
      <c r="T184" t="s">
        <v>1</v>
      </c>
      <c r="U184" t="s">
        <v>68</v>
      </c>
    </row>
    <row r="185" spans="5:30" x14ac:dyDescent="0.35">
      <c r="E185">
        <v>1</v>
      </c>
      <c r="F185" t="s">
        <v>84</v>
      </c>
      <c r="G185">
        <v>1</v>
      </c>
      <c r="H185">
        <v>69</v>
      </c>
      <c r="I185">
        <v>-20.69</v>
      </c>
      <c r="J185">
        <v>154</v>
      </c>
      <c r="M185">
        <v>0</v>
      </c>
      <c r="N185">
        <v>1</v>
      </c>
      <c r="O185">
        <v>1</v>
      </c>
      <c r="Q185">
        <v>1</v>
      </c>
      <c r="R185" t="s">
        <v>84</v>
      </c>
      <c r="S185">
        <v>1</v>
      </c>
      <c r="T185" t="s">
        <v>85</v>
      </c>
      <c r="U185">
        <v>0</v>
      </c>
    </row>
    <row r="186" spans="5:30" x14ac:dyDescent="0.35">
      <c r="E186">
        <v>2</v>
      </c>
      <c r="F186" t="s">
        <v>75</v>
      </c>
      <c r="G186">
        <v>1</v>
      </c>
      <c r="H186">
        <v>69</v>
      </c>
      <c r="I186">
        <v>-24.06</v>
      </c>
      <c r="J186">
        <v>40</v>
      </c>
      <c r="K186">
        <v>21.7</v>
      </c>
      <c r="L186">
        <v>0</v>
      </c>
      <c r="M186">
        <v>0</v>
      </c>
      <c r="N186">
        <v>1</v>
      </c>
      <c r="O186">
        <v>1</v>
      </c>
      <c r="Q186">
        <v>2</v>
      </c>
      <c r="R186" t="s">
        <v>75</v>
      </c>
      <c r="S186">
        <v>1</v>
      </c>
      <c r="T186" t="s">
        <v>9</v>
      </c>
      <c r="U186">
        <v>0</v>
      </c>
    </row>
    <row r="187" spans="5:30" x14ac:dyDescent="0.35">
      <c r="E187">
        <v>3</v>
      </c>
      <c r="F187" t="s">
        <v>78</v>
      </c>
      <c r="G187">
        <v>1</v>
      </c>
      <c r="H187">
        <v>69</v>
      </c>
      <c r="I187">
        <v>-28.07</v>
      </c>
      <c r="J187">
        <v>65</v>
      </c>
      <c r="K187">
        <v>94.2</v>
      </c>
      <c r="L187">
        <v>0</v>
      </c>
      <c r="M187">
        <v>0</v>
      </c>
      <c r="N187">
        <v>1</v>
      </c>
      <c r="O187">
        <v>1</v>
      </c>
      <c r="Q187">
        <v>3</v>
      </c>
      <c r="R187" t="s">
        <v>78</v>
      </c>
      <c r="S187">
        <v>1</v>
      </c>
      <c r="T187" t="s">
        <v>9</v>
      </c>
      <c r="U187">
        <v>0</v>
      </c>
    </row>
    <row r="188" spans="5:30" x14ac:dyDescent="0.35">
      <c r="E188">
        <v>4</v>
      </c>
      <c r="F188" t="s">
        <v>71</v>
      </c>
      <c r="G188">
        <v>1</v>
      </c>
      <c r="H188">
        <v>69</v>
      </c>
      <c r="I188">
        <v>-28.68</v>
      </c>
      <c r="K188">
        <v>47.8</v>
      </c>
      <c r="L188">
        <v>0</v>
      </c>
      <c r="M188">
        <v>0</v>
      </c>
      <c r="N188">
        <v>1</v>
      </c>
      <c r="O188">
        <v>1</v>
      </c>
      <c r="Q188">
        <v>4</v>
      </c>
      <c r="R188" t="s">
        <v>71</v>
      </c>
      <c r="S188">
        <v>1</v>
      </c>
      <c r="T188" t="s">
        <v>11</v>
      </c>
      <c r="U188">
        <v>0</v>
      </c>
    </row>
    <row r="189" spans="5:30" x14ac:dyDescent="0.35">
      <c r="E189">
        <v>5</v>
      </c>
      <c r="F189" t="s">
        <v>80</v>
      </c>
      <c r="G189">
        <v>1</v>
      </c>
      <c r="H189">
        <v>69</v>
      </c>
      <c r="I189">
        <v>-27.68</v>
      </c>
      <c r="K189">
        <v>7.6</v>
      </c>
      <c r="L189">
        <v>0</v>
      </c>
      <c r="M189">
        <v>0</v>
      </c>
      <c r="N189">
        <v>1</v>
      </c>
      <c r="O189">
        <v>1</v>
      </c>
      <c r="Q189">
        <v>5</v>
      </c>
      <c r="R189" t="s">
        <v>80</v>
      </c>
      <c r="S189">
        <v>1</v>
      </c>
      <c r="T189" t="s">
        <v>11</v>
      </c>
      <c r="U189">
        <v>0</v>
      </c>
    </row>
    <row r="190" spans="5:30" x14ac:dyDescent="0.35">
      <c r="E190">
        <v>6</v>
      </c>
      <c r="F190" t="s">
        <v>72</v>
      </c>
      <c r="G190">
        <v>1</v>
      </c>
      <c r="H190">
        <v>13.8</v>
      </c>
      <c r="I190">
        <v>-35.770000000000003</v>
      </c>
      <c r="J190">
        <v>0</v>
      </c>
      <c r="K190">
        <v>11.2</v>
      </c>
      <c r="L190">
        <v>0</v>
      </c>
      <c r="M190">
        <v>0</v>
      </c>
      <c r="N190">
        <v>1</v>
      </c>
      <c r="O190">
        <v>1</v>
      </c>
      <c r="Q190">
        <v>6</v>
      </c>
      <c r="R190" t="s">
        <v>72</v>
      </c>
      <c r="S190">
        <v>1</v>
      </c>
      <c r="T190" t="s">
        <v>9</v>
      </c>
      <c r="U190">
        <v>0</v>
      </c>
    </row>
    <row r="191" spans="5:30" x14ac:dyDescent="0.35">
      <c r="E191">
        <v>7</v>
      </c>
      <c r="F191" t="s">
        <v>74</v>
      </c>
      <c r="G191">
        <v>1</v>
      </c>
      <c r="H191">
        <v>13.8</v>
      </c>
      <c r="I191">
        <v>-35.19</v>
      </c>
      <c r="K191">
        <v>0</v>
      </c>
      <c r="L191">
        <v>0</v>
      </c>
      <c r="M191">
        <v>0</v>
      </c>
      <c r="N191">
        <v>1</v>
      </c>
      <c r="O191">
        <v>1</v>
      </c>
      <c r="Q191">
        <v>7</v>
      </c>
      <c r="R191" t="s">
        <v>74</v>
      </c>
      <c r="S191">
        <v>1</v>
      </c>
      <c r="T191" t="s">
        <v>11</v>
      </c>
      <c r="U191">
        <v>0</v>
      </c>
    </row>
    <row r="192" spans="5:30" x14ac:dyDescent="0.35">
      <c r="E192">
        <v>8</v>
      </c>
      <c r="F192" t="s">
        <v>81</v>
      </c>
      <c r="G192">
        <v>1</v>
      </c>
      <c r="H192">
        <v>18</v>
      </c>
      <c r="I192">
        <v>-35.19</v>
      </c>
      <c r="J192">
        <v>0</v>
      </c>
      <c r="M192">
        <v>0</v>
      </c>
      <c r="N192">
        <v>1</v>
      </c>
      <c r="O192">
        <v>1</v>
      </c>
      <c r="Q192">
        <v>8</v>
      </c>
      <c r="R192" t="s">
        <v>81</v>
      </c>
      <c r="S192">
        <v>1</v>
      </c>
      <c r="T192" t="s">
        <v>9</v>
      </c>
      <c r="U192">
        <v>0</v>
      </c>
    </row>
    <row r="193" spans="5:30" x14ac:dyDescent="0.35">
      <c r="E193">
        <v>9</v>
      </c>
      <c r="F193" t="s">
        <v>73</v>
      </c>
      <c r="G193">
        <v>1</v>
      </c>
      <c r="H193">
        <v>13.8</v>
      </c>
      <c r="I193">
        <v>-36.51</v>
      </c>
      <c r="K193">
        <v>29.5</v>
      </c>
      <c r="L193">
        <v>0</v>
      </c>
      <c r="M193">
        <v>0</v>
      </c>
      <c r="N193">
        <v>1</v>
      </c>
      <c r="O193">
        <v>1</v>
      </c>
      <c r="Q193">
        <v>9</v>
      </c>
      <c r="R193" t="s">
        <v>73</v>
      </c>
      <c r="S193">
        <v>1</v>
      </c>
      <c r="T193" t="s">
        <v>11</v>
      </c>
      <c r="U193">
        <v>0</v>
      </c>
    </row>
    <row r="194" spans="5:30" x14ac:dyDescent="0.35">
      <c r="E194">
        <v>10</v>
      </c>
      <c r="F194" t="s">
        <v>76</v>
      </c>
      <c r="G194">
        <v>1</v>
      </c>
      <c r="H194">
        <v>13.8</v>
      </c>
      <c r="I194">
        <v>-36.81</v>
      </c>
      <c r="K194">
        <v>9</v>
      </c>
      <c r="L194">
        <v>0</v>
      </c>
      <c r="M194">
        <v>0</v>
      </c>
      <c r="N194">
        <v>1</v>
      </c>
      <c r="O194">
        <v>1</v>
      </c>
      <c r="Q194">
        <v>10</v>
      </c>
      <c r="R194" t="s">
        <v>76</v>
      </c>
      <c r="S194">
        <v>1</v>
      </c>
      <c r="T194" t="s">
        <v>11</v>
      </c>
      <c r="U194">
        <v>0</v>
      </c>
    </row>
    <row r="195" spans="5:30" x14ac:dyDescent="0.35">
      <c r="E195">
        <v>11</v>
      </c>
      <c r="F195" t="s">
        <v>83</v>
      </c>
      <c r="G195">
        <v>1</v>
      </c>
      <c r="H195">
        <v>13.8</v>
      </c>
      <c r="I195">
        <v>-36.49</v>
      </c>
      <c r="K195">
        <v>3.5</v>
      </c>
      <c r="L195">
        <v>0</v>
      </c>
      <c r="M195">
        <v>0</v>
      </c>
      <c r="N195">
        <v>1</v>
      </c>
      <c r="O195">
        <v>1</v>
      </c>
      <c r="Q195">
        <v>11</v>
      </c>
      <c r="R195" t="s">
        <v>83</v>
      </c>
      <c r="S195">
        <v>1</v>
      </c>
      <c r="T195" t="s">
        <v>11</v>
      </c>
      <c r="U195">
        <v>0</v>
      </c>
    </row>
    <row r="196" spans="5:30" x14ac:dyDescent="0.35">
      <c r="E196">
        <v>12</v>
      </c>
      <c r="F196" t="s">
        <v>77</v>
      </c>
      <c r="G196">
        <v>1</v>
      </c>
      <c r="H196">
        <v>13.8</v>
      </c>
      <c r="I196">
        <v>-36.880000000000003</v>
      </c>
      <c r="K196">
        <v>6.1</v>
      </c>
      <c r="L196">
        <v>0</v>
      </c>
      <c r="M196">
        <v>0</v>
      </c>
      <c r="N196">
        <v>1</v>
      </c>
      <c r="O196">
        <v>1</v>
      </c>
      <c r="Q196">
        <v>12</v>
      </c>
      <c r="R196" t="s">
        <v>77</v>
      </c>
      <c r="S196">
        <v>1</v>
      </c>
      <c r="T196" t="s">
        <v>11</v>
      </c>
      <c r="U196">
        <v>0</v>
      </c>
    </row>
    <row r="197" spans="5:30" x14ac:dyDescent="0.35">
      <c r="E197">
        <v>13</v>
      </c>
      <c r="F197" t="s">
        <v>79</v>
      </c>
      <c r="G197">
        <v>1</v>
      </c>
      <c r="H197">
        <v>13.8</v>
      </c>
      <c r="I197">
        <v>-37.04</v>
      </c>
      <c r="K197">
        <v>13.5</v>
      </c>
      <c r="L197">
        <v>0</v>
      </c>
      <c r="M197">
        <v>0</v>
      </c>
      <c r="N197">
        <v>1</v>
      </c>
      <c r="O197">
        <v>1</v>
      </c>
      <c r="Q197">
        <v>13</v>
      </c>
      <c r="R197" t="s">
        <v>79</v>
      </c>
      <c r="S197">
        <v>1</v>
      </c>
      <c r="T197" t="s">
        <v>11</v>
      </c>
      <c r="U197">
        <v>0</v>
      </c>
    </row>
    <row r="198" spans="5:30" x14ac:dyDescent="0.35">
      <c r="E198">
        <v>14</v>
      </c>
      <c r="F198" t="s">
        <v>82</v>
      </c>
      <c r="G198">
        <v>1</v>
      </c>
      <c r="H198">
        <v>13.8</v>
      </c>
      <c r="I198">
        <v>-38.04</v>
      </c>
      <c r="K198">
        <v>14.9</v>
      </c>
      <c r="L198">
        <v>0</v>
      </c>
      <c r="M198">
        <v>0</v>
      </c>
      <c r="N198">
        <v>1</v>
      </c>
      <c r="O198">
        <v>1</v>
      </c>
      <c r="Q198">
        <v>14</v>
      </c>
      <c r="R198" t="s">
        <v>82</v>
      </c>
      <c r="S198">
        <v>1</v>
      </c>
      <c r="T198" t="s">
        <v>11</v>
      </c>
      <c r="U198">
        <v>0</v>
      </c>
    </row>
    <row r="202" spans="5:30" x14ac:dyDescent="0.35">
      <c r="E202" t="s">
        <v>112</v>
      </c>
    </row>
    <row r="203" spans="5:30" x14ac:dyDescent="0.35">
      <c r="E203" t="s">
        <v>8</v>
      </c>
      <c r="X203" t="s">
        <v>8</v>
      </c>
    </row>
    <row r="204" spans="5:30" x14ac:dyDescent="0.35">
      <c r="E204" t="s">
        <v>65</v>
      </c>
      <c r="F204" t="s">
        <v>66</v>
      </c>
      <c r="G204" t="s">
        <v>67</v>
      </c>
      <c r="H204" t="s">
        <v>89</v>
      </c>
      <c r="I204" t="s">
        <v>97</v>
      </c>
      <c r="J204" t="s">
        <v>98</v>
      </c>
      <c r="K204" t="s">
        <v>90</v>
      </c>
      <c r="L204" t="s">
        <v>91</v>
      </c>
      <c r="M204" t="s">
        <v>99</v>
      </c>
      <c r="N204" t="s">
        <v>92</v>
      </c>
      <c r="O204" t="s">
        <v>100</v>
      </c>
      <c r="P204" t="s">
        <v>93</v>
      </c>
      <c r="Q204" t="s">
        <v>101</v>
      </c>
      <c r="R204" t="s">
        <v>102</v>
      </c>
      <c r="S204" t="s">
        <v>94</v>
      </c>
      <c r="T204" t="s">
        <v>103</v>
      </c>
      <c r="U204" t="s">
        <v>95</v>
      </c>
      <c r="V204" t="s">
        <v>96</v>
      </c>
      <c r="X204" t="s">
        <v>65</v>
      </c>
      <c r="Y204" t="s">
        <v>66</v>
      </c>
      <c r="Z204" t="s">
        <v>67</v>
      </c>
      <c r="AA204" t="s">
        <v>1</v>
      </c>
      <c r="AB204" t="s">
        <v>68</v>
      </c>
      <c r="AC204" t="s">
        <v>69</v>
      </c>
      <c r="AD204" t="s">
        <v>70</v>
      </c>
    </row>
    <row r="205" spans="5:30" x14ac:dyDescent="0.35">
      <c r="E205">
        <v>1</v>
      </c>
      <c r="F205" t="s">
        <v>84</v>
      </c>
      <c r="G205">
        <v>1</v>
      </c>
      <c r="H205">
        <v>69</v>
      </c>
      <c r="I205">
        <v>1.06</v>
      </c>
      <c r="J205">
        <v>73.14</v>
      </c>
      <c r="K205">
        <v>-20.69</v>
      </c>
      <c r="L205">
        <v>-5.74</v>
      </c>
      <c r="M205">
        <v>38.69</v>
      </c>
      <c r="S205">
        <v>0</v>
      </c>
      <c r="T205">
        <v>0</v>
      </c>
      <c r="U205">
        <v>1</v>
      </c>
      <c r="V205">
        <v>1</v>
      </c>
      <c r="X205">
        <v>1</v>
      </c>
      <c r="Y205" t="s">
        <v>84</v>
      </c>
      <c r="Z205">
        <v>1</v>
      </c>
      <c r="AA205" t="s">
        <v>85</v>
      </c>
      <c r="AB205">
        <v>0</v>
      </c>
      <c r="AC205">
        <v>0</v>
      </c>
      <c r="AD205">
        <v>0</v>
      </c>
    </row>
    <row r="206" spans="5:30" x14ac:dyDescent="0.35">
      <c r="E206">
        <v>2</v>
      </c>
      <c r="F206" t="s">
        <v>75</v>
      </c>
      <c r="G206">
        <v>1</v>
      </c>
      <c r="H206">
        <v>69</v>
      </c>
      <c r="I206">
        <v>1.0449999999999999</v>
      </c>
      <c r="J206">
        <v>72.105000000000004</v>
      </c>
      <c r="K206">
        <v>-20.13</v>
      </c>
      <c r="L206">
        <v>40</v>
      </c>
      <c r="M206">
        <v>15.92</v>
      </c>
      <c r="N206">
        <v>21.7</v>
      </c>
      <c r="O206">
        <v>12.7</v>
      </c>
      <c r="P206">
        <v>0</v>
      </c>
      <c r="Q206">
        <v>0</v>
      </c>
      <c r="S206">
        <v>0</v>
      </c>
      <c r="T206">
        <v>0</v>
      </c>
      <c r="U206">
        <v>1</v>
      </c>
      <c r="V206">
        <v>1</v>
      </c>
      <c r="X206">
        <v>2</v>
      </c>
      <c r="Y206" t="s">
        <v>75</v>
      </c>
      <c r="Z206">
        <v>1</v>
      </c>
      <c r="AA206" t="s">
        <v>9</v>
      </c>
      <c r="AB206">
        <v>-19.66</v>
      </c>
      <c r="AC206">
        <v>0</v>
      </c>
      <c r="AD206">
        <v>19.66</v>
      </c>
    </row>
    <row r="207" spans="5:30" x14ac:dyDescent="0.35">
      <c r="E207">
        <v>3</v>
      </c>
      <c r="F207" t="s">
        <v>78</v>
      </c>
      <c r="G207">
        <v>1</v>
      </c>
      <c r="H207">
        <v>69</v>
      </c>
      <c r="I207">
        <v>1.01</v>
      </c>
      <c r="J207">
        <v>69.69</v>
      </c>
      <c r="K207">
        <v>-20.92</v>
      </c>
      <c r="L207">
        <v>65</v>
      </c>
      <c r="M207">
        <v>2.65</v>
      </c>
      <c r="N207">
        <v>94.2</v>
      </c>
      <c r="O207">
        <v>19</v>
      </c>
      <c r="P207">
        <v>0</v>
      </c>
      <c r="Q207">
        <v>0</v>
      </c>
      <c r="S207">
        <v>0</v>
      </c>
      <c r="T207">
        <v>0</v>
      </c>
      <c r="U207">
        <v>1</v>
      </c>
      <c r="V207">
        <v>1</v>
      </c>
      <c r="X207">
        <v>3</v>
      </c>
      <c r="Y207" t="s">
        <v>78</v>
      </c>
      <c r="Z207">
        <v>1</v>
      </c>
      <c r="AA207" t="s">
        <v>9</v>
      </c>
      <c r="AB207">
        <v>-14.84</v>
      </c>
      <c r="AC207">
        <v>0</v>
      </c>
      <c r="AD207">
        <v>14.84</v>
      </c>
    </row>
    <row r="208" spans="5:30" x14ac:dyDescent="0.35">
      <c r="E208">
        <v>4</v>
      </c>
      <c r="F208" t="s">
        <v>71</v>
      </c>
      <c r="G208">
        <v>1</v>
      </c>
      <c r="H208">
        <v>69</v>
      </c>
      <c r="I208">
        <v>1.0093099999999999</v>
      </c>
      <c r="J208">
        <v>69.643000000000001</v>
      </c>
      <c r="K208">
        <v>-20.54</v>
      </c>
      <c r="N208">
        <v>47.8</v>
      </c>
      <c r="O208">
        <v>-3.9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1</v>
      </c>
      <c r="X208">
        <v>4</v>
      </c>
      <c r="Y208" t="s">
        <v>71</v>
      </c>
      <c r="Z208">
        <v>1</v>
      </c>
      <c r="AA208" t="s">
        <v>11</v>
      </c>
      <c r="AB208">
        <v>-9.91</v>
      </c>
      <c r="AC208">
        <v>83.39</v>
      </c>
      <c r="AD208">
        <v>83.97</v>
      </c>
    </row>
    <row r="209" spans="5:30" x14ac:dyDescent="0.35">
      <c r="E209">
        <v>5</v>
      </c>
      <c r="F209" t="s">
        <v>80</v>
      </c>
      <c r="G209">
        <v>1</v>
      </c>
      <c r="H209">
        <v>69</v>
      </c>
      <c r="I209">
        <v>1.0277499999999999</v>
      </c>
      <c r="J209">
        <v>70.914000000000001</v>
      </c>
      <c r="K209">
        <v>-20.61</v>
      </c>
      <c r="N209">
        <v>7.6</v>
      </c>
      <c r="O209">
        <v>1.6</v>
      </c>
      <c r="P209">
        <v>0</v>
      </c>
      <c r="Q209">
        <v>0</v>
      </c>
      <c r="S209">
        <v>0</v>
      </c>
      <c r="T209">
        <v>0</v>
      </c>
      <c r="U209">
        <v>1</v>
      </c>
      <c r="V209">
        <v>1</v>
      </c>
      <c r="X209">
        <v>5</v>
      </c>
      <c r="Y209" t="s">
        <v>80</v>
      </c>
      <c r="Z209">
        <v>1</v>
      </c>
      <c r="AA209" t="s">
        <v>11</v>
      </c>
      <c r="AB209">
        <v>-2.23</v>
      </c>
      <c r="AC209">
        <v>0.03</v>
      </c>
      <c r="AD209">
        <v>2.23</v>
      </c>
    </row>
    <row r="210" spans="5:30" x14ac:dyDescent="0.35">
      <c r="E210">
        <v>6</v>
      </c>
      <c r="F210" t="s">
        <v>72</v>
      </c>
      <c r="G210">
        <v>1</v>
      </c>
      <c r="H210">
        <v>13.8</v>
      </c>
      <c r="I210">
        <v>1.07</v>
      </c>
      <c r="J210">
        <v>14.766</v>
      </c>
      <c r="K210">
        <v>-21.98</v>
      </c>
      <c r="L210">
        <v>0</v>
      </c>
      <c r="M210">
        <v>77.33</v>
      </c>
      <c r="N210">
        <v>11.2</v>
      </c>
      <c r="O210">
        <v>7.5</v>
      </c>
      <c r="P210">
        <v>0</v>
      </c>
      <c r="Q210">
        <v>0</v>
      </c>
      <c r="S210">
        <v>0</v>
      </c>
      <c r="T210">
        <v>0</v>
      </c>
      <c r="U210">
        <v>1</v>
      </c>
      <c r="V210">
        <v>1</v>
      </c>
      <c r="X210">
        <v>6</v>
      </c>
      <c r="Y210" t="s">
        <v>72</v>
      </c>
      <c r="Z210">
        <v>1</v>
      </c>
      <c r="AA210" t="s">
        <v>9</v>
      </c>
      <c r="AB210">
        <v>-45.09</v>
      </c>
      <c r="AC210">
        <v>0</v>
      </c>
      <c r="AD210">
        <v>45.09</v>
      </c>
    </row>
    <row r="211" spans="5:30" x14ac:dyDescent="0.35">
      <c r="E211">
        <v>7</v>
      </c>
      <c r="F211" t="s">
        <v>74</v>
      </c>
      <c r="G211">
        <v>1</v>
      </c>
      <c r="H211">
        <v>13.8</v>
      </c>
      <c r="I211">
        <v>1.0446500000000001</v>
      </c>
      <c r="J211">
        <v>14.416</v>
      </c>
      <c r="K211">
        <v>-21.6</v>
      </c>
      <c r="N211">
        <v>0</v>
      </c>
      <c r="O211">
        <v>0</v>
      </c>
      <c r="P211">
        <v>0</v>
      </c>
      <c r="Q211">
        <v>0</v>
      </c>
      <c r="S211">
        <v>0</v>
      </c>
      <c r="T211">
        <v>0</v>
      </c>
      <c r="U211">
        <v>1</v>
      </c>
      <c r="V211">
        <v>1</v>
      </c>
      <c r="X211">
        <v>7</v>
      </c>
      <c r="Y211" t="s">
        <v>74</v>
      </c>
      <c r="Z211">
        <v>1</v>
      </c>
      <c r="AA211" t="s">
        <v>11</v>
      </c>
      <c r="AB211">
        <v>-30.08</v>
      </c>
      <c r="AC211">
        <v>13.4</v>
      </c>
      <c r="AD211">
        <v>32.92</v>
      </c>
    </row>
    <row r="212" spans="5:30" x14ac:dyDescent="0.35">
      <c r="E212">
        <v>8</v>
      </c>
      <c r="F212" t="s">
        <v>81</v>
      </c>
      <c r="G212">
        <v>1</v>
      </c>
      <c r="H212">
        <v>18</v>
      </c>
      <c r="I212">
        <v>1.0900000000000001</v>
      </c>
      <c r="J212">
        <v>19.62</v>
      </c>
      <c r="K212">
        <v>-21.56</v>
      </c>
      <c r="L212">
        <v>0</v>
      </c>
      <c r="M212">
        <v>66.91</v>
      </c>
      <c r="S212">
        <v>0</v>
      </c>
      <c r="T212">
        <v>0</v>
      </c>
      <c r="U212">
        <v>1</v>
      </c>
      <c r="V212">
        <v>1</v>
      </c>
      <c r="X212">
        <v>8</v>
      </c>
      <c r="Y212" t="s">
        <v>81</v>
      </c>
      <c r="Z212">
        <v>1</v>
      </c>
      <c r="AA212" t="s">
        <v>9</v>
      </c>
      <c r="AB212">
        <v>-0.46</v>
      </c>
      <c r="AC212">
        <v>0</v>
      </c>
      <c r="AD212">
        <v>0.46</v>
      </c>
    </row>
    <row r="213" spans="5:30" x14ac:dyDescent="0.35">
      <c r="E213">
        <v>9</v>
      </c>
      <c r="F213" t="s">
        <v>73</v>
      </c>
      <c r="G213">
        <v>1</v>
      </c>
      <c r="H213">
        <v>13.8</v>
      </c>
      <c r="I213">
        <v>1.0139</v>
      </c>
      <c r="J213">
        <v>13.992000000000001</v>
      </c>
      <c r="K213">
        <v>-21.88</v>
      </c>
      <c r="N213">
        <v>29.5</v>
      </c>
      <c r="O213">
        <v>16.600000000000001</v>
      </c>
      <c r="P213">
        <v>0</v>
      </c>
      <c r="Q213">
        <v>0</v>
      </c>
      <c r="R213">
        <v>19.53</v>
      </c>
      <c r="S213">
        <v>0</v>
      </c>
      <c r="T213">
        <v>0</v>
      </c>
      <c r="U213">
        <v>1</v>
      </c>
      <c r="V213">
        <v>1</v>
      </c>
      <c r="X213">
        <v>9</v>
      </c>
      <c r="Y213" t="s">
        <v>73</v>
      </c>
      <c r="Z213">
        <v>1</v>
      </c>
      <c r="AA213" t="s">
        <v>11</v>
      </c>
      <c r="AB213">
        <v>-29.89</v>
      </c>
      <c r="AC213">
        <v>19.3</v>
      </c>
      <c r="AD213">
        <v>35.58</v>
      </c>
    </row>
    <row r="214" spans="5:30" x14ac:dyDescent="0.35">
      <c r="E214">
        <v>10</v>
      </c>
      <c r="F214" t="s">
        <v>76</v>
      </c>
      <c r="G214">
        <v>1</v>
      </c>
      <c r="H214">
        <v>13.8</v>
      </c>
      <c r="I214">
        <v>1.0040100000000001</v>
      </c>
      <c r="J214">
        <v>13.855</v>
      </c>
      <c r="K214">
        <v>-21.75</v>
      </c>
      <c r="N214">
        <v>9</v>
      </c>
      <c r="O214">
        <v>5.8</v>
      </c>
      <c r="P214">
        <v>0</v>
      </c>
      <c r="Q214">
        <v>0</v>
      </c>
      <c r="S214">
        <v>0</v>
      </c>
      <c r="T214">
        <v>0</v>
      </c>
      <c r="U214">
        <v>1</v>
      </c>
      <c r="V214">
        <v>1</v>
      </c>
      <c r="X214">
        <v>10</v>
      </c>
      <c r="Y214" t="s">
        <v>76</v>
      </c>
      <c r="Z214">
        <v>1</v>
      </c>
      <c r="AA214" t="s">
        <v>11</v>
      </c>
      <c r="AB214">
        <v>-3.68</v>
      </c>
      <c r="AC214">
        <v>18.89</v>
      </c>
      <c r="AD214">
        <v>19.239999999999998</v>
      </c>
    </row>
    <row r="215" spans="5:30" x14ac:dyDescent="0.35">
      <c r="E215">
        <v>11</v>
      </c>
      <c r="F215" t="s">
        <v>83</v>
      </c>
      <c r="G215">
        <v>1</v>
      </c>
      <c r="H215">
        <v>13.8</v>
      </c>
      <c r="I215">
        <v>1.0329600000000001</v>
      </c>
      <c r="J215">
        <v>14.255000000000001</v>
      </c>
      <c r="K215">
        <v>-21.97</v>
      </c>
      <c r="N215">
        <v>3.5</v>
      </c>
      <c r="O215">
        <v>1.8</v>
      </c>
      <c r="P215">
        <v>0</v>
      </c>
      <c r="Q215">
        <v>0</v>
      </c>
      <c r="S215">
        <v>0</v>
      </c>
      <c r="T215">
        <v>0</v>
      </c>
      <c r="U215">
        <v>1</v>
      </c>
      <c r="V215">
        <v>1</v>
      </c>
      <c r="X215">
        <v>11</v>
      </c>
      <c r="Y215" t="s">
        <v>83</v>
      </c>
      <c r="Z215">
        <v>1</v>
      </c>
      <c r="AA215" t="s">
        <v>11</v>
      </c>
      <c r="AB215">
        <v>0</v>
      </c>
      <c r="AC215">
        <v>0</v>
      </c>
      <c r="AD215">
        <v>0</v>
      </c>
    </row>
    <row r="216" spans="5:30" x14ac:dyDescent="0.35">
      <c r="E216">
        <v>12</v>
      </c>
      <c r="F216" t="s">
        <v>77</v>
      </c>
      <c r="G216">
        <v>1</v>
      </c>
      <c r="H216">
        <v>13.8</v>
      </c>
      <c r="I216">
        <v>1.0264500000000001</v>
      </c>
      <c r="J216">
        <v>14.164999999999999</v>
      </c>
      <c r="K216">
        <v>-22.07</v>
      </c>
      <c r="N216">
        <v>6.1</v>
      </c>
      <c r="O216">
        <v>1.6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1</v>
      </c>
      <c r="X216">
        <v>12</v>
      </c>
      <c r="Y216" t="s">
        <v>77</v>
      </c>
      <c r="Z216">
        <v>1</v>
      </c>
      <c r="AA216" t="s">
        <v>11</v>
      </c>
      <c r="AB216">
        <v>3.16</v>
      </c>
      <c r="AC216">
        <v>15.07</v>
      </c>
      <c r="AD216">
        <v>15.4</v>
      </c>
    </row>
    <row r="217" spans="5:30" x14ac:dyDescent="0.35">
      <c r="E217">
        <v>13</v>
      </c>
      <c r="F217" t="s">
        <v>79</v>
      </c>
      <c r="G217">
        <v>1</v>
      </c>
      <c r="H217">
        <v>13.8</v>
      </c>
      <c r="I217">
        <v>1.0358700000000001</v>
      </c>
      <c r="J217">
        <v>14.295</v>
      </c>
      <c r="K217">
        <v>-22.19</v>
      </c>
      <c r="N217">
        <v>13.5</v>
      </c>
      <c r="O217">
        <v>5.8</v>
      </c>
      <c r="P217">
        <v>0</v>
      </c>
      <c r="Q217">
        <v>0</v>
      </c>
      <c r="S217">
        <v>0</v>
      </c>
      <c r="T217">
        <v>0</v>
      </c>
      <c r="U217">
        <v>1</v>
      </c>
      <c r="V217">
        <v>1</v>
      </c>
      <c r="X217">
        <v>13</v>
      </c>
      <c r="Y217" t="s">
        <v>79</v>
      </c>
      <c r="Z217">
        <v>1</v>
      </c>
      <c r="AA217" t="s">
        <v>11</v>
      </c>
      <c r="AB217">
        <v>-9.3699999999999992</v>
      </c>
      <c r="AC217">
        <v>6.14</v>
      </c>
      <c r="AD217">
        <v>11.2</v>
      </c>
    </row>
    <row r="218" spans="5:30" x14ac:dyDescent="0.35">
      <c r="E218">
        <v>14</v>
      </c>
      <c r="F218" t="s">
        <v>82</v>
      </c>
      <c r="G218">
        <v>1</v>
      </c>
      <c r="H218">
        <v>13.8</v>
      </c>
      <c r="I218">
        <v>1.00492</v>
      </c>
      <c r="J218">
        <v>13.868</v>
      </c>
      <c r="K218">
        <v>-23.07</v>
      </c>
      <c r="N218">
        <v>14.9</v>
      </c>
      <c r="O218">
        <v>5</v>
      </c>
      <c r="P218">
        <v>0</v>
      </c>
      <c r="Q218">
        <v>0</v>
      </c>
      <c r="S218">
        <v>0</v>
      </c>
      <c r="T218">
        <v>0</v>
      </c>
      <c r="U218">
        <v>1</v>
      </c>
      <c r="V218">
        <v>1</v>
      </c>
      <c r="X218">
        <v>14</v>
      </c>
      <c r="Y218" t="s">
        <v>82</v>
      </c>
      <c r="Z218">
        <v>1</v>
      </c>
      <c r="AA218" t="s">
        <v>11</v>
      </c>
      <c r="AB218">
        <v>-0.01</v>
      </c>
      <c r="AC218">
        <v>0.01</v>
      </c>
      <c r="AD218">
        <v>0.02</v>
      </c>
    </row>
    <row r="221" spans="5:30" x14ac:dyDescent="0.35">
      <c r="E221" t="s">
        <v>113</v>
      </c>
      <c r="G221" s="7" t="s">
        <v>114</v>
      </c>
    </row>
    <row r="222" spans="5:30" x14ac:dyDescent="0.35">
      <c r="E222" t="s">
        <v>8</v>
      </c>
      <c r="X222" t="s">
        <v>8</v>
      </c>
    </row>
    <row r="223" spans="5:30" x14ac:dyDescent="0.35">
      <c r="E223" t="s">
        <v>65</v>
      </c>
      <c r="F223" t="s">
        <v>66</v>
      </c>
      <c r="G223" t="s">
        <v>67</v>
      </c>
      <c r="H223" t="s">
        <v>89</v>
      </c>
      <c r="I223" t="s">
        <v>97</v>
      </c>
      <c r="J223" t="s">
        <v>98</v>
      </c>
      <c r="K223" t="s">
        <v>90</v>
      </c>
      <c r="L223" t="s">
        <v>91</v>
      </c>
      <c r="M223" t="s">
        <v>99</v>
      </c>
      <c r="N223" t="s">
        <v>92</v>
      </c>
      <c r="O223" t="s">
        <v>100</v>
      </c>
      <c r="P223" t="s">
        <v>93</v>
      </c>
      <c r="Q223" t="s">
        <v>101</v>
      </c>
      <c r="R223" t="s">
        <v>102</v>
      </c>
      <c r="S223" t="s">
        <v>94</v>
      </c>
      <c r="T223" t="s">
        <v>103</v>
      </c>
      <c r="U223" t="s">
        <v>95</v>
      </c>
      <c r="V223" t="s">
        <v>96</v>
      </c>
      <c r="X223" t="s">
        <v>65</v>
      </c>
      <c r="Y223" t="s">
        <v>66</v>
      </c>
      <c r="Z223" t="s">
        <v>67</v>
      </c>
      <c r="AA223" t="s">
        <v>1</v>
      </c>
      <c r="AB223" t="s">
        <v>68</v>
      </c>
      <c r="AC223" t="s">
        <v>69</v>
      </c>
      <c r="AD223" t="s">
        <v>70</v>
      </c>
    </row>
    <row r="224" spans="5:30" x14ac:dyDescent="0.35">
      <c r="E224">
        <v>1</v>
      </c>
      <c r="F224" t="s">
        <v>84</v>
      </c>
      <c r="G224">
        <v>1</v>
      </c>
      <c r="H224">
        <v>69</v>
      </c>
      <c r="I224">
        <v>1.06</v>
      </c>
      <c r="J224">
        <v>73.14</v>
      </c>
      <c r="K224">
        <v>-20.69</v>
      </c>
      <c r="L224">
        <v>158.68</v>
      </c>
      <c r="M224">
        <v>-10.23</v>
      </c>
      <c r="S224">
        <v>0</v>
      </c>
      <c r="T224">
        <v>0</v>
      </c>
      <c r="U224">
        <v>1</v>
      </c>
      <c r="V224">
        <v>1</v>
      </c>
      <c r="X224">
        <v>1</v>
      </c>
      <c r="Y224" t="s">
        <v>84</v>
      </c>
      <c r="Z224">
        <v>1</v>
      </c>
      <c r="AA224" t="s">
        <v>85</v>
      </c>
      <c r="AB224">
        <v>0</v>
      </c>
      <c r="AC224">
        <v>0</v>
      </c>
      <c r="AD224">
        <v>0</v>
      </c>
    </row>
    <row r="225" spans="5:30" x14ac:dyDescent="0.35">
      <c r="E225">
        <v>2</v>
      </c>
      <c r="F225" t="s">
        <v>75</v>
      </c>
      <c r="G225">
        <v>1</v>
      </c>
      <c r="H225">
        <v>69</v>
      </c>
      <c r="I225">
        <v>1.0449999999999999</v>
      </c>
      <c r="J225">
        <v>72.105000000000004</v>
      </c>
      <c r="K225">
        <v>-23.83</v>
      </c>
      <c r="L225">
        <v>40</v>
      </c>
      <c r="M225">
        <v>7.89</v>
      </c>
      <c r="N225">
        <v>21.7</v>
      </c>
      <c r="O225">
        <v>12.7</v>
      </c>
      <c r="P225">
        <v>0</v>
      </c>
      <c r="Q225">
        <v>0</v>
      </c>
      <c r="S225">
        <v>0</v>
      </c>
      <c r="T225">
        <v>0</v>
      </c>
      <c r="U225">
        <v>1</v>
      </c>
      <c r="V225">
        <v>1</v>
      </c>
      <c r="X225">
        <v>2</v>
      </c>
      <c r="Y225" t="s">
        <v>75</v>
      </c>
      <c r="Z225">
        <v>1</v>
      </c>
      <c r="AA225" t="s">
        <v>9</v>
      </c>
      <c r="AB225">
        <v>-0.51</v>
      </c>
      <c r="AC225">
        <v>0</v>
      </c>
      <c r="AD225">
        <v>0.51</v>
      </c>
    </row>
    <row r="226" spans="5:30" x14ac:dyDescent="0.35">
      <c r="E226">
        <v>3</v>
      </c>
      <c r="F226" t="s">
        <v>78</v>
      </c>
      <c r="G226">
        <v>1</v>
      </c>
      <c r="H226">
        <v>69</v>
      </c>
      <c r="I226">
        <v>1.01</v>
      </c>
      <c r="J226">
        <v>69.69</v>
      </c>
      <c r="K226">
        <v>-27.42</v>
      </c>
      <c r="L226">
        <v>65</v>
      </c>
      <c r="M226">
        <v>-9.06</v>
      </c>
      <c r="N226">
        <v>94.2</v>
      </c>
      <c r="O226">
        <v>19</v>
      </c>
      <c r="P226">
        <v>0</v>
      </c>
      <c r="Q226">
        <v>0</v>
      </c>
      <c r="S226">
        <v>0</v>
      </c>
      <c r="T226">
        <v>0</v>
      </c>
      <c r="U226">
        <v>1</v>
      </c>
      <c r="V226">
        <v>1</v>
      </c>
      <c r="X226">
        <v>3</v>
      </c>
      <c r="Y226" t="s">
        <v>78</v>
      </c>
      <c r="Z226">
        <v>1</v>
      </c>
      <c r="AA226" t="s">
        <v>9</v>
      </c>
      <c r="AB226">
        <v>2.71</v>
      </c>
      <c r="AC226">
        <v>0</v>
      </c>
      <c r="AD226">
        <v>2.71</v>
      </c>
    </row>
    <row r="227" spans="5:30" x14ac:dyDescent="0.35">
      <c r="E227">
        <v>4</v>
      </c>
      <c r="F227" t="s">
        <v>71</v>
      </c>
      <c r="G227">
        <v>1</v>
      </c>
      <c r="H227">
        <v>69</v>
      </c>
      <c r="I227">
        <v>1.0362199999999999</v>
      </c>
      <c r="J227">
        <v>71.498999999999995</v>
      </c>
      <c r="K227">
        <v>-28.37</v>
      </c>
      <c r="N227">
        <v>47.8</v>
      </c>
      <c r="O227">
        <v>-3.9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1</v>
      </c>
      <c r="X227">
        <v>4</v>
      </c>
      <c r="Y227" t="s">
        <v>71</v>
      </c>
      <c r="Z227">
        <v>1</v>
      </c>
      <c r="AA227" t="s">
        <v>11</v>
      </c>
      <c r="AB227">
        <v>-1</v>
      </c>
      <c r="AC227">
        <v>0.08</v>
      </c>
      <c r="AD227">
        <v>1.01</v>
      </c>
    </row>
    <row r="228" spans="5:30" x14ac:dyDescent="0.35">
      <c r="E228">
        <v>5</v>
      </c>
      <c r="F228" t="s">
        <v>80</v>
      </c>
      <c r="G228">
        <v>1</v>
      </c>
      <c r="H228">
        <v>69</v>
      </c>
      <c r="I228">
        <v>1.0399400000000001</v>
      </c>
      <c r="J228">
        <v>71.756</v>
      </c>
      <c r="K228">
        <v>-27.38</v>
      </c>
      <c r="N228">
        <v>7.6</v>
      </c>
      <c r="O228">
        <v>1.6</v>
      </c>
      <c r="P228">
        <v>0</v>
      </c>
      <c r="Q228">
        <v>0</v>
      </c>
      <c r="S228">
        <v>0</v>
      </c>
      <c r="T228">
        <v>0</v>
      </c>
      <c r="U228">
        <v>1</v>
      </c>
      <c r="V228">
        <v>1</v>
      </c>
      <c r="X228">
        <v>5</v>
      </c>
      <c r="Y228" t="s">
        <v>80</v>
      </c>
      <c r="Z228">
        <v>1</v>
      </c>
      <c r="AA228" t="s">
        <v>11</v>
      </c>
      <c r="AB228">
        <v>-0.21</v>
      </c>
      <c r="AC228">
        <v>-0.02</v>
      </c>
      <c r="AD228">
        <v>0.21</v>
      </c>
    </row>
    <row r="229" spans="5:30" x14ac:dyDescent="0.35">
      <c r="E229">
        <v>6</v>
      </c>
      <c r="F229" t="s">
        <v>72</v>
      </c>
      <c r="G229">
        <v>1</v>
      </c>
      <c r="H229">
        <v>13.8</v>
      </c>
      <c r="I229">
        <v>1.07</v>
      </c>
      <c r="J229">
        <v>14.766</v>
      </c>
      <c r="K229">
        <v>-34.76</v>
      </c>
      <c r="L229">
        <v>0</v>
      </c>
      <c r="M229">
        <v>31.89</v>
      </c>
      <c r="N229">
        <v>11.2</v>
      </c>
      <c r="O229">
        <v>7.5</v>
      </c>
      <c r="P229">
        <v>0</v>
      </c>
      <c r="Q229">
        <v>0</v>
      </c>
      <c r="S229">
        <v>0</v>
      </c>
      <c r="T229">
        <v>0</v>
      </c>
      <c r="U229">
        <v>1</v>
      </c>
      <c r="V229">
        <v>1</v>
      </c>
      <c r="X229">
        <v>6</v>
      </c>
      <c r="Y229" t="s">
        <v>72</v>
      </c>
      <c r="Z229">
        <v>1</v>
      </c>
      <c r="AA229" t="s">
        <v>9</v>
      </c>
      <c r="AB229">
        <v>-0.91</v>
      </c>
      <c r="AC229">
        <v>0</v>
      </c>
      <c r="AD229">
        <v>0.91</v>
      </c>
    </row>
    <row r="230" spans="5:30" x14ac:dyDescent="0.35">
      <c r="E230">
        <v>7</v>
      </c>
      <c r="F230" t="s">
        <v>74</v>
      </c>
      <c r="G230">
        <v>1</v>
      </c>
      <c r="H230">
        <v>13.8</v>
      </c>
      <c r="I230">
        <v>1.0829299999999999</v>
      </c>
      <c r="J230">
        <v>14.944000000000001</v>
      </c>
      <c r="K230">
        <v>-34.409999999999997</v>
      </c>
      <c r="N230">
        <v>0</v>
      </c>
      <c r="O230">
        <v>0</v>
      </c>
      <c r="P230">
        <v>0</v>
      </c>
      <c r="Q230">
        <v>0</v>
      </c>
      <c r="S230">
        <v>0</v>
      </c>
      <c r="T230">
        <v>0</v>
      </c>
      <c r="U230">
        <v>1</v>
      </c>
      <c r="V230">
        <v>1</v>
      </c>
      <c r="X230">
        <v>7</v>
      </c>
      <c r="Y230" t="s">
        <v>74</v>
      </c>
      <c r="Z230">
        <v>1</v>
      </c>
      <c r="AA230" t="s">
        <v>11</v>
      </c>
      <c r="AB230">
        <v>-0.87</v>
      </c>
      <c r="AC230">
        <v>-0.01</v>
      </c>
      <c r="AD230">
        <v>0.87</v>
      </c>
    </row>
    <row r="231" spans="5:30" x14ac:dyDescent="0.35">
      <c r="E231">
        <v>8</v>
      </c>
      <c r="F231" t="s">
        <v>81</v>
      </c>
      <c r="G231">
        <v>1</v>
      </c>
      <c r="H231">
        <v>18</v>
      </c>
      <c r="I231">
        <v>1.0900000000000001</v>
      </c>
      <c r="J231">
        <v>19.62</v>
      </c>
      <c r="K231">
        <v>-34.409999999999997</v>
      </c>
      <c r="L231">
        <v>0</v>
      </c>
      <c r="M231">
        <v>41.97</v>
      </c>
      <c r="S231">
        <v>0</v>
      </c>
      <c r="T231">
        <v>0</v>
      </c>
      <c r="U231">
        <v>1</v>
      </c>
      <c r="V231">
        <v>1</v>
      </c>
      <c r="X231">
        <v>8</v>
      </c>
      <c r="Y231" t="s">
        <v>81</v>
      </c>
      <c r="Z231">
        <v>1</v>
      </c>
      <c r="AA231" t="s">
        <v>9</v>
      </c>
      <c r="AB231">
        <v>-0.01</v>
      </c>
      <c r="AC231">
        <v>0</v>
      </c>
      <c r="AD231">
        <v>0.01</v>
      </c>
    </row>
    <row r="232" spans="5:30" x14ac:dyDescent="0.35">
      <c r="E232">
        <v>9</v>
      </c>
      <c r="F232" t="s">
        <v>73</v>
      </c>
      <c r="G232">
        <v>1</v>
      </c>
      <c r="H232">
        <v>13.8</v>
      </c>
      <c r="I232">
        <v>1.0678000000000001</v>
      </c>
      <c r="J232">
        <v>14.736000000000001</v>
      </c>
      <c r="K232">
        <v>-35.5</v>
      </c>
      <c r="N232">
        <v>29.5</v>
      </c>
      <c r="O232">
        <v>16.600000000000001</v>
      </c>
      <c r="P232">
        <v>0</v>
      </c>
      <c r="Q232">
        <v>0</v>
      </c>
      <c r="R232">
        <v>21.66</v>
      </c>
      <c r="S232">
        <v>0</v>
      </c>
      <c r="T232">
        <v>0</v>
      </c>
      <c r="U232">
        <v>1</v>
      </c>
      <c r="V232">
        <v>1</v>
      </c>
      <c r="X232">
        <v>9</v>
      </c>
      <c r="Y232" t="s">
        <v>73</v>
      </c>
      <c r="Z232">
        <v>1</v>
      </c>
      <c r="AA232" t="s">
        <v>11</v>
      </c>
      <c r="AB232">
        <v>-0.78</v>
      </c>
      <c r="AC232">
        <v>0.3</v>
      </c>
      <c r="AD232">
        <v>0.83</v>
      </c>
    </row>
    <row r="233" spans="5:30" x14ac:dyDescent="0.35">
      <c r="E233">
        <v>10</v>
      </c>
      <c r="F233" t="s">
        <v>76</v>
      </c>
      <c r="G233">
        <v>1</v>
      </c>
      <c r="H233">
        <v>13.8</v>
      </c>
      <c r="I233">
        <v>1.06084</v>
      </c>
      <c r="J233">
        <v>14.64</v>
      </c>
      <c r="K233">
        <v>-35.64</v>
      </c>
      <c r="N233">
        <v>9</v>
      </c>
      <c r="O233">
        <v>5.8</v>
      </c>
      <c r="P233">
        <v>0</v>
      </c>
      <c r="Q233">
        <v>0</v>
      </c>
      <c r="S233">
        <v>0</v>
      </c>
      <c r="T233">
        <v>0</v>
      </c>
      <c r="U233">
        <v>1</v>
      </c>
      <c r="V233">
        <v>1</v>
      </c>
      <c r="X233">
        <v>10</v>
      </c>
      <c r="Y233" t="s">
        <v>76</v>
      </c>
      <c r="Z233">
        <v>1</v>
      </c>
      <c r="AA233" t="s">
        <v>11</v>
      </c>
      <c r="AB233">
        <v>-0.25</v>
      </c>
      <c r="AC233">
        <v>0.11</v>
      </c>
      <c r="AD233">
        <v>0.27</v>
      </c>
    </row>
    <row r="234" spans="5:30" x14ac:dyDescent="0.35">
      <c r="E234">
        <v>11</v>
      </c>
      <c r="F234" t="s">
        <v>83</v>
      </c>
      <c r="G234">
        <v>1</v>
      </c>
      <c r="H234">
        <v>13.8</v>
      </c>
      <c r="I234">
        <v>1.0619799999999999</v>
      </c>
      <c r="J234">
        <v>14.654999999999999</v>
      </c>
      <c r="K234">
        <v>-35.340000000000003</v>
      </c>
      <c r="N234">
        <v>3.5</v>
      </c>
      <c r="O234">
        <v>1.8</v>
      </c>
      <c r="P234">
        <v>0</v>
      </c>
      <c r="Q234">
        <v>0</v>
      </c>
      <c r="S234">
        <v>0</v>
      </c>
      <c r="T234">
        <v>0</v>
      </c>
      <c r="U234">
        <v>1</v>
      </c>
      <c r="V234">
        <v>1</v>
      </c>
      <c r="X234">
        <v>11</v>
      </c>
      <c r="Y234" t="s">
        <v>83</v>
      </c>
      <c r="Z234">
        <v>1</v>
      </c>
      <c r="AA234" t="s">
        <v>11</v>
      </c>
      <c r="AB234">
        <v>0</v>
      </c>
      <c r="AC234">
        <v>0</v>
      </c>
      <c r="AD234">
        <v>0</v>
      </c>
    </row>
    <row r="235" spans="5:30" x14ac:dyDescent="0.35">
      <c r="E235">
        <v>12</v>
      </c>
      <c r="F235" t="s">
        <v>77</v>
      </c>
      <c r="G235">
        <v>1</v>
      </c>
      <c r="H235">
        <v>13.8</v>
      </c>
      <c r="I235">
        <v>1.0559799999999999</v>
      </c>
      <c r="J235">
        <v>14.573</v>
      </c>
      <c r="K235">
        <v>-35.58</v>
      </c>
      <c r="N235">
        <v>6.1</v>
      </c>
      <c r="O235">
        <v>1.6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1</v>
      </c>
      <c r="X235">
        <v>12</v>
      </c>
      <c r="Y235" t="s">
        <v>77</v>
      </c>
      <c r="Z235">
        <v>1</v>
      </c>
      <c r="AA235" t="s">
        <v>11</v>
      </c>
      <c r="AB235">
        <v>-0.13</v>
      </c>
      <c r="AC235">
        <v>0.14000000000000001</v>
      </c>
      <c r="AD235">
        <v>0.19</v>
      </c>
    </row>
    <row r="236" spans="5:30" x14ac:dyDescent="0.35">
      <c r="E236">
        <v>13</v>
      </c>
      <c r="F236" t="s">
        <v>79</v>
      </c>
      <c r="G236">
        <v>1</v>
      </c>
      <c r="H236">
        <v>13.8</v>
      </c>
      <c r="I236">
        <v>1.0521199999999999</v>
      </c>
      <c r="J236">
        <v>14.519</v>
      </c>
      <c r="K236">
        <v>-35.68</v>
      </c>
      <c r="N236">
        <v>13.5</v>
      </c>
      <c r="O236">
        <v>5.8</v>
      </c>
      <c r="P236">
        <v>0</v>
      </c>
      <c r="Q236">
        <v>0</v>
      </c>
      <c r="S236">
        <v>0</v>
      </c>
      <c r="T236">
        <v>0</v>
      </c>
      <c r="U236">
        <v>1</v>
      </c>
      <c r="V236">
        <v>1</v>
      </c>
      <c r="X236">
        <v>13</v>
      </c>
      <c r="Y236" t="s">
        <v>79</v>
      </c>
      <c r="Z236">
        <v>1</v>
      </c>
      <c r="AA236" t="s">
        <v>11</v>
      </c>
      <c r="AB236">
        <v>-0.13</v>
      </c>
      <c r="AC236">
        <v>0.06</v>
      </c>
      <c r="AD236">
        <v>0.14000000000000001</v>
      </c>
    </row>
    <row r="237" spans="5:30" x14ac:dyDescent="0.35">
      <c r="E237">
        <v>14</v>
      </c>
      <c r="F237" t="s">
        <v>82</v>
      </c>
      <c r="G237">
        <v>1</v>
      </c>
      <c r="H237">
        <v>13.8</v>
      </c>
      <c r="I237">
        <v>1.04312</v>
      </c>
      <c r="J237">
        <v>14.395</v>
      </c>
      <c r="K237">
        <v>-36.57</v>
      </c>
      <c r="N237">
        <v>14.9</v>
      </c>
      <c r="O237">
        <v>5</v>
      </c>
      <c r="P237">
        <v>0</v>
      </c>
      <c r="Q237">
        <v>0</v>
      </c>
      <c r="S237">
        <v>0</v>
      </c>
      <c r="T237">
        <v>0</v>
      </c>
      <c r="U237">
        <v>1</v>
      </c>
      <c r="V237">
        <v>1</v>
      </c>
      <c r="X237">
        <v>14</v>
      </c>
      <c r="Y237" t="s">
        <v>82</v>
      </c>
      <c r="Z237">
        <v>1</v>
      </c>
      <c r="AA237" t="s">
        <v>11</v>
      </c>
      <c r="AB237">
        <v>0</v>
      </c>
      <c r="AC237">
        <v>0</v>
      </c>
      <c r="AD237">
        <v>0</v>
      </c>
    </row>
    <row r="240" spans="5:30" x14ac:dyDescent="0.35">
      <c r="E240" t="s">
        <v>115</v>
      </c>
      <c r="G240" s="7" t="s">
        <v>116</v>
      </c>
    </row>
    <row r="241" spans="5:30" x14ac:dyDescent="0.35">
      <c r="E241" t="s">
        <v>8</v>
      </c>
      <c r="X241" t="s">
        <v>8</v>
      </c>
    </row>
    <row r="242" spans="5:30" x14ac:dyDescent="0.35">
      <c r="E242" t="s">
        <v>65</v>
      </c>
      <c r="F242" t="s">
        <v>66</v>
      </c>
      <c r="G242" t="s">
        <v>67</v>
      </c>
      <c r="H242" t="s">
        <v>89</v>
      </c>
      <c r="I242" t="s">
        <v>97</v>
      </c>
      <c r="J242" t="s">
        <v>98</v>
      </c>
      <c r="K242" t="s">
        <v>90</v>
      </c>
      <c r="L242" t="s">
        <v>91</v>
      </c>
      <c r="M242" t="s">
        <v>99</v>
      </c>
      <c r="N242" t="s">
        <v>92</v>
      </c>
      <c r="O242" t="s">
        <v>100</v>
      </c>
      <c r="P242" t="s">
        <v>93</v>
      </c>
      <c r="Q242" t="s">
        <v>101</v>
      </c>
      <c r="R242" t="s">
        <v>102</v>
      </c>
      <c r="S242" t="s">
        <v>94</v>
      </c>
      <c r="T242" t="s">
        <v>103</v>
      </c>
      <c r="U242" t="s">
        <v>95</v>
      </c>
      <c r="V242" t="s">
        <v>96</v>
      </c>
      <c r="X242" t="s">
        <v>65</v>
      </c>
      <c r="Y242" t="s">
        <v>66</v>
      </c>
      <c r="Z242" t="s">
        <v>67</v>
      </c>
      <c r="AA242" t="s">
        <v>1</v>
      </c>
      <c r="AB242" t="s">
        <v>68</v>
      </c>
      <c r="AC242" t="s">
        <v>69</v>
      </c>
      <c r="AD242" t="s">
        <v>70</v>
      </c>
    </row>
    <row r="243" spans="5:30" x14ac:dyDescent="0.35">
      <c r="E243">
        <v>1</v>
      </c>
      <c r="F243" t="s">
        <v>84</v>
      </c>
      <c r="G243">
        <v>1</v>
      </c>
      <c r="H243">
        <v>69</v>
      </c>
      <c r="I243">
        <v>1.06</v>
      </c>
      <c r="J243">
        <v>73.14</v>
      </c>
      <c r="K243">
        <v>-20.69</v>
      </c>
      <c r="L243">
        <v>156.9</v>
      </c>
      <c r="M243">
        <v>-11.67</v>
      </c>
      <c r="S243">
        <v>0</v>
      </c>
      <c r="T243">
        <v>0</v>
      </c>
      <c r="U243">
        <v>1</v>
      </c>
      <c r="V243">
        <v>1</v>
      </c>
      <c r="X243">
        <v>1</v>
      </c>
      <c r="Y243" t="s">
        <v>84</v>
      </c>
      <c r="Z243">
        <v>1</v>
      </c>
      <c r="AA243" t="s">
        <v>85</v>
      </c>
      <c r="AB243">
        <v>0</v>
      </c>
      <c r="AC243">
        <v>0</v>
      </c>
      <c r="AD243">
        <v>0</v>
      </c>
    </row>
    <row r="244" spans="5:30" x14ac:dyDescent="0.35">
      <c r="E244">
        <v>2</v>
      </c>
      <c r="F244" t="s">
        <v>75</v>
      </c>
      <c r="G244">
        <v>1</v>
      </c>
      <c r="H244">
        <v>69</v>
      </c>
      <c r="I244">
        <v>1.0449999999999999</v>
      </c>
      <c r="J244">
        <v>72.105000000000004</v>
      </c>
      <c r="K244">
        <v>-23.92</v>
      </c>
      <c r="L244">
        <v>40</v>
      </c>
      <c r="M244">
        <v>8.81</v>
      </c>
      <c r="N244">
        <v>21.7</v>
      </c>
      <c r="O244">
        <v>12.7</v>
      </c>
      <c r="P244">
        <v>0</v>
      </c>
      <c r="Q244">
        <v>0</v>
      </c>
      <c r="S244">
        <v>0</v>
      </c>
      <c r="T244">
        <v>0</v>
      </c>
      <c r="U244">
        <v>1</v>
      </c>
      <c r="V244">
        <v>1</v>
      </c>
      <c r="X244">
        <v>2</v>
      </c>
      <c r="Y244" t="s">
        <v>75</v>
      </c>
      <c r="Z244">
        <v>1</v>
      </c>
      <c r="AA244" t="s">
        <v>9</v>
      </c>
      <c r="AB244">
        <v>17.53</v>
      </c>
      <c r="AC244">
        <v>0</v>
      </c>
      <c r="AD244">
        <v>17.53</v>
      </c>
    </row>
    <row r="245" spans="5:30" x14ac:dyDescent="0.35">
      <c r="E245">
        <v>3</v>
      </c>
      <c r="F245" t="s">
        <v>78</v>
      </c>
      <c r="G245">
        <v>1</v>
      </c>
      <c r="H245">
        <v>69</v>
      </c>
      <c r="I245">
        <v>1.01</v>
      </c>
      <c r="J245">
        <v>69.69</v>
      </c>
      <c r="K245">
        <v>-27.5</v>
      </c>
      <c r="L245">
        <v>65</v>
      </c>
      <c r="M245">
        <v>-8.56</v>
      </c>
      <c r="N245">
        <v>94.2</v>
      </c>
      <c r="O245">
        <v>19</v>
      </c>
      <c r="P245">
        <v>0</v>
      </c>
      <c r="Q245">
        <v>0</v>
      </c>
      <c r="S245">
        <v>0</v>
      </c>
      <c r="T245">
        <v>0</v>
      </c>
      <c r="U245">
        <v>1</v>
      </c>
      <c r="V245">
        <v>1</v>
      </c>
      <c r="X245">
        <v>3</v>
      </c>
      <c r="Y245" t="s">
        <v>78</v>
      </c>
      <c r="Z245">
        <v>1</v>
      </c>
      <c r="AA245" t="s">
        <v>9</v>
      </c>
      <c r="AB245">
        <v>10.56</v>
      </c>
      <c r="AC245">
        <v>0</v>
      </c>
      <c r="AD245">
        <v>10.56</v>
      </c>
    </row>
    <row r="246" spans="5:30" x14ac:dyDescent="0.35">
      <c r="E246">
        <v>4</v>
      </c>
      <c r="F246" t="s">
        <v>71</v>
      </c>
      <c r="G246">
        <v>1</v>
      </c>
      <c r="H246">
        <v>69</v>
      </c>
      <c r="I246">
        <v>1.04047</v>
      </c>
      <c r="J246">
        <v>71.792000000000002</v>
      </c>
      <c r="K246">
        <v>-27.67</v>
      </c>
      <c r="N246">
        <v>47.8</v>
      </c>
      <c r="O246">
        <v>-3.9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1</v>
      </c>
      <c r="X246">
        <v>4</v>
      </c>
      <c r="Y246" t="s">
        <v>71</v>
      </c>
      <c r="Z246">
        <v>1</v>
      </c>
      <c r="AA246" t="s">
        <v>11</v>
      </c>
      <c r="AB246">
        <v>-27.48</v>
      </c>
      <c r="AC246">
        <v>-0.74</v>
      </c>
      <c r="AD246">
        <v>27.49</v>
      </c>
    </row>
    <row r="247" spans="5:30" x14ac:dyDescent="0.35">
      <c r="E247">
        <v>5</v>
      </c>
      <c r="F247" t="s">
        <v>80</v>
      </c>
      <c r="G247">
        <v>1</v>
      </c>
      <c r="H247">
        <v>69</v>
      </c>
      <c r="I247">
        <v>1.04267</v>
      </c>
      <c r="J247">
        <v>71.944000000000003</v>
      </c>
      <c r="K247">
        <v>-26.85</v>
      </c>
      <c r="N247">
        <v>7.6</v>
      </c>
      <c r="O247">
        <v>1.6</v>
      </c>
      <c r="P247">
        <v>0</v>
      </c>
      <c r="Q247">
        <v>0</v>
      </c>
      <c r="S247">
        <v>0</v>
      </c>
      <c r="T247">
        <v>0</v>
      </c>
      <c r="U247">
        <v>1</v>
      </c>
      <c r="V247">
        <v>1</v>
      </c>
      <c r="X247">
        <v>5</v>
      </c>
      <c r="Y247" t="s">
        <v>80</v>
      </c>
      <c r="Z247">
        <v>1</v>
      </c>
      <c r="AA247" t="s">
        <v>11</v>
      </c>
      <c r="AB247">
        <v>-13.94</v>
      </c>
      <c r="AC247">
        <v>0.47</v>
      </c>
      <c r="AD247">
        <v>13.95</v>
      </c>
    </row>
    <row r="248" spans="5:30" x14ac:dyDescent="0.35">
      <c r="E248">
        <v>6</v>
      </c>
      <c r="F248" t="s">
        <v>72</v>
      </c>
      <c r="G248">
        <v>1</v>
      </c>
      <c r="H248">
        <v>13.8</v>
      </c>
      <c r="I248">
        <v>1.07</v>
      </c>
      <c r="J248">
        <v>14.766</v>
      </c>
      <c r="K248">
        <v>-35.56</v>
      </c>
      <c r="L248">
        <v>0</v>
      </c>
      <c r="M248">
        <v>34.090000000000003</v>
      </c>
      <c r="N248">
        <v>11.2</v>
      </c>
      <c r="O248">
        <v>7.5</v>
      </c>
      <c r="P248">
        <v>0</v>
      </c>
      <c r="Q248">
        <v>0</v>
      </c>
      <c r="S248">
        <v>0</v>
      </c>
      <c r="T248">
        <v>0</v>
      </c>
      <c r="U248">
        <v>1</v>
      </c>
      <c r="V248">
        <v>1</v>
      </c>
      <c r="X248">
        <v>6</v>
      </c>
      <c r="Y248" t="s">
        <v>72</v>
      </c>
      <c r="Z248">
        <v>1</v>
      </c>
      <c r="AA248" t="s">
        <v>9</v>
      </c>
      <c r="AB248">
        <v>52.66</v>
      </c>
      <c r="AC248">
        <v>0</v>
      </c>
      <c r="AD248">
        <v>52.66</v>
      </c>
    </row>
    <row r="249" spans="5:30" x14ac:dyDescent="0.35">
      <c r="E249">
        <v>7</v>
      </c>
      <c r="F249" t="s">
        <v>74</v>
      </c>
      <c r="G249">
        <v>1</v>
      </c>
      <c r="H249">
        <v>13.8</v>
      </c>
      <c r="I249">
        <v>1.0856699999999999</v>
      </c>
      <c r="J249">
        <v>14.981999999999999</v>
      </c>
      <c r="K249">
        <v>-33.869999999999997</v>
      </c>
      <c r="N249">
        <v>0</v>
      </c>
      <c r="O249">
        <v>0</v>
      </c>
      <c r="P249">
        <v>0</v>
      </c>
      <c r="Q249">
        <v>0</v>
      </c>
      <c r="S249">
        <v>0</v>
      </c>
      <c r="T249">
        <v>0</v>
      </c>
      <c r="U249">
        <v>1</v>
      </c>
      <c r="V249">
        <v>1</v>
      </c>
      <c r="X249">
        <v>7</v>
      </c>
      <c r="Y249" t="s">
        <v>74</v>
      </c>
      <c r="Z249">
        <v>1</v>
      </c>
      <c r="AA249" t="s">
        <v>11</v>
      </c>
      <c r="AB249">
        <v>-4.1399999999999997</v>
      </c>
      <c r="AC249">
        <v>-0.03</v>
      </c>
      <c r="AD249">
        <v>4.1399999999999997</v>
      </c>
    </row>
    <row r="250" spans="5:30" x14ac:dyDescent="0.35">
      <c r="E250">
        <v>8</v>
      </c>
      <c r="F250" t="s">
        <v>81</v>
      </c>
      <c r="G250">
        <v>1</v>
      </c>
      <c r="H250">
        <v>18</v>
      </c>
      <c r="I250">
        <v>1.0900000000000001</v>
      </c>
      <c r="J250">
        <v>19.62</v>
      </c>
      <c r="K250">
        <v>-34.03</v>
      </c>
      <c r="L250">
        <v>0</v>
      </c>
      <c r="M250">
        <v>40.19</v>
      </c>
      <c r="S250">
        <v>0</v>
      </c>
      <c r="T250">
        <v>0</v>
      </c>
      <c r="U250">
        <v>1</v>
      </c>
      <c r="V250">
        <v>1</v>
      </c>
      <c r="X250">
        <v>8</v>
      </c>
      <c r="Y250" t="s">
        <v>81</v>
      </c>
      <c r="Z250">
        <v>1</v>
      </c>
      <c r="AA250" t="s">
        <v>9</v>
      </c>
      <c r="AB250">
        <v>1.94</v>
      </c>
      <c r="AC250">
        <v>0</v>
      </c>
      <c r="AD250">
        <v>1.94</v>
      </c>
    </row>
    <row r="251" spans="5:30" x14ac:dyDescent="0.35">
      <c r="E251">
        <v>9</v>
      </c>
      <c r="F251" t="s">
        <v>73</v>
      </c>
      <c r="G251">
        <v>1</v>
      </c>
      <c r="H251">
        <v>13.8</v>
      </c>
      <c r="I251">
        <v>1.0715399999999999</v>
      </c>
      <c r="J251">
        <v>14.787000000000001</v>
      </c>
      <c r="K251">
        <v>-35.119999999999997</v>
      </c>
      <c r="N251">
        <v>29.5</v>
      </c>
      <c r="O251">
        <v>16.600000000000001</v>
      </c>
      <c r="P251">
        <v>0</v>
      </c>
      <c r="Q251">
        <v>0</v>
      </c>
      <c r="R251">
        <v>21.82</v>
      </c>
      <c r="S251">
        <v>0</v>
      </c>
      <c r="T251">
        <v>0</v>
      </c>
      <c r="U251">
        <v>1</v>
      </c>
      <c r="V251">
        <v>1</v>
      </c>
      <c r="X251">
        <v>9</v>
      </c>
      <c r="Y251" t="s">
        <v>73</v>
      </c>
      <c r="Z251">
        <v>1</v>
      </c>
      <c r="AA251" t="s">
        <v>11</v>
      </c>
      <c r="AB251">
        <v>0.93</v>
      </c>
      <c r="AC251">
        <v>1.37</v>
      </c>
      <c r="AD251">
        <v>1.66</v>
      </c>
    </row>
    <row r="252" spans="5:30" x14ac:dyDescent="0.35">
      <c r="E252">
        <v>10</v>
      </c>
      <c r="F252" t="s">
        <v>76</v>
      </c>
      <c r="G252">
        <v>1</v>
      </c>
      <c r="H252">
        <v>13.8</v>
      </c>
      <c r="I252">
        <v>1.0651900000000001</v>
      </c>
      <c r="J252">
        <v>14.7</v>
      </c>
      <c r="K252">
        <v>-35.33</v>
      </c>
      <c r="N252">
        <v>9</v>
      </c>
      <c r="O252">
        <v>5.8</v>
      </c>
      <c r="P252">
        <v>0</v>
      </c>
      <c r="Q252">
        <v>0</v>
      </c>
      <c r="S252">
        <v>0</v>
      </c>
      <c r="T252">
        <v>0</v>
      </c>
      <c r="U252">
        <v>1</v>
      </c>
      <c r="V252">
        <v>1</v>
      </c>
      <c r="X252">
        <v>10</v>
      </c>
      <c r="Y252" t="s">
        <v>76</v>
      </c>
      <c r="Z252">
        <v>1</v>
      </c>
      <c r="AA252" t="s">
        <v>11</v>
      </c>
      <c r="AB252">
        <v>3.53</v>
      </c>
      <c r="AC252">
        <v>0.14000000000000001</v>
      </c>
      <c r="AD252">
        <v>3.53</v>
      </c>
    </row>
    <row r="253" spans="5:30" x14ac:dyDescent="0.35">
      <c r="E253">
        <v>11</v>
      </c>
      <c r="F253" t="s">
        <v>83</v>
      </c>
      <c r="G253">
        <v>1</v>
      </c>
      <c r="H253">
        <v>13.8</v>
      </c>
      <c r="I253">
        <v>1.0705499999999999</v>
      </c>
      <c r="J253">
        <v>14.773999999999999</v>
      </c>
      <c r="K253">
        <v>-34.81</v>
      </c>
      <c r="N253">
        <v>3.5</v>
      </c>
      <c r="O253">
        <v>1.8</v>
      </c>
      <c r="P253">
        <v>0</v>
      </c>
      <c r="Q253">
        <v>0</v>
      </c>
      <c r="S253">
        <v>0</v>
      </c>
      <c r="T253">
        <v>0</v>
      </c>
      <c r="U253">
        <v>1</v>
      </c>
      <c r="V253">
        <v>1</v>
      </c>
      <c r="X253">
        <v>11</v>
      </c>
      <c r="Y253" t="s">
        <v>83</v>
      </c>
      <c r="Z253">
        <v>1</v>
      </c>
      <c r="AA253" t="s">
        <v>11</v>
      </c>
      <c r="AB253">
        <v>-15.39</v>
      </c>
      <c r="AC253">
        <v>0.24</v>
      </c>
      <c r="AD253">
        <v>15.4</v>
      </c>
    </row>
    <row r="254" spans="5:30" x14ac:dyDescent="0.35">
      <c r="E254">
        <v>12</v>
      </c>
      <c r="F254" t="s">
        <v>77</v>
      </c>
      <c r="G254">
        <v>1</v>
      </c>
      <c r="H254">
        <v>13.8</v>
      </c>
      <c r="I254">
        <v>1.06857</v>
      </c>
      <c r="J254">
        <v>14.746</v>
      </c>
      <c r="K254">
        <v>-34.99</v>
      </c>
      <c r="N254">
        <v>6.1</v>
      </c>
      <c r="O254">
        <v>1.6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1</v>
      </c>
      <c r="X254">
        <v>12</v>
      </c>
      <c r="Y254" t="s">
        <v>77</v>
      </c>
      <c r="Z254">
        <v>1</v>
      </c>
      <c r="AA254" t="s">
        <v>11</v>
      </c>
      <c r="AB254">
        <v>-11.75</v>
      </c>
      <c r="AC254">
        <v>0.16</v>
      </c>
      <c r="AD254">
        <v>11.75</v>
      </c>
    </row>
    <row r="255" spans="5:30" x14ac:dyDescent="0.35">
      <c r="E255">
        <v>13</v>
      </c>
      <c r="F255" t="s">
        <v>79</v>
      </c>
      <c r="G255">
        <v>1</v>
      </c>
      <c r="H255">
        <v>13.8</v>
      </c>
      <c r="I255">
        <v>1.06308</v>
      </c>
      <c r="J255">
        <v>14.670999999999999</v>
      </c>
      <c r="K255">
        <v>-35.17</v>
      </c>
      <c r="N255">
        <v>13.5</v>
      </c>
      <c r="O255">
        <v>5.8</v>
      </c>
      <c r="P255">
        <v>0</v>
      </c>
      <c r="Q255">
        <v>0</v>
      </c>
      <c r="S255">
        <v>0</v>
      </c>
      <c r="T255">
        <v>0</v>
      </c>
      <c r="U255">
        <v>1</v>
      </c>
      <c r="V255">
        <v>1</v>
      </c>
      <c r="X255">
        <v>13</v>
      </c>
      <c r="Y255" t="s">
        <v>79</v>
      </c>
      <c r="Z255">
        <v>1</v>
      </c>
      <c r="AA255" t="s">
        <v>11</v>
      </c>
      <c r="AB255">
        <v>-21.44</v>
      </c>
      <c r="AC255">
        <v>0.43</v>
      </c>
      <c r="AD255">
        <v>21.44</v>
      </c>
    </row>
    <row r="256" spans="5:30" x14ac:dyDescent="0.35">
      <c r="E256">
        <v>14</v>
      </c>
      <c r="F256" t="s">
        <v>82</v>
      </c>
      <c r="G256">
        <v>1</v>
      </c>
      <c r="H256">
        <v>13.8</v>
      </c>
      <c r="I256">
        <v>1.0474000000000001</v>
      </c>
      <c r="J256">
        <v>14.454000000000001</v>
      </c>
      <c r="K256">
        <v>-36.44</v>
      </c>
      <c r="N256">
        <v>14.9</v>
      </c>
      <c r="O256">
        <v>5</v>
      </c>
      <c r="P256">
        <v>0</v>
      </c>
      <c r="Q256">
        <v>0</v>
      </c>
      <c r="S256">
        <v>0</v>
      </c>
      <c r="T256">
        <v>0</v>
      </c>
      <c r="U256">
        <v>1</v>
      </c>
      <c r="V256">
        <v>1</v>
      </c>
      <c r="X256">
        <v>14</v>
      </c>
      <c r="Y256" t="s">
        <v>82</v>
      </c>
      <c r="Z256">
        <v>1</v>
      </c>
      <c r="AA256" t="s">
        <v>11</v>
      </c>
      <c r="AB256">
        <v>4.05</v>
      </c>
      <c r="AC256">
        <v>-0.19</v>
      </c>
      <c r="AD256">
        <v>4.05</v>
      </c>
    </row>
    <row r="258" spans="5:30" x14ac:dyDescent="0.35">
      <c r="E258" t="s">
        <v>117</v>
      </c>
    </row>
    <row r="259" spans="5:30" x14ac:dyDescent="0.35">
      <c r="E259" t="s">
        <v>8</v>
      </c>
      <c r="X259" t="s">
        <v>8</v>
      </c>
    </row>
    <row r="260" spans="5:30" x14ac:dyDescent="0.35">
      <c r="E260" t="s">
        <v>65</v>
      </c>
      <c r="F260" t="s">
        <v>66</v>
      </c>
      <c r="G260" t="s">
        <v>67</v>
      </c>
      <c r="H260" t="s">
        <v>89</v>
      </c>
      <c r="I260" t="s">
        <v>97</v>
      </c>
      <c r="J260" t="s">
        <v>98</v>
      </c>
      <c r="K260" t="s">
        <v>90</v>
      </c>
      <c r="L260" t="s">
        <v>91</v>
      </c>
      <c r="M260" t="s">
        <v>99</v>
      </c>
      <c r="N260" t="s">
        <v>92</v>
      </c>
      <c r="O260" t="s">
        <v>100</v>
      </c>
      <c r="P260" t="s">
        <v>93</v>
      </c>
      <c r="Q260" t="s">
        <v>101</v>
      </c>
      <c r="R260" t="s">
        <v>102</v>
      </c>
      <c r="S260" t="s">
        <v>94</v>
      </c>
      <c r="T260" t="s">
        <v>103</v>
      </c>
      <c r="U260" t="s">
        <v>95</v>
      </c>
      <c r="V260" t="s">
        <v>96</v>
      </c>
      <c r="X260" t="s">
        <v>65</v>
      </c>
      <c r="Y260" t="s">
        <v>66</v>
      </c>
      <c r="Z260" t="s">
        <v>67</v>
      </c>
      <c r="AA260" t="s">
        <v>1</v>
      </c>
      <c r="AB260" t="s">
        <v>68</v>
      </c>
      <c r="AC260" t="s">
        <v>69</v>
      </c>
      <c r="AD260" t="s">
        <v>70</v>
      </c>
    </row>
    <row r="261" spans="5:30" x14ac:dyDescent="0.35">
      <c r="E261">
        <v>1</v>
      </c>
      <c r="F261" t="s">
        <v>84</v>
      </c>
      <c r="G261">
        <v>1</v>
      </c>
      <c r="H261">
        <v>69</v>
      </c>
      <c r="I261">
        <v>1.06</v>
      </c>
      <c r="J261">
        <v>73.14</v>
      </c>
      <c r="K261">
        <v>-20.69</v>
      </c>
      <c r="L261">
        <v>160.78</v>
      </c>
      <c r="M261">
        <v>-10.050000000000001</v>
      </c>
      <c r="S261">
        <v>0</v>
      </c>
      <c r="T261">
        <v>0</v>
      </c>
      <c r="U261">
        <v>1</v>
      </c>
      <c r="V261">
        <v>1</v>
      </c>
      <c r="X261">
        <v>1</v>
      </c>
      <c r="Y261" t="s">
        <v>84</v>
      </c>
      <c r="Z261">
        <v>1</v>
      </c>
      <c r="AA261" t="s">
        <v>85</v>
      </c>
      <c r="AB261">
        <v>0</v>
      </c>
      <c r="AC261">
        <v>0</v>
      </c>
      <c r="AD261">
        <v>0</v>
      </c>
    </row>
    <row r="262" spans="5:30" x14ac:dyDescent="0.35">
      <c r="E262">
        <v>2</v>
      </c>
      <c r="F262" t="s">
        <v>75</v>
      </c>
      <c r="G262">
        <v>1</v>
      </c>
      <c r="H262">
        <v>69</v>
      </c>
      <c r="I262">
        <v>1.0449999999999999</v>
      </c>
      <c r="J262">
        <v>72.105000000000004</v>
      </c>
      <c r="K262">
        <v>-23.87</v>
      </c>
      <c r="L262">
        <v>40</v>
      </c>
      <c r="M262">
        <v>5.56</v>
      </c>
      <c r="N262">
        <v>21.7</v>
      </c>
      <c r="O262">
        <v>12.7</v>
      </c>
      <c r="P262">
        <v>0</v>
      </c>
      <c r="Q262">
        <v>0</v>
      </c>
      <c r="S262">
        <v>0</v>
      </c>
      <c r="T262">
        <v>0</v>
      </c>
      <c r="U262">
        <v>1</v>
      </c>
      <c r="V262">
        <v>1</v>
      </c>
      <c r="X262">
        <v>2</v>
      </c>
      <c r="Y262" t="s">
        <v>75</v>
      </c>
      <c r="Z262">
        <v>1</v>
      </c>
      <c r="AA262" t="s">
        <v>9</v>
      </c>
      <c r="AB262">
        <v>0</v>
      </c>
      <c r="AC262">
        <v>0</v>
      </c>
      <c r="AD262">
        <v>0</v>
      </c>
    </row>
    <row r="263" spans="5:30" x14ac:dyDescent="0.35">
      <c r="E263">
        <v>3</v>
      </c>
      <c r="F263" t="s">
        <v>78</v>
      </c>
      <c r="G263">
        <v>1</v>
      </c>
      <c r="H263">
        <v>69</v>
      </c>
      <c r="I263">
        <v>1.0183899999999999</v>
      </c>
      <c r="J263">
        <v>70.269000000000005</v>
      </c>
      <c r="K263">
        <v>-27.48</v>
      </c>
      <c r="L263">
        <v>65</v>
      </c>
      <c r="M263">
        <v>0</v>
      </c>
      <c r="N263">
        <v>94.2</v>
      </c>
      <c r="O263">
        <v>19</v>
      </c>
      <c r="P263">
        <v>0</v>
      </c>
      <c r="Q263">
        <v>0</v>
      </c>
      <c r="S263">
        <v>0</v>
      </c>
      <c r="T263">
        <v>0</v>
      </c>
      <c r="U263">
        <v>1</v>
      </c>
      <c r="V263">
        <v>1</v>
      </c>
      <c r="X263">
        <v>3</v>
      </c>
      <c r="Y263" t="s">
        <v>78</v>
      </c>
      <c r="Z263">
        <v>1</v>
      </c>
      <c r="AA263" t="s">
        <v>106</v>
      </c>
      <c r="AB263">
        <v>0</v>
      </c>
      <c r="AC263">
        <v>0</v>
      </c>
      <c r="AD263">
        <v>0</v>
      </c>
    </row>
    <row r="264" spans="5:30" x14ac:dyDescent="0.35">
      <c r="E264">
        <v>4</v>
      </c>
      <c r="F264" t="s">
        <v>71</v>
      </c>
      <c r="G264">
        <v>1</v>
      </c>
      <c r="H264">
        <v>69</v>
      </c>
      <c r="I264">
        <v>1.0344800000000001</v>
      </c>
      <c r="J264">
        <v>71.379000000000005</v>
      </c>
      <c r="K264">
        <v>-28.44</v>
      </c>
      <c r="N264">
        <v>47.8</v>
      </c>
      <c r="O264">
        <v>-3.9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1</v>
      </c>
      <c r="X264">
        <v>4</v>
      </c>
      <c r="Y264" t="s">
        <v>71</v>
      </c>
      <c r="Z264">
        <v>1</v>
      </c>
      <c r="AA264" t="s">
        <v>11</v>
      </c>
      <c r="AB264">
        <v>-0.01</v>
      </c>
      <c r="AC264">
        <v>0</v>
      </c>
      <c r="AD264">
        <v>0.01</v>
      </c>
    </row>
    <row r="265" spans="5:30" x14ac:dyDescent="0.35">
      <c r="E265">
        <v>5</v>
      </c>
      <c r="F265" t="s">
        <v>80</v>
      </c>
      <c r="G265">
        <v>1</v>
      </c>
      <c r="H265">
        <v>69</v>
      </c>
      <c r="I265">
        <v>1.03861</v>
      </c>
      <c r="J265">
        <v>71.664000000000001</v>
      </c>
      <c r="K265">
        <v>-27.48</v>
      </c>
      <c r="N265">
        <v>7.6</v>
      </c>
      <c r="O265">
        <v>1.6</v>
      </c>
      <c r="P265">
        <v>0</v>
      </c>
      <c r="Q265">
        <v>0</v>
      </c>
      <c r="S265">
        <v>0</v>
      </c>
      <c r="T265">
        <v>0</v>
      </c>
      <c r="U265">
        <v>1</v>
      </c>
      <c r="V265">
        <v>1</v>
      </c>
      <c r="X265">
        <v>5</v>
      </c>
      <c r="Y265" t="s">
        <v>80</v>
      </c>
      <c r="Z265">
        <v>1</v>
      </c>
      <c r="AA265" t="s">
        <v>11</v>
      </c>
      <c r="AB265">
        <v>0</v>
      </c>
      <c r="AC265">
        <v>0</v>
      </c>
      <c r="AD265">
        <v>0</v>
      </c>
    </row>
    <row r="266" spans="5:30" x14ac:dyDescent="0.35">
      <c r="E266">
        <v>6</v>
      </c>
      <c r="F266" t="s">
        <v>72</v>
      </c>
      <c r="G266">
        <v>1</v>
      </c>
      <c r="H266">
        <v>13.8</v>
      </c>
      <c r="I266">
        <v>1.07</v>
      </c>
      <c r="J266">
        <v>14.766</v>
      </c>
      <c r="K266">
        <v>-35.1</v>
      </c>
      <c r="L266">
        <v>0</v>
      </c>
      <c r="M266">
        <v>35.54</v>
      </c>
      <c r="N266">
        <v>11.2</v>
      </c>
      <c r="O266">
        <v>7.5</v>
      </c>
      <c r="P266">
        <v>0</v>
      </c>
      <c r="Q266">
        <v>0</v>
      </c>
      <c r="S266">
        <v>0</v>
      </c>
      <c r="T266">
        <v>0</v>
      </c>
      <c r="U266">
        <v>1</v>
      </c>
      <c r="V266">
        <v>1</v>
      </c>
      <c r="X266">
        <v>6</v>
      </c>
      <c r="Y266" t="s">
        <v>72</v>
      </c>
      <c r="Z266">
        <v>1</v>
      </c>
      <c r="AA266" t="s">
        <v>9</v>
      </c>
      <c r="AB266">
        <v>0</v>
      </c>
      <c r="AC266">
        <v>0</v>
      </c>
      <c r="AD266">
        <v>0</v>
      </c>
    </row>
    <row r="267" spans="5:30" x14ac:dyDescent="0.35">
      <c r="E267">
        <v>7</v>
      </c>
      <c r="F267" t="s">
        <v>74</v>
      </c>
      <c r="G267">
        <v>1</v>
      </c>
      <c r="H267">
        <v>13.8</v>
      </c>
      <c r="I267">
        <v>1.0693900000000001</v>
      </c>
      <c r="J267">
        <v>14.757999999999999</v>
      </c>
      <c r="K267">
        <v>-34.619999999999997</v>
      </c>
      <c r="N267">
        <v>0</v>
      </c>
      <c r="O267">
        <v>0</v>
      </c>
      <c r="P267">
        <v>0</v>
      </c>
      <c r="Q267">
        <v>0</v>
      </c>
      <c r="S267">
        <v>0</v>
      </c>
      <c r="T267">
        <v>0</v>
      </c>
      <c r="U267">
        <v>1</v>
      </c>
      <c r="V267">
        <v>1</v>
      </c>
      <c r="X267">
        <v>7</v>
      </c>
      <c r="Y267" t="s">
        <v>74</v>
      </c>
      <c r="Z267">
        <v>1</v>
      </c>
      <c r="AA267" t="s">
        <v>11</v>
      </c>
      <c r="AB267">
        <v>0</v>
      </c>
      <c r="AC267">
        <v>0</v>
      </c>
      <c r="AD267">
        <v>0</v>
      </c>
    </row>
    <row r="268" spans="5:30" x14ac:dyDescent="0.35">
      <c r="E268">
        <v>8</v>
      </c>
      <c r="F268" t="s">
        <v>81</v>
      </c>
      <c r="G268">
        <v>1</v>
      </c>
      <c r="H268">
        <v>18</v>
      </c>
      <c r="I268">
        <v>1.06088</v>
      </c>
      <c r="J268">
        <v>19.096</v>
      </c>
      <c r="K268">
        <v>-34.619999999999997</v>
      </c>
      <c r="L268">
        <v>0</v>
      </c>
      <c r="M268">
        <v>30</v>
      </c>
      <c r="S268">
        <v>0</v>
      </c>
      <c r="T268">
        <v>0</v>
      </c>
      <c r="U268">
        <v>1</v>
      </c>
      <c r="V268">
        <v>1</v>
      </c>
      <c r="X268">
        <v>8</v>
      </c>
      <c r="Y268" t="s">
        <v>81</v>
      </c>
      <c r="Z268">
        <v>1</v>
      </c>
      <c r="AA268" t="s">
        <v>106</v>
      </c>
      <c r="AB268">
        <v>0</v>
      </c>
      <c r="AC268">
        <v>0</v>
      </c>
      <c r="AD268">
        <v>0</v>
      </c>
    </row>
    <row r="269" spans="5:30" x14ac:dyDescent="0.35">
      <c r="E269">
        <v>9</v>
      </c>
      <c r="F269" t="s">
        <v>73</v>
      </c>
      <c r="G269">
        <v>1</v>
      </c>
      <c r="H269">
        <v>13.8</v>
      </c>
      <c r="I269">
        <v>1.0587899999999999</v>
      </c>
      <c r="J269">
        <v>14.611000000000001</v>
      </c>
      <c r="K269">
        <v>-35.729999999999997</v>
      </c>
      <c r="N269">
        <v>29.5</v>
      </c>
      <c r="O269">
        <v>16.600000000000001</v>
      </c>
      <c r="P269">
        <v>0</v>
      </c>
      <c r="Q269">
        <v>0</v>
      </c>
      <c r="R269">
        <v>21.3</v>
      </c>
      <c r="S269">
        <v>0</v>
      </c>
      <c r="T269">
        <v>0</v>
      </c>
      <c r="U269">
        <v>1</v>
      </c>
      <c r="V269">
        <v>1</v>
      </c>
      <c r="X269">
        <v>9</v>
      </c>
      <c r="Y269" t="s">
        <v>73</v>
      </c>
      <c r="Z269">
        <v>1</v>
      </c>
      <c r="AA269" t="s">
        <v>11</v>
      </c>
      <c r="AB269">
        <v>0</v>
      </c>
      <c r="AC269">
        <v>0</v>
      </c>
      <c r="AD269">
        <v>0</v>
      </c>
    </row>
    <row r="270" spans="5:30" x14ac:dyDescent="0.35">
      <c r="E270">
        <v>10</v>
      </c>
      <c r="F270" t="s">
        <v>76</v>
      </c>
      <c r="G270">
        <v>1</v>
      </c>
      <c r="H270">
        <v>13.8</v>
      </c>
      <c r="I270">
        <v>1.05338</v>
      </c>
      <c r="J270">
        <v>14.537000000000001</v>
      </c>
      <c r="K270">
        <v>-35.909999999999997</v>
      </c>
      <c r="N270">
        <v>9</v>
      </c>
      <c r="O270">
        <v>5.8</v>
      </c>
      <c r="P270">
        <v>0</v>
      </c>
      <c r="Q270">
        <v>0</v>
      </c>
      <c r="S270">
        <v>0</v>
      </c>
      <c r="T270">
        <v>0</v>
      </c>
      <c r="U270">
        <v>1</v>
      </c>
      <c r="V270">
        <v>1</v>
      </c>
      <c r="X270">
        <v>10</v>
      </c>
      <c r="Y270" t="s">
        <v>76</v>
      </c>
      <c r="Z270">
        <v>1</v>
      </c>
      <c r="AA270" t="s">
        <v>11</v>
      </c>
      <c r="AB270">
        <v>0</v>
      </c>
      <c r="AC270">
        <v>0</v>
      </c>
      <c r="AD270">
        <v>0</v>
      </c>
    </row>
    <row r="271" spans="5:30" x14ac:dyDescent="0.35">
      <c r="E271">
        <v>11</v>
      </c>
      <c r="F271" t="s">
        <v>83</v>
      </c>
      <c r="G271">
        <v>1</v>
      </c>
      <c r="H271">
        <v>13.8</v>
      </c>
      <c r="I271">
        <v>1.05816</v>
      </c>
      <c r="J271">
        <v>14.603</v>
      </c>
      <c r="K271">
        <v>-35.630000000000003</v>
      </c>
      <c r="N271">
        <v>3.5</v>
      </c>
      <c r="O271">
        <v>1.8</v>
      </c>
      <c r="P271">
        <v>0</v>
      </c>
      <c r="Q271">
        <v>0</v>
      </c>
      <c r="S271">
        <v>0</v>
      </c>
      <c r="T271">
        <v>0</v>
      </c>
      <c r="U271">
        <v>1</v>
      </c>
      <c r="V271">
        <v>1</v>
      </c>
      <c r="X271">
        <v>11</v>
      </c>
      <c r="Y271" t="s">
        <v>83</v>
      </c>
      <c r="Z271">
        <v>1</v>
      </c>
      <c r="AA271" t="s">
        <v>11</v>
      </c>
      <c r="AB271">
        <v>0</v>
      </c>
      <c r="AC271">
        <v>0</v>
      </c>
      <c r="AD271">
        <v>0</v>
      </c>
    </row>
    <row r="272" spans="5:30" x14ac:dyDescent="0.35">
      <c r="E272">
        <v>12</v>
      </c>
      <c r="F272" t="s">
        <v>77</v>
      </c>
      <c r="G272">
        <v>1</v>
      </c>
      <c r="H272">
        <v>13.8</v>
      </c>
      <c r="I272">
        <v>1.0553900000000001</v>
      </c>
      <c r="J272">
        <v>14.564</v>
      </c>
      <c r="K272">
        <v>-35.950000000000003</v>
      </c>
      <c r="N272">
        <v>6.1</v>
      </c>
      <c r="O272">
        <v>1.6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1</v>
      </c>
      <c r="X272">
        <v>12</v>
      </c>
      <c r="Y272" t="s">
        <v>77</v>
      </c>
      <c r="Z272">
        <v>1</v>
      </c>
      <c r="AA272" t="s">
        <v>11</v>
      </c>
      <c r="AB272">
        <v>0</v>
      </c>
      <c r="AC272">
        <v>0</v>
      </c>
      <c r="AD272">
        <v>0</v>
      </c>
    </row>
    <row r="273" spans="5:30" x14ac:dyDescent="0.35">
      <c r="E273">
        <v>13</v>
      </c>
      <c r="F273" t="s">
        <v>79</v>
      </c>
      <c r="G273">
        <v>1</v>
      </c>
      <c r="H273">
        <v>13.8</v>
      </c>
      <c r="I273">
        <v>1.0508299999999999</v>
      </c>
      <c r="J273">
        <v>14.500999999999999</v>
      </c>
      <c r="K273">
        <v>-36.020000000000003</v>
      </c>
      <c r="N273">
        <v>13.5</v>
      </c>
      <c r="O273">
        <v>5.8</v>
      </c>
      <c r="P273">
        <v>0</v>
      </c>
      <c r="Q273">
        <v>0</v>
      </c>
      <c r="S273">
        <v>0</v>
      </c>
      <c r="T273">
        <v>0</v>
      </c>
      <c r="U273">
        <v>1</v>
      </c>
      <c r="V273">
        <v>1</v>
      </c>
      <c r="X273">
        <v>13</v>
      </c>
      <c r="Y273" t="s">
        <v>79</v>
      </c>
      <c r="Z273">
        <v>1</v>
      </c>
      <c r="AA273" t="s">
        <v>11</v>
      </c>
      <c r="AB273">
        <v>0</v>
      </c>
      <c r="AC273">
        <v>0</v>
      </c>
      <c r="AD273">
        <v>0</v>
      </c>
    </row>
    <row r="274" spans="5:30" x14ac:dyDescent="0.35">
      <c r="E274">
        <v>14</v>
      </c>
      <c r="F274" t="s">
        <v>82</v>
      </c>
      <c r="G274">
        <v>1</v>
      </c>
      <c r="H274">
        <v>13.8</v>
      </c>
      <c r="I274">
        <v>1.0373699999999999</v>
      </c>
      <c r="J274">
        <v>14.316000000000001</v>
      </c>
      <c r="K274">
        <v>-36.86</v>
      </c>
      <c r="N274">
        <v>14.9</v>
      </c>
      <c r="O274">
        <v>5</v>
      </c>
      <c r="P274">
        <v>0</v>
      </c>
      <c r="Q274">
        <v>0</v>
      </c>
      <c r="S274">
        <v>0</v>
      </c>
      <c r="T274">
        <v>0</v>
      </c>
      <c r="U274">
        <v>1</v>
      </c>
      <c r="V274">
        <v>1</v>
      </c>
      <c r="X274">
        <v>14</v>
      </c>
      <c r="Y274" t="s">
        <v>82</v>
      </c>
      <c r="Z274">
        <v>1</v>
      </c>
      <c r="AA274" t="s">
        <v>11</v>
      </c>
      <c r="AB274">
        <v>0</v>
      </c>
      <c r="AC274">
        <v>0</v>
      </c>
      <c r="AD27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Bus</vt:lpstr>
      <vt:lpstr>Generators</vt:lpstr>
      <vt:lpstr>Branches</vt:lpstr>
      <vt:lpstr>Shunt capacitors</vt:lpstr>
      <vt:lpstr>PF results (NR)</vt:lpstr>
      <vt:lpstr>Sensitività</vt:lpstr>
      <vt:lpstr>Capacitors</vt:lpstr>
      <vt:lpstr>Iterazioni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Nebuloni</dc:creator>
  <cp:lastModifiedBy>Edoardo Broetto</cp:lastModifiedBy>
  <dcterms:created xsi:type="dcterms:W3CDTF">2015-06-05T18:19:34Z</dcterms:created>
  <dcterms:modified xsi:type="dcterms:W3CDTF">2025-10-31T12:51:55Z</dcterms:modified>
</cp:coreProperties>
</file>