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dia\Desktop\excel training\"/>
    </mc:Choice>
  </mc:AlternateContent>
  <xr:revisionPtr revIDLastSave="0" documentId="13_ncr:1_{3562C57E-68C1-41AE-AEBE-BEE56ED7CFC4}" xr6:coauthVersionLast="47" xr6:coauthVersionMax="47" xr10:uidLastSave="{00000000-0000-0000-0000-000000000000}"/>
  <bookViews>
    <workbookView xWindow="-120" yWindow="-120" windowWidth="24240" windowHeight="13140" xr2:uid="{7CDC9E5C-7AF8-4160-8FAA-25549324448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7" i="1" l="1"/>
  <c r="X16" i="1"/>
  <c r="X15" i="1"/>
  <c r="X14" i="1"/>
  <c r="X5" i="1"/>
  <c r="X6" i="1"/>
  <c r="X7" i="1"/>
  <c r="X8" i="1"/>
  <c r="X9" i="1"/>
  <c r="X10" i="1"/>
  <c r="X11" i="1"/>
  <c r="X12" i="1"/>
  <c r="X13" i="1"/>
  <c r="X4" i="1"/>
  <c r="W5" i="1"/>
  <c r="W9" i="1"/>
  <c r="W13" i="1"/>
  <c r="U8" i="1"/>
  <c r="U12" i="1"/>
  <c r="T6" i="1"/>
  <c r="T10" i="1"/>
  <c r="T4" i="1"/>
  <c r="V3" i="1"/>
  <c r="W3" i="1" s="1"/>
  <c r="N4" i="1"/>
  <c r="V4" i="1" s="1"/>
  <c r="O4" i="1"/>
  <c r="W4" i="1" s="1"/>
  <c r="N5" i="1"/>
  <c r="N14" i="1" s="1"/>
  <c r="O5" i="1"/>
  <c r="N6" i="1"/>
  <c r="V6" i="1" s="1"/>
  <c r="O6" i="1"/>
  <c r="W6" i="1" s="1"/>
  <c r="N7" i="1"/>
  <c r="V7" i="1" s="1"/>
  <c r="O7" i="1"/>
  <c r="N8" i="1"/>
  <c r="V8" i="1" s="1"/>
  <c r="O8" i="1"/>
  <c r="W8" i="1" s="1"/>
  <c r="N9" i="1"/>
  <c r="V9" i="1" s="1"/>
  <c r="O9" i="1"/>
  <c r="N10" i="1"/>
  <c r="V10" i="1" s="1"/>
  <c r="O10" i="1"/>
  <c r="W10" i="1" s="1"/>
  <c r="N11" i="1"/>
  <c r="V11" i="1" s="1"/>
  <c r="O11" i="1"/>
  <c r="N12" i="1"/>
  <c r="V12" i="1" s="1"/>
  <c r="O12" i="1"/>
  <c r="W12" i="1" s="1"/>
  <c r="N13" i="1"/>
  <c r="V13" i="1" s="1"/>
  <c r="O13" i="1"/>
  <c r="M5" i="1"/>
  <c r="U5" i="1" s="1"/>
  <c r="M6" i="1"/>
  <c r="U6" i="1" s="1"/>
  <c r="M7" i="1"/>
  <c r="U7" i="1" s="1"/>
  <c r="M8" i="1"/>
  <c r="M9" i="1"/>
  <c r="U9" i="1" s="1"/>
  <c r="M10" i="1"/>
  <c r="U10" i="1" s="1"/>
  <c r="M11" i="1"/>
  <c r="U11" i="1" s="1"/>
  <c r="M12" i="1"/>
  <c r="M13" i="1"/>
  <c r="U13" i="1" s="1"/>
  <c r="M4" i="1"/>
  <c r="U4" i="1" s="1"/>
  <c r="L5" i="1"/>
  <c r="T5" i="1" s="1"/>
  <c r="L6" i="1"/>
  <c r="L7" i="1"/>
  <c r="T7" i="1" s="1"/>
  <c r="L8" i="1"/>
  <c r="T8" i="1" s="1"/>
  <c r="L9" i="1"/>
  <c r="T9" i="1" s="1"/>
  <c r="L10" i="1"/>
  <c r="L11" i="1"/>
  <c r="T11" i="1" s="1"/>
  <c r="L12" i="1"/>
  <c r="T12" i="1" s="1"/>
  <c r="L13" i="1"/>
  <c r="T13" i="1" s="1"/>
  <c r="L4" i="1"/>
  <c r="N15" i="1"/>
  <c r="G17" i="1"/>
  <c r="G16" i="1"/>
  <c r="G15" i="1"/>
  <c r="G14" i="1"/>
  <c r="F17" i="1"/>
  <c r="F16" i="1"/>
  <c r="F15" i="1"/>
  <c r="F14" i="1"/>
  <c r="K5" i="1"/>
  <c r="S5" i="1" s="1"/>
  <c r="K6" i="1"/>
  <c r="S6" i="1" s="1"/>
  <c r="K7" i="1"/>
  <c r="S7" i="1" s="1"/>
  <c r="W7" i="1" s="1"/>
  <c r="K8" i="1"/>
  <c r="S8" i="1" s="1"/>
  <c r="K9" i="1"/>
  <c r="S9" i="1" s="1"/>
  <c r="K10" i="1"/>
  <c r="S10" i="1" s="1"/>
  <c r="K11" i="1"/>
  <c r="S11" i="1" s="1"/>
  <c r="W11" i="1" s="1"/>
  <c r="K12" i="1"/>
  <c r="S12" i="1" s="1"/>
  <c r="K13" i="1"/>
  <c r="S13" i="1" s="1"/>
  <c r="K4" i="1"/>
  <c r="S4" i="1" s="1"/>
  <c r="J5" i="1"/>
  <c r="J15" i="1" s="1"/>
  <c r="J6" i="1"/>
  <c r="R6" i="1" s="1"/>
  <c r="J7" i="1"/>
  <c r="R7" i="1" s="1"/>
  <c r="J8" i="1"/>
  <c r="R8" i="1" s="1"/>
  <c r="J9" i="1"/>
  <c r="R9" i="1" s="1"/>
  <c r="J10" i="1"/>
  <c r="R10" i="1" s="1"/>
  <c r="J11" i="1"/>
  <c r="R11" i="1" s="1"/>
  <c r="J12" i="1"/>
  <c r="R12" i="1" s="1"/>
  <c r="J13" i="1"/>
  <c r="R13" i="1" s="1"/>
  <c r="J4" i="1"/>
  <c r="R4" i="1" s="1"/>
  <c r="R3" i="1"/>
  <c r="S3" i="1" s="1"/>
  <c r="N3" i="1"/>
  <c r="O3" i="1" s="1"/>
  <c r="J3" i="1"/>
  <c r="K3" i="1" s="1"/>
  <c r="F3" i="1"/>
  <c r="G3" i="1" s="1"/>
  <c r="E17" i="1"/>
  <c r="E16" i="1"/>
  <c r="E15" i="1"/>
  <c r="E14" i="1"/>
  <c r="I5" i="1"/>
  <c r="Q5" i="1" s="1"/>
  <c r="I6" i="1"/>
  <c r="Q6" i="1" s="1"/>
  <c r="I7" i="1"/>
  <c r="Q7" i="1" s="1"/>
  <c r="I8" i="1"/>
  <c r="Q8" i="1" s="1"/>
  <c r="I9" i="1"/>
  <c r="Q9" i="1" s="1"/>
  <c r="I10" i="1"/>
  <c r="Q10" i="1" s="1"/>
  <c r="I11" i="1"/>
  <c r="Q11" i="1" s="1"/>
  <c r="I12" i="1"/>
  <c r="Q12" i="1" s="1"/>
  <c r="I13" i="1"/>
  <c r="Q13" i="1" s="1"/>
  <c r="I4" i="1"/>
  <c r="Q4" i="1" s="1"/>
  <c r="H5" i="1"/>
  <c r="P5" i="1" s="1"/>
  <c r="H6" i="1"/>
  <c r="P6" i="1" s="1"/>
  <c r="H7" i="1"/>
  <c r="P7" i="1" s="1"/>
  <c r="H8" i="1"/>
  <c r="P8" i="1" s="1"/>
  <c r="H9" i="1"/>
  <c r="P9" i="1" s="1"/>
  <c r="H10" i="1"/>
  <c r="P10" i="1" s="1"/>
  <c r="H11" i="1"/>
  <c r="P11" i="1" s="1"/>
  <c r="H12" i="1"/>
  <c r="P12" i="1" s="1"/>
  <c r="H13" i="1"/>
  <c r="P13" i="1" s="1"/>
  <c r="H4" i="1"/>
  <c r="P4" i="1" s="1"/>
  <c r="D17" i="1"/>
  <c r="D16" i="1"/>
  <c r="D15" i="1"/>
  <c r="D14" i="1"/>
  <c r="U15" i="1" l="1"/>
  <c r="U14" i="1"/>
  <c r="U16" i="1"/>
  <c r="U17" i="1"/>
  <c r="W17" i="1"/>
  <c r="W14" i="1"/>
  <c r="W15" i="1"/>
  <c r="W16" i="1"/>
  <c r="T17" i="1"/>
  <c r="T14" i="1"/>
  <c r="N16" i="1"/>
  <c r="V5" i="1"/>
  <c r="V16" i="1" s="1"/>
  <c r="T15" i="1"/>
  <c r="N17" i="1"/>
  <c r="T16" i="1"/>
  <c r="S17" i="1"/>
  <c r="O14" i="1"/>
  <c r="S14" i="1"/>
  <c r="K16" i="1"/>
  <c r="O17" i="1"/>
  <c r="J14" i="1"/>
  <c r="R5" i="1"/>
  <c r="R15" i="1" s="1"/>
  <c r="S15" i="1"/>
  <c r="S16" i="1"/>
  <c r="R17" i="1"/>
  <c r="O15" i="1"/>
  <c r="O16" i="1"/>
  <c r="J16" i="1"/>
  <c r="J17" i="1"/>
  <c r="K15" i="1"/>
  <c r="K17" i="1"/>
  <c r="K14" i="1"/>
  <c r="P17" i="1"/>
  <c r="I15" i="1"/>
  <c r="P15" i="1"/>
  <c r="P16" i="1"/>
  <c r="P14" i="1"/>
  <c r="I14" i="1"/>
  <c r="I17" i="1"/>
  <c r="H16" i="1"/>
  <c r="L16" i="1"/>
  <c r="H14" i="1"/>
  <c r="H15" i="1"/>
  <c r="H17" i="1"/>
  <c r="L15" i="1"/>
  <c r="V14" i="1" l="1"/>
  <c r="V15" i="1"/>
  <c r="V17" i="1"/>
  <c r="R16" i="1"/>
  <c r="R14" i="1"/>
  <c r="M15" i="1"/>
  <c r="L14" i="1"/>
  <c r="Q15" i="1"/>
  <c r="Q17" i="1"/>
  <c r="M16" i="1"/>
  <c r="M17" i="1"/>
  <c r="I16" i="1"/>
  <c r="Q14" i="1"/>
  <c r="M14" i="1"/>
  <c r="Q16" i="1"/>
  <c r="L17" i="1"/>
</calcChain>
</file>

<file path=xl/sharedStrings.xml><?xml version="1.0" encoding="utf-8"?>
<sst xmlns="http://schemas.openxmlformats.org/spreadsheetml/2006/main" count="36" uniqueCount="36">
  <si>
    <t>Employee Payroll</t>
  </si>
  <si>
    <t>Last Name</t>
  </si>
  <si>
    <t>First Name</t>
  </si>
  <si>
    <t>Hourly Wage</t>
  </si>
  <si>
    <t>Hours Worked</t>
  </si>
  <si>
    <t>Pay</t>
  </si>
  <si>
    <t>Kern</t>
  </si>
  <si>
    <t>Jon</t>
  </si>
  <si>
    <t xml:space="preserve">Howard 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</si>
  <si>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</si>
  <si>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</si>
  <si>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</si>
  <si>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</si>
  <si>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</si>
  <si>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</si>
  <si>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</si>
  <si>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</si>
  <si>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</si>
  <si>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</si>
  <si>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</si>
  <si>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</si>
  <si>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</si>
  <si>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</si>
  <si>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</si>
  <si>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</si>
  <si>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</si>
  <si>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Max</t>
  </si>
  <si>
    <t>Min</t>
  </si>
  <si>
    <t>Average</t>
  </si>
  <si>
    <t>Total</t>
  </si>
  <si>
    <t>Mr. Joshva Franklin</t>
  </si>
  <si>
    <t>Overtime Hour</t>
  </si>
  <si>
    <t>Bonus Pay</t>
  </si>
  <si>
    <t>Total Pay</t>
  </si>
  <si>
    <t>Monthly Pay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</si>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</sst>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left"/>
    </xf>
    <xf numFmtId="0" fontId="0" fillId="3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164" fontId="0" fillId="5" borderId="1" xfId="0" applyNumberFormat="1" applyFill="1" applyBorder="1" applyAlignment="1">
      <alignment horizontal="right"/>
    </xf>
    <xf numFmtId="164" fontId="0" fillId="6" borderId="1" xfId="1" applyNumberFormat="1" applyFont="1" applyFill="1" applyBorder="1" applyAlignment="1">
      <alignment horizontal="right"/>
    </xf>
    <xf numFmtId="164" fontId="0" fillId="5" borderId="1" xfId="1" applyNumberFormat="1" applyFont="1" applyFill="1" applyBorder="1" applyAlignment="1">
      <alignment horizontal="right"/>
    </xf>
    <xf numFmtId="165" fontId="0" fillId="6" borderId="1" xfId="0" applyNumberFormat="1" applyFill="1" applyBorder="1" applyAlignment="1">
      <alignment horizontal="right"/>
    </xf>
    <xf numFmtId="164" fontId="0" fillId="6" borderId="1" xfId="0" applyNumberFormat="1" applyFill="1" applyBorder="1" applyAlignment="1">
      <alignment horizontal="right"/>
    </xf>
    <xf numFmtId="165" fontId="0" fillId="4" borderId="1" xfId="0" applyNumberFormat="1" applyFill="1" applyBorder="1" applyAlignment="1">
      <alignment horizontal="right"/>
    </xf>
    <xf numFmtId="165" fontId="0" fillId="3" borderId="1" xfId="0" applyNumberFormat="1" applyFill="1" applyBorder="1" applyAlignment="1">
      <alignment horizontal="right"/>
    </xf>
    <xf numFmtId="164" fontId="0" fillId="4" borderId="1" xfId="0" applyNumberFormat="1" applyFill="1" applyBorder="1" applyAlignment="1">
      <alignment horizontal="right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164" fontId="0" fillId="7" borderId="2" xfId="1" applyNumberFormat="1" applyFont="1" applyFill="1" applyBorder="1" applyAlignment="1">
      <alignment horizontal="right"/>
    </xf>
    <xf numFmtId="16" fontId="0" fillId="3" borderId="6" xfId="0" applyNumberFormat="1" applyFill="1" applyBorder="1" applyAlignment="1">
      <alignment horizontal="right"/>
    </xf>
    <xf numFmtId="16" fontId="0" fillId="4" borderId="6" xfId="0" applyNumberFormat="1" applyFill="1" applyBorder="1" applyAlignment="1">
      <alignment horizontal="right"/>
    </xf>
    <xf numFmtId="16" fontId="0" fillId="5" borderId="6" xfId="0" applyNumberFormat="1" applyFill="1" applyBorder="1" applyAlignment="1">
      <alignment horizontal="right"/>
    </xf>
    <xf numFmtId="16" fontId="0" fillId="6" borderId="6" xfId="0" applyNumberFormat="1" applyFill="1" applyBorder="1" applyAlignment="1">
      <alignment horizontal="right"/>
    </xf>
    <xf numFmtId="16" fontId="0" fillId="6" borderId="6" xfId="0" applyNumberFormat="1" applyFill="1" applyBorder="1"/>
    <xf numFmtId="164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16" fontId="0" fillId="8" borderId="6" xfId="0" applyNumberFormat="1" applyFill="1" applyBorder="1" applyAlignment="1">
      <alignment horizontal="right"/>
    </xf>
    <xf numFmtId="164" fontId="0" fillId="8" borderId="1" xfId="0" applyNumberFormat="1" applyFill="1" applyBorder="1"/>
    <xf numFmtId="16" fontId="0" fillId="8" borderId="7" xfId="0" applyNumberFormat="1" applyFill="1" applyBorder="1" applyAlignment="1">
      <alignment horizontal="right"/>
    </xf>
    <xf numFmtId="164" fontId="0" fillId="8" borderId="2" xfId="0" applyNumberFormat="1" applyFill="1" applyBorder="1"/>
    <xf numFmtId="0" fontId="0" fillId="9" borderId="1" xfId="0" applyFill="1" applyBorder="1" applyAlignment="1">
      <alignment horizontal="right"/>
    </xf>
    <xf numFmtId="164" fontId="0" fillId="9" borderId="1" xfId="0" applyNumberForma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11411-829A-40D3-AD2C-7CCE5A7C0CE7}">
  <dimension ref="A1:X19"/>
  <sheetViews>
    <sheetView tabSelected="1" topLeftCell="G1" zoomScaleNormal="100" workbookViewId="0">
      <selection activeCell="Y10" sqref="Y10"/>
    </sheetView>
  </sheetViews>
  <sheetFormatPr defaultRowHeight="15" x14ac:dyDescent="0.25"/>
  <cols>
    <col min="1" max="1" width="17.5703125" customWidth="1"/>
    <col min="2" max="2" width="11.28515625" customWidth="1"/>
    <col min="3" max="3" width="18" customWidth="1"/>
    <col min="4" max="7" width="16.7109375" customWidth="1"/>
    <col min="8" max="11" width="13.85546875" customWidth="1"/>
    <col min="12" max="12" width="11.28515625" bestFit="1" customWidth="1"/>
    <col min="13" max="15" width="11.28515625" customWidth="1"/>
    <col min="16" max="16" width="9.7109375" customWidth="1"/>
    <col min="20" max="23" width="11" bestFit="1" customWidth="1"/>
    <col min="24" max="24" width="12" bestFit="1" customWidth="1"/>
  </cols>
  <sheetData>
    <row r="1" spans="1:24" x14ac:dyDescent="0.25">
      <c r="A1" s="4" t="s">
        <v>0</v>
      </c>
      <c r="B1" s="4"/>
      <c r="C1" s="4" t="s">
        <v>30</v>
      </c>
      <c r="D1" s="4"/>
      <c r="E1" s="4"/>
      <c r="F1" s="4"/>
      <c r="G1" s="4"/>
      <c r="H1" s="4"/>
      <c r="I1" s="4"/>
      <c r="J1" s="4"/>
      <c r="K1" s="4"/>
      <c r="L1" s="4"/>
      <c r="M1" s="7"/>
      <c r="N1" s="7"/>
      <c r="O1" s="7"/>
      <c r="P1" s="5"/>
    </row>
    <row r="2" spans="1:24" x14ac:dyDescent="0.25">
      <c r="A2" s="6"/>
      <c r="B2" s="6"/>
      <c r="C2" s="6"/>
      <c r="D2" s="21" t="s">
        <v>4</v>
      </c>
      <c r="E2" s="22"/>
      <c r="F2" s="22"/>
      <c r="G2" s="23"/>
      <c r="H2" s="18" t="s">
        <v>31</v>
      </c>
      <c r="I2" s="19"/>
      <c r="J2" s="19"/>
      <c r="K2" s="20"/>
      <c r="L2" s="25" t="s">
        <v>5</v>
      </c>
      <c r="M2" s="26"/>
      <c r="N2" s="26"/>
      <c r="O2" s="27"/>
      <c r="P2" s="24" t="s">
        <v>32</v>
      </c>
      <c r="Q2" s="24"/>
      <c r="R2" s="24"/>
      <c r="S2" s="24"/>
      <c r="T2" s="28" t="s">
        <v>33</v>
      </c>
      <c r="U2" s="29"/>
      <c r="V2" s="29"/>
      <c r="W2" s="29"/>
      <c r="X2" s="42" t="s">
        <v>34</v>
      </c>
    </row>
    <row r="3" spans="1:24" x14ac:dyDescent="0.25">
      <c r="A3" s="4" t="s">
        <v>1</v>
      </c>
      <c r="B3" s="4" t="s">
        <v>2</v>
      </c>
      <c r="C3" s="4" t="s">
        <v>3</v>
      </c>
      <c r="D3" s="31">
        <v>44927</v>
      </c>
      <c r="E3" s="31">
        <v>44934</v>
      </c>
      <c r="F3" s="31">
        <f>E3+7</f>
        <v>44941</v>
      </c>
      <c r="G3" s="31">
        <f>F3+7</f>
        <v>44948</v>
      </c>
      <c r="H3" s="32">
        <v>44927</v>
      </c>
      <c r="I3" s="32">
        <v>44934</v>
      </c>
      <c r="J3" s="32">
        <f>I3+7</f>
        <v>44941</v>
      </c>
      <c r="K3" s="32">
        <f>J3+7</f>
        <v>44948</v>
      </c>
      <c r="L3" s="33">
        <v>44927</v>
      </c>
      <c r="M3" s="33">
        <v>44934</v>
      </c>
      <c r="N3" s="33">
        <f>M3+7</f>
        <v>44941</v>
      </c>
      <c r="O3" s="33">
        <f>N3+7</f>
        <v>44948</v>
      </c>
      <c r="P3" s="34">
        <v>44927</v>
      </c>
      <c r="Q3" s="34">
        <v>44934</v>
      </c>
      <c r="R3" s="35">
        <f>Q3+7</f>
        <v>44941</v>
      </c>
      <c r="S3" s="35">
        <f>R3+7</f>
        <v>44948</v>
      </c>
      <c r="T3" s="38">
        <v>44927</v>
      </c>
      <c r="U3" s="38">
        <v>44934</v>
      </c>
      <c r="V3" s="38">
        <f>U3+7</f>
        <v>44941</v>
      </c>
      <c r="W3" s="40">
        <f>V3+7</f>
        <v>44948</v>
      </c>
      <c r="X3" s="42" t="s">
        <v>35</v>
      </c>
    </row>
    <row r="4" spans="1:24" x14ac:dyDescent="0.25">
      <c r="A4" s="3" t="s">
        <v>6</v>
      </c>
      <c r="B4" s="3" t="s">
        <v>7</v>
      </c>
      <c r="C4" s="30">
        <v>15</v>
      </c>
      <c r="D4" s="8">
        <v>40</v>
      </c>
      <c r="E4" s="8">
        <v>25</v>
      </c>
      <c r="F4" s="8">
        <v>25</v>
      </c>
      <c r="G4" s="8">
        <v>23</v>
      </c>
      <c r="H4" s="9">
        <f>IF(D4&gt;30,D4-30,0)</f>
        <v>10</v>
      </c>
      <c r="I4" s="9">
        <f>IF(E4&gt;30,E4-30,0)</f>
        <v>0</v>
      </c>
      <c r="J4" s="17">
        <f>IF(F4&gt;30,F4-30,0)</f>
        <v>0</v>
      </c>
      <c r="K4" s="17">
        <f>IF(G4&gt;30,G4-30,0)</f>
        <v>0</v>
      </c>
      <c r="L4" s="10">
        <f>$C4*D4</f>
        <v>600</v>
      </c>
      <c r="M4" s="10">
        <f>$C4*E4</f>
        <v>375</v>
      </c>
      <c r="N4" s="10">
        <f t="shared" ref="N4:O13" si="0">$C4*F4</f>
        <v>375</v>
      </c>
      <c r="O4" s="10">
        <f t="shared" si="0"/>
        <v>345</v>
      </c>
      <c r="P4" s="11">
        <f>IF(H4&gt;0,H4*$C4,0)</f>
        <v>150</v>
      </c>
      <c r="Q4" s="11">
        <f>IF(I4&gt;0,I4*$C4,0)</f>
        <v>0</v>
      </c>
      <c r="R4" s="11">
        <f>IF(J4&gt;0,J4*$C4,0)</f>
        <v>0</v>
      </c>
      <c r="S4" s="11">
        <f>IF(K4&gt;0,K4*$C4,0)</f>
        <v>0</v>
      </c>
      <c r="T4" s="39">
        <f>L4+P4</f>
        <v>750</v>
      </c>
      <c r="U4" s="39">
        <f>M4+Q4</f>
        <v>375</v>
      </c>
      <c r="V4" s="39">
        <f t="shared" ref="V4:W13" si="1">N4+R4</f>
        <v>375</v>
      </c>
      <c r="W4" s="41">
        <f t="shared" si="1"/>
        <v>345</v>
      </c>
      <c r="X4" s="43">
        <f>SUM(T4:W4)</f>
        <v>1845</v>
      </c>
    </row>
    <row r="5" spans="1:24" x14ac:dyDescent="0.25">
      <c r="A5" s="3" t="s">
        <v>8</v>
      </c>
      <c r="B5" s="3" t="s">
        <v>9</v>
      </c>
      <c r="C5" s="30">
        <v>15</v>
      </c>
      <c r="D5" s="8">
        <v>35</v>
      </c>
      <c r="E5" s="8">
        <v>35</v>
      </c>
      <c r="F5" s="8">
        <v>24</v>
      </c>
      <c r="G5" s="8">
        <v>25</v>
      </c>
      <c r="H5" s="9">
        <f t="shared" ref="H5:H13" si="2">IF(D5&gt;30,D5-30,0)</f>
        <v>5</v>
      </c>
      <c r="I5" s="9">
        <f t="shared" ref="I5:I13" si="3">IF(E5&gt;30,E5-30,0)</f>
        <v>5</v>
      </c>
      <c r="J5" s="17">
        <f t="shared" ref="J5:J13" si="4">IF(F5&gt;30,F5-30,0)</f>
        <v>0</v>
      </c>
      <c r="K5" s="17">
        <f t="shared" ref="K5:K13" si="5">IF(G5&gt;30,G5-30,0)</f>
        <v>0</v>
      </c>
      <c r="L5" s="10">
        <f t="shared" ref="L5:L13" si="6">$C5*D5</f>
        <v>525</v>
      </c>
      <c r="M5" s="10">
        <f t="shared" ref="M5:M13" si="7">$C5*E5</f>
        <v>525</v>
      </c>
      <c r="N5" s="10">
        <f t="shared" si="0"/>
        <v>360</v>
      </c>
      <c r="O5" s="10">
        <f t="shared" si="0"/>
        <v>375</v>
      </c>
      <c r="P5" s="11">
        <f t="shared" ref="P5:P13" si="8">IF(H5&gt;0,H5*$C5,0)</f>
        <v>75</v>
      </c>
      <c r="Q5" s="11">
        <f t="shared" ref="Q5:Q13" si="9">IF(I5&gt;0,I5*$C5,0)</f>
        <v>75</v>
      </c>
      <c r="R5" s="11">
        <f t="shared" ref="R5:R13" si="10">IF(J5&gt;0,J5*$C5,0)</f>
        <v>0</v>
      </c>
      <c r="S5" s="11">
        <f t="shared" ref="S5:S13" si="11">IF(K5&gt;0,K5*$C5,0)</f>
        <v>0</v>
      </c>
      <c r="T5" s="39">
        <f t="shared" ref="T5:T13" si="12">L5+P5</f>
        <v>600</v>
      </c>
      <c r="U5" s="39">
        <f t="shared" ref="U5:U13" si="13">M5+Q5</f>
        <v>600</v>
      </c>
      <c r="V5" s="39">
        <f t="shared" si="1"/>
        <v>360</v>
      </c>
      <c r="W5" s="41">
        <f t="shared" si="1"/>
        <v>375</v>
      </c>
      <c r="X5" s="43">
        <f t="shared" ref="X5:X13" si="14">SUM(T5:W5)</f>
        <v>1935</v>
      </c>
    </row>
    <row r="6" spans="1:24" x14ac:dyDescent="0.25">
      <c r="A6" s="3" t="s">
        <v>10</v>
      </c>
      <c r="B6" s="3" t="s">
        <v>11</v>
      </c>
      <c r="C6" s="30">
        <v>15</v>
      </c>
      <c r="D6" s="8">
        <v>42</v>
      </c>
      <c r="E6" s="8">
        <v>22</v>
      </c>
      <c r="F6" s="8">
        <v>26</v>
      </c>
      <c r="G6" s="8">
        <v>21</v>
      </c>
      <c r="H6" s="9">
        <f t="shared" si="2"/>
        <v>12</v>
      </c>
      <c r="I6" s="9">
        <f t="shared" si="3"/>
        <v>0</v>
      </c>
      <c r="J6" s="17">
        <f t="shared" si="4"/>
        <v>0</v>
      </c>
      <c r="K6" s="17">
        <f t="shared" si="5"/>
        <v>0</v>
      </c>
      <c r="L6" s="10">
        <f t="shared" si="6"/>
        <v>630</v>
      </c>
      <c r="M6" s="10">
        <f t="shared" si="7"/>
        <v>330</v>
      </c>
      <c r="N6" s="10">
        <f t="shared" si="0"/>
        <v>390</v>
      </c>
      <c r="O6" s="10">
        <f t="shared" si="0"/>
        <v>315</v>
      </c>
      <c r="P6" s="11">
        <f t="shared" si="8"/>
        <v>180</v>
      </c>
      <c r="Q6" s="11">
        <f t="shared" si="9"/>
        <v>0</v>
      </c>
      <c r="R6" s="11">
        <f t="shared" si="10"/>
        <v>0</v>
      </c>
      <c r="S6" s="11">
        <f t="shared" si="11"/>
        <v>0</v>
      </c>
      <c r="T6" s="39">
        <f t="shared" si="12"/>
        <v>810</v>
      </c>
      <c r="U6" s="39">
        <f t="shared" si="13"/>
        <v>330</v>
      </c>
      <c r="V6" s="39">
        <f t="shared" si="1"/>
        <v>390</v>
      </c>
      <c r="W6" s="41">
        <f t="shared" si="1"/>
        <v>315</v>
      </c>
      <c r="X6" s="43">
        <f t="shared" si="14"/>
        <v>1845</v>
      </c>
    </row>
    <row r="7" spans="1:24" x14ac:dyDescent="0.25">
      <c r="A7" s="3" t="s">
        <v>12</v>
      </c>
      <c r="B7" s="3" t="s">
        <v>13</v>
      </c>
      <c r="C7" s="30">
        <v>15</v>
      </c>
      <c r="D7" s="8">
        <v>45</v>
      </c>
      <c r="E7" s="8">
        <v>23</v>
      </c>
      <c r="F7" s="8">
        <v>26</v>
      </c>
      <c r="G7" s="8">
        <v>24</v>
      </c>
      <c r="H7" s="9">
        <f t="shared" si="2"/>
        <v>15</v>
      </c>
      <c r="I7" s="9">
        <f t="shared" si="3"/>
        <v>0</v>
      </c>
      <c r="J7" s="17">
        <f t="shared" si="4"/>
        <v>0</v>
      </c>
      <c r="K7" s="17">
        <f t="shared" si="5"/>
        <v>0</v>
      </c>
      <c r="L7" s="10">
        <f t="shared" si="6"/>
        <v>675</v>
      </c>
      <c r="M7" s="10">
        <f t="shared" si="7"/>
        <v>345</v>
      </c>
      <c r="N7" s="10">
        <f t="shared" si="0"/>
        <v>390</v>
      </c>
      <c r="O7" s="10">
        <f t="shared" si="0"/>
        <v>360</v>
      </c>
      <c r="P7" s="11">
        <f t="shared" si="8"/>
        <v>225</v>
      </c>
      <c r="Q7" s="11">
        <f t="shared" si="9"/>
        <v>0</v>
      </c>
      <c r="R7" s="11">
        <f t="shared" si="10"/>
        <v>0</v>
      </c>
      <c r="S7" s="11">
        <f t="shared" si="11"/>
        <v>0</v>
      </c>
      <c r="T7" s="39">
        <f t="shared" si="12"/>
        <v>900</v>
      </c>
      <c r="U7" s="39">
        <f t="shared" si="13"/>
        <v>345</v>
      </c>
      <c r="V7" s="39">
        <f t="shared" si="1"/>
        <v>390</v>
      </c>
      <c r="W7" s="41">
        <f t="shared" si="1"/>
        <v>360</v>
      </c>
      <c r="X7" s="43">
        <f t="shared" si="14"/>
        <v>1995</v>
      </c>
    </row>
    <row r="8" spans="1:24" x14ac:dyDescent="0.25">
      <c r="A8" s="3" t="s">
        <v>14</v>
      </c>
      <c r="B8" s="3" t="s">
        <v>15</v>
      </c>
      <c r="C8" s="30">
        <v>15</v>
      </c>
      <c r="D8" s="8">
        <v>15</v>
      </c>
      <c r="E8" s="8">
        <v>25</v>
      </c>
      <c r="F8" s="8">
        <v>25</v>
      </c>
      <c r="G8" s="8">
        <v>25</v>
      </c>
      <c r="H8" s="9">
        <f t="shared" si="2"/>
        <v>0</v>
      </c>
      <c r="I8" s="9">
        <f t="shared" si="3"/>
        <v>0</v>
      </c>
      <c r="J8" s="17">
        <f t="shared" si="4"/>
        <v>0</v>
      </c>
      <c r="K8" s="17">
        <f t="shared" si="5"/>
        <v>0</v>
      </c>
      <c r="L8" s="10">
        <f t="shared" si="6"/>
        <v>225</v>
      </c>
      <c r="M8" s="10">
        <f t="shared" si="7"/>
        <v>375</v>
      </c>
      <c r="N8" s="10">
        <f t="shared" si="0"/>
        <v>375</v>
      </c>
      <c r="O8" s="10">
        <f t="shared" si="0"/>
        <v>375</v>
      </c>
      <c r="P8" s="11">
        <f t="shared" si="8"/>
        <v>0</v>
      </c>
      <c r="Q8" s="11">
        <f t="shared" si="9"/>
        <v>0</v>
      </c>
      <c r="R8" s="11">
        <f t="shared" si="10"/>
        <v>0</v>
      </c>
      <c r="S8" s="11">
        <f t="shared" si="11"/>
        <v>0</v>
      </c>
      <c r="T8" s="39">
        <f t="shared" si="12"/>
        <v>225</v>
      </c>
      <c r="U8" s="39">
        <f t="shared" si="13"/>
        <v>375</v>
      </c>
      <c r="V8" s="39">
        <f t="shared" si="1"/>
        <v>375</v>
      </c>
      <c r="W8" s="41">
        <f t="shared" si="1"/>
        <v>375</v>
      </c>
      <c r="X8" s="43">
        <f t="shared" si="14"/>
        <v>1350</v>
      </c>
    </row>
    <row r="9" spans="1:24" x14ac:dyDescent="0.25">
      <c r="A9" s="3" t="s">
        <v>16</v>
      </c>
      <c r="B9" s="3" t="s">
        <v>17</v>
      </c>
      <c r="C9" s="30">
        <v>15</v>
      </c>
      <c r="D9" s="8">
        <v>16</v>
      </c>
      <c r="E9" s="8">
        <v>50</v>
      </c>
      <c r="F9" s="8">
        <v>24</v>
      </c>
      <c r="G9" s="8">
        <v>26</v>
      </c>
      <c r="H9" s="9">
        <f t="shared" si="2"/>
        <v>0</v>
      </c>
      <c r="I9" s="9">
        <f t="shared" si="3"/>
        <v>20</v>
      </c>
      <c r="J9" s="17">
        <f t="shared" si="4"/>
        <v>0</v>
      </c>
      <c r="K9" s="17">
        <f t="shared" si="5"/>
        <v>0</v>
      </c>
      <c r="L9" s="10">
        <f t="shared" si="6"/>
        <v>240</v>
      </c>
      <c r="M9" s="10">
        <f t="shared" si="7"/>
        <v>750</v>
      </c>
      <c r="N9" s="10">
        <f t="shared" si="0"/>
        <v>360</v>
      </c>
      <c r="O9" s="10">
        <f t="shared" si="0"/>
        <v>390</v>
      </c>
      <c r="P9" s="11">
        <f t="shared" si="8"/>
        <v>0</v>
      </c>
      <c r="Q9" s="11">
        <f t="shared" si="9"/>
        <v>300</v>
      </c>
      <c r="R9" s="11">
        <f t="shared" si="10"/>
        <v>0</v>
      </c>
      <c r="S9" s="11">
        <f t="shared" si="11"/>
        <v>0</v>
      </c>
      <c r="T9" s="39">
        <f t="shared" si="12"/>
        <v>240</v>
      </c>
      <c r="U9" s="39">
        <f t="shared" si="13"/>
        <v>1050</v>
      </c>
      <c r="V9" s="39">
        <f t="shared" si="1"/>
        <v>360</v>
      </c>
      <c r="W9" s="41">
        <f t="shared" si="1"/>
        <v>390</v>
      </c>
      <c r="X9" s="43">
        <f t="shared" si="14"/>
        <v>2040</v>
      </c>
    </row>
    <row r="10" spans="1:24" x14ac:dyDescent="0.25">
      <c r="A10" s="3" t="s">
        <v>18</v>
      </c>
      <c r="B10" s="3" t="s">
        <v>19</v>
      </c>
      <c r="C10" s="30">
        <v>15</v>
      </c>
      <c r="D10" s="8">
        <v>30</v>
      </c>
      <c r="E10" s="8">
        <v>26</v>
      </c>
      <c r="F10" s="8">
        <v>26</v>
      </c>
      <c r="G10" s="8">
        <v>23</v>
      </c>
      <c r="H10" s="9">
        <f t="shared" si="2"/>
        <v>0</v>
      </c>
      <c r="I10" s="9">
        <f t="shared" si="3"/>
        <v>0</v>
      </c>
      <c r="J10" s="17">
        <f t="shared" si="4"/>
        <v>0</v>
      </c>
      <c r="K10" s="17">
        <f t="shared" si="5"/>
        <v>0</v>
      </c>
      <c r="L10" s="10">
        <f t="shared" si="6"/>
        <v>450</v>
      </c>
      <c r="M10" s="10">
        <f t="shared" si="7"/>
        <v>390</v>
      </c>
      <c r="N10" s="10">
        <f t="shared" si="0"/>
        <v>390</v>
      </c>
      <c r="O10" s="10">
        <f t="shared" si="0"/>
        <v>345</v>
      </c>
      <c r="P10" s="11">
        <f t="shared" si="8"/>
        <v>0</v>
      </c>
      <c r="Q10" s="11">
        <f t="shared" si="9"/>
        <v>0</v>
      </c>
      <c r="R10" s="11">
        <f t="shared" si="10"/>
        <v>0</v>
      </c>
      <c r="S10" s="11">
        <f t="shared" si="11"/>
        <v>0</v>
      </c>
      <c r="T10" s="39">
        <f t="shared" si="12"/>
        <v>450</v>
      </c>
      <c r="U10" s="39">
        <f t="shared" si="13"/>
        <v>390</v>
      </c>
      <c r="V10" s="39">
        <f t="shared" si="1"/>
        <v>390</v>
      </c>
      <c r="W10" s="41">
        <f t="shared" si="1"/>
        <v>345</v>
      </c>
      <c r="X10" s="43">
        <f t="shared" si="14"/>
        <v>1575</v>
      </c>
    </row>
    <row r="11" spans="1:24" x14ac:dyDescent="0.25">
      <c r="A11" s="3" t="s">
        <v>20</v>
      </c>
      <c r="B11" s="3" t="s">
        <v>21</v>
      </c>
      <c r="C11" s="30">
        <v>15</v>
      </c>
      <c r="D11" s="8">
        <v>23</v>
      </c>
      <c r="E11" s="8">
        <v>30</v>
      </c>
      <c r="F11" s="8">
        <v>24</v>
      </c>
      <c r="G11" s="8">
        <v>24</v>
      </c>
      <c r="H11" s="9">
        <f t="shared" si="2"/>
        <v>0</v>
      </c>
      <c r="I11" s="9">
        <f t="shared" si="3"/>
        <v>0</v>
      </c>
      <c r="J11" s="17">
        <f t="shared" si="4"/>
        <v>0</v>
      </c>
      <c r="K11" s="17">
        <f t="shared" si="5"/>
        <v>0</v>
      </c>
      <c r="L11" s="10">
        <f t="shared" si="6"/>
        <v>345</v>
      </c>
      <c r="M11" s="10">
        <f t="shared" si="7"/>
        <v>450</v>
      </c>
      <c r="N11" s="10">
        <f t="shared" si="0"/>
        <v>360</v>
      </c>
      <c r="O11" s="10">
        <f t="shared" si="0"/>
        <v>360</v>
      </c>
      <c r="P11" s="11">
        <f t="shared" si="8"/>
        <v>0</v>
      </c>
      <c r="Q11" s="11">
        <f t="shared" si="9"/>
        <v>0</v>
      </c>
      <c r="R11" s="11">
        <f t="shared" si="10"/>
        <v>0</v>
      </c>
      <c r="S11" s="11">
        <f t="shared" si="11"/>
        <v>0</v>
      </c>
      <c r="T11" s="39">
        <f t="shared" si="12"/>
        <v>345</v>
      </c>
      <c r="U11" s="39">
        <f t="shared" si="13"/>
        <v>450</v>
      </c>
      <c r="V11" s="39">
        <f t="shared" si="1"/>
        <v>360</v>
      </c>
      <c r="W11" s="41">
        <f t="shared" si="1"/>
        <v>360</v>
      </c>
      <c r="X11" s="43">
        <f t="shared" si="14"/>
        <v>1515</v>
      </c>
    </row>
    <row r="12" spans="1:24" x14ac:dyDescent="0.25">
      <c r="A12" s="3" t="s">
        <v>22</v>
      </c>
      <c r="B12" s="3" t="s">
        <v>23</v>
      </c>
      <c r="C12" s="30">
        <v>15</v>
      </c>
      <c r="D12" s="8">
        <v>25</v>
      </c>
      <c r="E12" s="8">
        <v>33</v>
      </c>
      <c r="F12" s="8">
        <v>25</v>
      </c>
      <c r="G12" s="8">
        <v>22</v>
      </c>
      <c r="H12" s="9">
        <f t="shared" si="2"/>
        <v>0</v>
      </c>
      <c r="I12" s="9">
        <f t="shared" si="3"/>
        <v>3</v>
      </c>
      <c r="J12" s="17">
        <f t="shared" si="4"/>
        <v>0</v>
      </c>
      <c r="K12" s="17">
        <f t="shared" si="5"/>
        <v>0</v>
      </c>
      <c r="L12" s="10">
        <f t="shared" si="6"/>
        <v>375</v>
      </c>
      <c r="M12" s="10">
        <f t="shared" si="7"/>
        <v>495</v>
      </c>
      <c r="N12" s="10">
        <f t="shared" si="0"/>
        <v>375</v>
      </c>
      <c r="O12" s="10">
        <f t="shared" si="0"/>
        <v>330</v>
      </c>
      <c r="P12" s="11">
        <f t="shared" si="8"/>
        <v>0</v>
      </c>
      <c r="Q12" s="11">
        <f t="shared" si="9"/>
        <v>45</v>
      </c>
      <c r="R12" s="11">
        <f t="shared" si="10"/>
        <v>0</v>
      </c>
      <c r="S12" s="11">
        <f t="shared" si="11"/>
        <v>0</v>
      </c>
      <c r="T12" s="39">
        <f t="shared" si="12"/>
        <v>375</v>
      </c>
      <c r="U12" s="39">
        <f t="shared" si="13"/>
        <v>540</v>
      </c>
      <c r="V12" s="39">
        <f t="shared" si="1"/>
        <v>375</v>
      </c>
      <c r="W12" s="41">
        <f t="shared" si="1"/>
        <v>330</v>
      </c>
      <c r="X12" s="43">
        <f t="shared" si="14"/>
        <v>1620</v>
      </c>
    </row>
    <row r="13" spans="1:24" x14ac:dyDescent="0.25">
      <c r="A13" s="3" t="s">
        <v>24</v>
      </c>
      <c r="B13" s="3" t="s">
        <v>25</v>
      </c>
      <c r="C13" s="30">
        <v>15</v>
      </c>
      <c r="D13" s="8">
        <v>21</v>
      </c>
      <c r="E13" s="8">
        <v>40</v>
      </c>
      <c r="F13" s="8">
        <v>23</v>
      </c>
      <c r="G13" s="8">
        <v>21</v>
      </c>
      <c r="H13" s="9">
        <f t="shared" si="2"/>
        <v>0</v>
      </c>
      <c r="I13" s="9">
        <f t="shared" si="3"/>
        <v>10</v>
      </c>
      <c r="J13" s="17">
        <f t="shared" si="4"/>
        <v>0</v>
      </c>
      <c r="K13" s="17">
        <f t="shared" si="5"/>
        <v>0</v>
      </c>
      <c r="L13" s="10">
        <f t="shared" si="6"/>
        <v>315</v>
      </c>
      <c r="M13" s="10">
        <f t="shared" si="7"/>
        <v>600</v>
      </c>
      <c r="N13" s="10">
        <f t="shared" si="0"/>
        <v>345</v>
      </c>
      <c r="O13" s="10">
        <f t="shared" si="0"/>
        <v>315</v>
      </c>
      <c r="P13" s="11">
        <f t="shared" si="8"/>
        <v>0</v>
      </c>
      <c r="Q13" s="11">
        <f t="shared" si="9"/>
        <v>150</v>
      </c>
      <c r="R13" s="11">
        <f t="shared" si="10"/>
        <v>0</v>
      </c>
      <c r="S13" s="11">
        <f t="shared" si="11"/>
        <v>0</v>
      </c>
      <c r="T13" s="39">
        <f t="shared" si="12"/>
        <v>315</v>
      </c>
      <c r="U13" s="39">
        <f t="shared" si="13"/>
        <v>750</v>
      </c>
      <c r="V13" s="39">
        <f t="shared" si="1"/>
        <v>345</v>
      </c>
      <c r="W13" s="41">
        <f t="shared" si="1"/>
        <v>315</v>
      </c>
      <c r="X13" s="43">
        <f t="shared" si="14"/>
        <v>1725</v>
      </c>
    </row>
    <row r="14" spans="1:24" x14ac:dyDescent="0.25">
      <c r="A14" s="2" t="s">
        <v>26</v>
      </c>
      <c r="B14" s="3"/>
      <c r="C14" s="36"/>
      <c r="D14" s="16">
        <f t="shared" ref="D14:O14" si="15">MAX(D4:D13)</f>
        <v>45</v>
      </c>
      <c r="E14" s="16">
        <f t="shared" si="15"/>
        <v>50</v>
      </c>
      <c r="F14" s="16">
        <f t="shared" si="15"/>
        <v>26</v>
      </c>
      <c r="G14" s="16">
        <f t="shared" si="15"/>
        <v>26</v>
      </c>
      <c r="H14" s="15">
        <f t="shared" si="15"/>
        <v>15</v>
      </c>
      <c r="I14" s="15">
        <f t="shared" si="15"/>
        <v>20</v>
      </c>
      <c r="J14" s="15">
        <f t="shared" si="15"/>
        <v>0</v>
      </c>
      <c r="K14" s="15">
        <f t="shared" si="15"/>
        <v>0</v>
      </c>
      <c r="L14" s="10">
        <f t="shared" si="15"/>
        <v>675</v>
      </c>
      <c r="M14" s="10">
        <f t="shared" si="15"/>
        <v>750</v>
      </c>
      <c r="N14" s="10">
        <f t="shared" si="15"/>
        <v>390</v>
      </c>
      <c r="O14" s="10">
        <f t="shared" si="15"/>
        <v>390</v>
      </c>
      <c r="P14" s="13">
        <f>MIN(P4:P13)</f>
        <v>0</v>
      </c>
      <c r="Q14" s="13">
        <f>MIN(Q4:Q13)</f>
        <v>0</v>
      </c>
      <c r="R14" s="13">
        <f>MAX(R4:R13)</f>
        <v>0</v>
      </c>
      <c r="S14" s="13">
        <f>MAX(S4:S13)</f>
        <v>0</v>
      </c>
      <c r="T14" s="39">
        <f>MAX(T4:T13)</f>
        <v>900</v>
      </c>
      <c r="U14" s="39">
        <f>MAX(U4:U13)</f>
        <v>1050</v>
      </c>
      <c r="V14" s="39">
        <f>MAX(V4:V13)</f>
        <v>390</v>
      </c>
      <c r="W14" s="41">
        <f>MAX(W4:W13)</f>
        <v>390</v>
      </c>
      <c r="X14" s="43">
        <f>MAX(X4:X13)</f>
        <v>2040</v>
      </c>
    </row>
    <row r="15" spans="1:24" x14ac:dyDescent="0.25">
      <c r="A15" s="2" t="s">
        <v>27</v>
      </c>
      <c r="B15" s="3"/>
      <c r="C15" s="36"/>
      <c r="D15" s="16">
        <f t="shared" ref="D15:O15" si="16">MIN(D4:D13)</f>
        <v>15</v>
      </c>
      <c r="E15" s="16">
        <f t="shared" si="16"/>
        <v>22</v>
      </c>
      <c r="F15" s="16">
        <f t="shared" si="16"/>
        <v>23</v>
      </c>
      <c r="G15" s="16">
        <f t="shared" si="16"/>
        <v>21</v>
      </c>
      <c r="H15" s="15">
        <f t="shared" si="16"/>
        <v>0</v>
      </c>
      <c r="I15" s="15">
        <f t="shared" si="16"/>
        <v>0</v>
      </c>
      <c r="J15" s="15">
        <f t="shared" si="16"/>
        <v>0</v>
      </c>
      <c r="K15" s="15">
        <f t="shared" si="16"/>
        <v>0</v>
      </c>
      <c r="L15" s="10">
        <f t="shared" si="16"/>
        <v>225</v>
      </c>
      <c r="M15" s="10">
        <f t="shared" si="16"/>
        <v>330</v>
      </c>
      <c r="N15" s="10">
        <f t="shared" si="16"/>
        <v>345</v>
      </c>
      <c r="O15" s="10">
        <f t="shared" si="16"/>
        <v>315</v>
      </c>
      <c r="P15" s="13">
        <f>MAX(P4:P13)</f>
        <v>225</v>
      </c>
      <c r="Q15" s="13">
        <f>MAX(Q4:Q13)</f>
        <v>300</v>
      </c>
      <c r="R15" s="13">
        <f>MIN(R4:R13)</f>
        <v>0</v>
      </c>
      <c r="S15" s="13">
        <f>MIN(S4:S13)</f>
        <v>0</v>
      </c>
      <c r="T15" s="39">
        <f>MIN(T4:T13)</f>
        <v>225</v>
      </c>
      <c r="U15" s="39">
        <f>MIN(U4:U13)</f>
        <v>330</v>
      </c>
      <c r="V15" s="39">
        <f>MIN(V4:V13)</f>
        <v>345</v>
      </c>
      <c r="W15" s="41">
        <f>MIN(W4:W13)</f>
        <v>315</v>
      </c>
      <c r="X15" s="43">
        <f>MIN(X4:X14)</f>
        <v>1350</v>
      </c>
    </row>
    <row r="16" spans="1:24" x14ac:dyDescent="0.25">
      <c r="A16" s="2" t="s">
        <v>28</v>
      </c>
      <c r="B16" s="3"/>
      <c r="C16" s="36"/>
      <c r="D16" s="16">
        <f>AVERAGE(D4:D13)</f>
        <v>29.2</v>
      </c>
      <c r="E16" s="16">
        <f>AVERAGE(E4:E13)</f>
        <v>30.9</v>
      </c>
      <c r="F16" s="16">
        <f>AVERAGE(F4:F13)</f>
        <v>24.8</v>
      </c>
      <c r="G16" s="16">
        <f>AVERAGE(G4:G13)</f>
        <v>23.4</v>
      </c>
      <c r="H16" s="15">
        <f>AVERAGE(P4:P13)</f>
        <v>63</v>
      </c>
      <c r="I16" s="15">
        <f>AVERAGE(Q4:Q13)</f>
        <v>57</v>
      </c>
      <c r="J16" s="15">
        <f t="shared" ref="J16:S16" si="17">AVERAGE(J4:J13)</f>
        <v>0</v>
      </c>
      <c r="K16" s="15">
        <f t="shared" si="17"/>
        <v>0</v>
      </c>
      <c r="L16" s="10">
        <f t="shared" si="17"/>
        <v>438</v>
      </c>
      <c r="M16" s="10">
        <f t="shared" si="17"/>
        <v>463.5</v>
      </c>
      <c r="N16" s="10">
        <f t="shared" si="17"/>
        <v>372</v>
      </c>
      <c r="O16" s="10">
        <f t="shared" si="17"/>
        <v>351</v>
      </c>
      <c r="P16" s="13">
        <f t="shared" si="17"/>
        <v>63</v>
      </c>
      <c r="Q16" s="13">
        <f t="shared" si="17"/>
        <v>57</v>
      </c>
      <c r="R16" s="13">
        <f t="shared" si="17"/>
        <v>0</v>
      </c>
      <c r="S16" s="13">
        <f t="shared" si="17"/>
        <v>0</v>
      </c>
      <c r="T16" s="39">
        <f>AVERAGE(T4:T13)</f>
        <v>501</v>
      </c>
      <c r="U16" s="39">
        <f>AVERAGE(U4:U13)</f>
        <v>520.5</v>
      </c>
      <c r="V16" s="39">
        <f>AVERAGE(V4:V13)</f>
        <v>372</v>
      </c>
      <c r="W16" s="41">
        <f>AVERAGE(W4:W13)</f>
        <v>351</v>
      </c>
      <c r="X16" s="43">
        <f>AVERAGE(X4:X13)</f>
        <v>1744.5</v>
      </c>
    </row>
    <row r="17" spans="1:24" x14ac:dyDescent="0.25">
      <c r="A17" s="2" t="s">
        <v>29</v>
      </c>
      <c r="B17" s="3"/>
      <c r="C17" s="37"/>
      <c r="D17" s="8">
        <f t="shared" ref="D17:S17" si="18">SUM(D4:D13)</f>
        <v>292</v>
      </c>
      <c r="E17" s="8">
        <f t="shared" si="18"/>
        <v>309</v>
      </c>
      <c r="F17" s="8">
        <f t="shared" si="18"/>
        <v>248</v>
      </c>
      <c r="G17" s="8">
        <f t="shared" si="18"/>
        <v>234</v>
      </c>
      <c r="H17" s="9">
        <f t="shared" si="18"/>
        <v>42</v>
      </c>
      <c r="I17" s="9">
        <f t="shared" si="18"/>
        <v>38</v>
      </c>
      <c r="J17" s="17">
        <f t="shared" si="18"/>
        <v>0</v>
      </c>
      <c r="K17" s="17">
        <f t="shared" si="18"/>
        <v>0</v>
      </c>
      <c r="L17" s="12">
        <f t="shared" si="18"/>
        <v>4380</v>
      </c>
      <c r="M17" s="12">
        <f t="shared" si="18"/>
        <v>4635</v>
      </c>
      <c r="N17" s="12">
        <f t="shared" si="18"/>
        <v>3720</v>
      </c>
      <c r="O17" s="12">
        <f t="shared" si="18"/>
        <v>3510</v>
      </c>
      <c r="P17" s="14">
        <f t="shared" si="18"/>
        <v>630</v>
      </c>
      <c r="Q17" s="14">
        <f t="shared" si="18"/>
        <v>570</v>
      </c>
      <c r="R17" s="14">
        <f t="shared" si="18"/>
        <v>0</v>
      </c>
      <c r="S17" s="14">
        <f t="shared" si="18"/>
        <v>0</v>
      </c>
      <c r="T17" s="39">
        <f>SUM(T4:T13)</f>
        <v>5010</v>
      </c>
      <c r="U17" s="39">
        <f>SUM(U4:U13)</f>
        <v>5205</v>
      </c>
      <c r="V17" s="39">
        <f>SUM(V4:V13)</f>
        <v>3720</v>
      </c>
      <c r="W17" s="41">
        <f>SUM(W4:W13)</f>
        <v>3510</v>
      </c>
      <c r="X17" s="43">
        <f>SUM(X4:X13)</f>
        <v>17445</v>
      </c>
    </row>
    <row r="19" spans="1:24" s="1" customFormat="1" x14ac:dyDescent="0.25"/>
  </sheetData>
  <mergeCells count="5">
    <mergeCell ref="T2:W2"/>
    <mergeCell ref="H2:K2"/>
    <mergeCell ref="D2:G2"/>
    <mergeCell ref="P2:S2"/>
    <mergeCell ref="L2:O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India</dc:creator>
  <cp:lastModifiedBy>India</cp:lastModifiedBy>
  <dcterms:created xsi:type="dcterms:W3CDTF">2023-06-05T05:55:57Z</dcterms:created>
  <dcterms:modified xsi:type="dcterms:W3CDTF">2023-06-06T06:34:49Z</dcterms:modified>
</cp:coreProperties>
</file>